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guadalupe.magana\Desktop\COVID-19\"/>
    </mc:Choice>
  </mc:AlternateContent>
  <xr:revisionPtr revIDLastSave="0" documentId="13_ncr:1_{83B6EA0E-5B76-47FD-9A53-8BDA7CE34285}" xr6:coauthVersionLast="47" xr6:coauthVersionMax="47" xr10:uidLastSave="{00000000-0000-0000-0000-000000000000}"/>
  <bookViews>
    <workbookView xWindow="0" yWindow="465" windowWidth="13335" windowHeight="10215" activeTab="5" xr2:uid="{00000000-000D-0000-FFFF-FFFF00000000}"/>
  </bookViews>
  <sheets>
    <sheet name="UCS" sheetId="26" r:id="rId1"/>
    <sheet name="GOB" sheetId="27" r:id="rId2"/>
    <sheet name="ObP" sheetId="31" r:id="rId3"/>
    <sheet name="DIF" sheetId="32" r:id="rId4"/>
    <sheet name="ADM" sheetId="30" r:id="rId5"/>
    <sheet name="DEYT" sheetId="33"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3" i="33" l="1"/>
  <c r="H12" i="33"/>
  <c r="I12" i="33" s="1"/>
  <c r="I8" i="33"/>
  <c r="F10" i="31"/>
  <c r="H10" i="31" s="1"/>
  <c r="F9" i="31"/>
  <c r="H9" i="31" s="1"/>
  <c r="F8" i="31"/>
  <c r="H8" i="31" s="1"/>
  <c r="H15" i="27"/>
  <c r="H14" i="27"/>
  <c r="H13" i="27"/>
  <c r="H12" i="27"/>
  <c r="H11" i="27"/>
  <c r="H8" i="27"/>
</calcChain>
</file>

<file path=xl/sharedStrings.xml><?xml version="1.0" encoding="utf-8"?>
<sst xmlns="http://schemas.openxmlformats.org/spreadsheetml/2006/main" count="229" uniqueCount="146">
  <si>
    <t>Ayuntamiento de Mérida</t>
  </si>
  <si>
    <t>Hipervínculo a la factura</t>
  </si>
  <si>
    <t xml:space="preserve"> 2018-2021</t>
  </si>
  <si>
    <t>Proveedor</t>
  </si>
  <si>
    <t>R.F.C</t>
  </si>
  <si>
    <t>Precio</t>
  </si>
  <si>
    <t>Unidades</t>
  </si>
  <si>
    <t>Monto Total</t>
  </si>
  <si>
    <t>1.4 Facturas de compras y contrataciones públicas realizadas para atender COVID-19</t>
  </si>
  <si>
    <t>Programa</t>
  </si>
  <si>
    <t>Dirección: Unidad de Comunicación Social</t>
  </si>
  <si>
    <t>termometro infrarrojo levy</t>
  </si>
  <si>
    <t>MSU930928U8A</t>
  </si>
  <si>
    <t>MULTIMEDIA DEL SURESTE SA DE CV</t>
  </si>
  <si>
    <t>2021-2024</t>
  </si>
  <si>
    <t>Dirección de Gobernación</t>
  </si>
  <si>
    <t xml:space="preserve">1.4 Facturas de compras y contrataciones públicas realizadas para atender COVID-19 </t>
  </si>
  <si>
    <t>Equipo/Insumo</t>
  </si>
  <si>
    <t>Subtotal</t>
  </si>
  <si>
    <t>IVA</t>
  </si>
  <si>
    <t>GLOBALIZADORA DE PRODUCTOS DE CONSUMO EFECTIVO SA DE CV</t>
  </si>
  <si>
    <t>GPC130308QD7</t>
  </si>
  <si>
    <t>Dirección: ADMINISTRACIÓN</t>
  </si>
  <si>
    <t>Obra/ Servicio</t>
  </si>
  <si>
    <t>Fecha de contrato</t>
  </si>
  <si>
    <t>Nombre de la empresa, institución y/o individuos</t>
  </si>
  <si>
    <t>Nombre del representante legal</t>
  </si>
  <si>
    <t xml:space="preserve">RFC de la empresa o proveedor </t>
  </si>
  <si>
    <t>Objeto del Contrato</t>
  </si>
  <si>
    <t>Monto</t>
  </si>
  <si>
    <t>Hipervínculo a las facturas / contratos</t>
  </si>
  <si>
    <t>Servicio</t>
  </si>
  <si>
    <t>NA</t>
  </si>
  <si>
    <t>MVS RADIO DE MERIDA SA DE CV</t>
  </si>
  <si>
    <t>MRM881020DD5</t>
  </si>
  <si>
    <t>SERVICIO DE DIFUSIÓN Y PROMOCIÓN A TRAVÉS DE  SPOTS DE RADIO DE 20" SEGUNDOS, EN EXA (99.3 FM) Y LA MEJOR (90.1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</si>
  <si>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https://www.merida.gob.mx/municipio/sitiosphp/transparencia/archivos/2021/23/3er_tri/comunicacion/49087.PDF</t>
  </si>
  <si>
    <t>NOVEDADES DE MERIDA  S A DE C V</t>
  </si>
  <si>
    <t>NME7911063B0</t>
  </si>
  <si>
    <t>SERVICIO DE DIFUSIÓN EN EL PERIÓDICO DE PESO, DURANTE EL MES DE SEPTIEMBRE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</si>
  <si>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https://www.merida.gob.mx/municipio/sitiosphp/transparencia/archivos/2021/23/3er_tri/comunicacion/49109.PDF</t>
  </si>
  <si>
    <t>MEDIOS ELECTRONICOS DE MERIDA S A DE C V</t>
  </si>
  <si>
    <t>MEM980420AC1</t>
  </si>
  <si>
    <t>SERVICIO DE DIFUSIÓN Y PROMOCIÓN A TRAVÉS DE SPOTS DE RADIO DE 20" SEGUNDOS, EN CANDELA (RASA)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</si>
  <si>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https://www.merida.gob.mx/municipio/sitiosphp/transparencia/archivos/2021/23/3er_tri/comunicacion/49318.PDF</t>
  </si>
  <si>
    <t>SERVICIO DE DIFUSIÓN EN EL PERIÓDICO NOVEDADES, DURANTE EL MES DE SEPTIEMBRE DE 2021, DE LAS "ACCIONES A SEGUIR PARA EVITAR EL CONTAGIO CUANDO TIENES UN PACIENTE COVID EN CASA" DEL AYUNTAMIENTO DE MÉRIDA. "ESTE SERVICIO SE REALIZA DADA LA CONTINGENCIA SANITARIA POR LA PANDEMIA DECLARADA POR LA ORGANIZACIÓN MUNDIAL DE LA SALUD POR EL BROTE DE COVID 19"</t>
  </si>
  <si>
    <t>https://www.merida.gob.mx/municipio/sitiosphp/transparencia/archivos/2021/23/3er_tri/comunicacion/49378.PDF</t>
  </si>
  <si>
    <t>SERVICIO DE DIFUSIÓN EN EL PERIÓDICO NOVEDADES, DURANTE EL MES DE SEPTIEMBRE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</si>
  <si>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https://www.merida.gob.mx/municipio/sitiosphp/transparencia/archivos/2021/23/3er_tri/comunicacion/49383.PDF</t>
  </si>
  <si>
    <t>TV AZTECA S A B DE C V</t>
  </si>
  <si>
    <t>TAZ960904V78</t>
  </si>
  <si>
    <t>SERVICIO DE DIFUSIÓN Y PROMOCIÓN A TRAVÉS DE SPOTS TELEVISIVOS DE 20" SEGUNDOS, EN TV AZTECA (1.1) EN HORARIO CLASIFICACIÓN A, EN EL MES DE SEPTIEMBRE DE 2021, DE LAS "MEDIDAS PREVENTIVAS POR COVID-19" DEL AYUNTAMIENTO DE MERIDA</t>
  </si>
  <si>
    <t>https://www.merida.gob.mx/municipio/sitiosphp/transparencia/archivos/2021/23/3er_tri/comunicacion/51556.PDF</t>
  </si>
  <si>
    <t>CORPORACION INTERMEDIA PENINSULAR S A DE C V</t>
  </si>
  <si>
    <t>CIP081011L14</t>
  </si>
  <si>
    <t>SERVICIO DE DIFUSIÓN Y PROMOCIÓN A TRAVÉS DE SPOTS DE RADIO DE 20" SEGUNDOS, EN KISS FM (97.7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</si>
  <si>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https://www.merida.gob.mx/municipio/sitiosphp/transparencia/archivos/2021/23/3er_tri/comunicacion/51899.PDF</t>
  </si>
  <si>
    <t>SIPSE S A DE C V</t>
  </si>
  <si>
    <t>SIP800201DU9</t>
  </si>
  <si>
    <t>SERVICIO DE DIFUSIÓN Y PROMOCIÓN A TRAVÉS DE SPOTS DE RADIO DE 20" SEGUNDOS, EN COMADRE (98.5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</si>
  <si>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https://www.merida.gob.mx/municipio/sitiosphp/transparencia/archivos/2021/23/3er_tri/comunicacion/51904.PDF</t>
  </si>
  <si>
    <t>TELEVISORA DE YUCATAN SA DE CV</t>
  </si>
  <si>
    <t>TYU811201Q58</t>
  </si>
  <si>
    <t>SERVICIO DE DIFUSIÓN Y PROMOCIÓN A TRAVÉS DE SPOTS TELEVISIVOS DE 20" SEGUNDOS, EN SIPSE TV (9.1) EN HORARIO CLASIFICACIÓN A, EN EL MES DESEPTIEMBRE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</si>
  <si>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https://www.merida.gob.mx/municipio/sitiosphp/transparencia/archivos/2021/23/3er_tri/comunicacion/51909.PDF</t>
  </si>
  <si>
    <t>SERVICIO DE DIFUSIÓN EN EL PERIÓDICO DE PESO, DEL 01 AL 15 DE OCTUBRE DE 2021, DE LAS "MEDIDAS PREVENTIVAS ANTE EL COVID-19" DEL AYUNTAMIENTO DE MÉRIDA. "ESTE SERVICIO SE REALIZA DADA LA CONTINGENCIA SANITARIA POR LA PANDEMIA DECLARADA POR LA ORGANIZACIÓN MUNDIAL DE LA SALUD POR EL BROTE DE COVID 19"</t>
  </si>
  <si>
    <t>https://www.merida.gob.mx/municipio/sitiosphp/transparencia/archivos/2021/23/3er_tri/comunicacion/54351.PDF</t>
  </si>
  <si>
    <t>SERVICIO DE DIFUSIÓN Y PROMOCIÓN A TRAVÉS DE  SPOTS DE RADIO DE 20" SEGUNDOS, EN WOW (89.3 FM) EN HORARIO CLASIFICACIÓN A, EN EL MES DE SEPTIEMBRE DE 2021, DE LAS "MEDIDAS PREVENTIVAS POR COVID-19" DEL AYUNTAMIENTO DE MERIDA. "ESTE SERVICIO SE REALIZA DADA LA CONTINGENCIA SANITARIA POR LA PANDEMIA DECLARADA POR LA ORGANIZACIÓN MUNDIAL DE LA SALUD POR EL BROTE DE COVID 19"</t>
  </si>
  <si>
    <t>https://www.merida.gob.mx/municipio/sitiosphp/transparencia/archivos/2021/23/3er_tri/comunicacion/54905.PDF</t>
  </si>
  <si>
    <t>La información presentada corresponde a la factura de los gastos realizados al 31 de octubre del 2021 en atención a la pandemia del COVID19</t>
  </si>
  <si>
    <t>4.0000 CEPILLO PARA INODORO  755- CEPILLO PARA INODORO  CON MANGO DE PLÁSTICO Y FIBRAS DE POLIPROPILENO DIMENSIONES APROXIMADAS 36.8 CM. LONGITUD DE CERDAS 1 1/8 PULG. APROX. CON BASE DE PLÁSTICO PARA EL CEPILLO, PARA LOS  BAÑOS DE LOS DEPARTAMENTOS DE LA DIRECCION Y SUBDIRECCION DE LA DIRECCIÓN DE GOBERNACIÓN CUMPLIR PROTOCOLOS SANITARIOS POR CONTIGENCIA POR COVID-19.</t>
  </si>
  <si>
    <t>http://www.merida.gob.mx/Municipio/sitiosphp/transparencia/archivos/2020/cimtra_covid/1Punto4/Gobernacion/GPCI1495.pdf</t>
  </si>
  <si>
    <t>60.0000 TOALLA DE PAPEL INTERDOBLADA PARA MANOS.  732-TOALLA DE PAPEL INTERDOBLADA PARA MANOS. COLOR BLANCA. DOBLE HOJA GOFRADA. MEDIDAS 21 CM X 23 CM DE ANCHO COMO MÍNIMO.  PAPEL NO SUAJADO. PRESENTACION PAQUETES 1/100. PARA LOS DEPARTAMENTOS DE LA DIRECCION Y SUBDIRECCION DE LA DIRECCIÓN DE GOBERNACIÓN PARA CUMPLIR PROTOCOLOS SANITARIOS POR CONTIGENCIA POR COVID-19.</t>
  </si>
  <si>
    <t>100.0000 BOLSA PARA BASURA EN COLOR NARANJA 113- COMPRA DE BOLSAS DE BASURA EN COLOR NARANJA BAJA DENSIDAD SIN LOGOTIPO MEDIDAS DE LA BOLSA DE 0.90 MTS X 1.20 MTS COMO MÍNIMO CALIBRE 200 COMO MÍNIMO. PARA LOS DEPARTAMENTOS DE LA SUBDIRECCIÓN Y DIRECCIÓN DE LA GOBERNACIÓN PARA CUMPLIR PROTOCOLOS SANITARIOS POR CONTIGENCIA POR COVID-19.</t>
  </si>
  <si>
    <t>23.0000 DESINFECTANTE LÍQUIDO DE AMPLIO ESPECTRO CONTRA BACTERIAS, VIRUS Y HONGOS. 13025- COMPRA DE DESINFECTANTE LÍQUIDO DE AMPLIO ESPECTRO CONTRA BACTERIAS, VIRUS Y HONGOS SIN OLOR AVASES DE SALES CUATERNARIAS DE AMONIO GALÓN DE 20 LITROS CONCENTRADO PARA EL USO DE LOS DEPARTAMENTOS   DE LA DIRECCIÓN Y SUBDIRECCIÓN DE GOBERNACIÓN Y CUMPLIR PROTOCOLOS SANITARIOS POR CONTIGENCIA POR COVID-19. PARA EL MES DE OCTUBRE DE 2021</t>
  </si>
  <si>
    <t>http://www.merida.gob.mx/Municipio/sitiosphp/transparencia/archivos/2020/cimtra_covid/1Punto4/Gobernacion/GPCI4402.pdf</t>
  </si>
  <si>
    <t xml:space="preserve"> GENNY SOL BAUTISTA ROJAS</t>
  </si>
  <si>
    <t>BARG791002MV1</t>
  </si>
  <si>
    <t>7.0000 CUBREBOCAS. 14502-COMPRA DE CUBREBOCAS KN95 5 CAPAS REUTILIZABLE CERTIFICADO CAJA CON  50 PZ, CUBREBOCAS EN PAQUETES INDIVIDUALES PARA CUMPLIR PROTOCOLOS SANITARIOS POR CONTIGENCIA POR COVID-19, PARA EL PERSONAL DE LA DIRECCIÓN, SUBDIRECCION DE GOBERNACIÓN</t>
  </si>
  <si>
    <t>http://www.merida.gob.mx/Municipio/sitiosphp/transparencia/archivos/2020/cimtra_covid/1Punto4/Gobernacion/BARG1358.pdf</t>
  </si>
  <si>
    <t xml:space="preserve"> JOSE ALEJANDRO BORGES ARGAEZ</t>
  </si>
  <si>
    <t>BOAA7505177PA</t>
  </si>
  <si>
    <t>2.0000 BOLSA DEGRADABLE P/BASURA 12140-BOLSA DEGRADABLE P/BASURA CAJA DE 210 PZS,DE 60CM X 68.5CM X 17.7CM PARA LOS DEPARTAMENTOS DE LA DIRECCION Y SUBDIRECCION DE LA DIRECCIÓN DE GOBERNACIÓN PARA CUMPLIR PROTOCOLOS SANITARIOS POR CONTIGENCIA POR COVID-19.</t>
  </si>
  <si>
    <t>http://www.merida.gob.mx/Municipio/sitiosphp/transparencia/archivos/2020/cimtra_covid/1Punto4/Gobernacion/BOAA1415.pdf</t>
  </si>
  <si>
    <t>25.0000 GEL ANTIBACTERIAL CONTENIDO 4 LTS. 845- COMPRA DE GEL ANTIBACTERIAL CONTENIDO 4 LTS GERMINICIDA PARA EL USO DE LAS OFICINAS ADMINISTRATIVAS DE LA DIRECCION DE GOBERNACION POR CONTIGENCIA COVID-19.</t>
  </si>
  <si>
    <t>http://www.merida.gob.mx/Municipio/sitiosphp/transparencia/archivos/2020/cimtra_covid/1Punto4/Gobernacion/BARG3500.pdf</t>
  </si>
  <si>
    <t xml:space="preserve"> RAFAEL HUMBERTO GUILLERMO PEDRERO</t>
  </si>
  <si>
    <t>GURP731016BR6</t>
  </si>
  <si>
    <t>10.0000 TERMÓMETRO DIGITAL DE FRENTE INFRARROJO. COMPRA DE TERMOMETROS DIGITAL DE FRENTE INFRARROJO PARA LOS FILTROS SANITARIOS DE LOS DEPARTAMENTOS DE LA DIRECIÓN, SUBDIRECCION DE GOBERNACIÓN Y SUBDIRECCION OPERATIVA Y CUMPLIR PROTOCOLOS SANITARIOS POR CONTIGENCIA POR COVID-19. PARA EL MES DE OCTUBRE DE 2021.</t>
  </si>
  <si>
    <t>http://www.merida.gob.mx/Municipio/sitiosphp/transparencia/archivos/2020/cimtra_covid/1Punto4/Gobernacion/GUPR2668.pdf</t>
  </si>
  <si>
    <t>Dirección: Obras Públicas</t>
  </si>
  <si>
    <t>Programa Emergente de Apoyo Económico ante la pandemia Covid-19</t>
  </si>
  <si>
    <t>Descuento</t>
  </si>
  <si>
    <t>Alfonso Rodriguez Baez</t>
  </si>
  <si>
    <t>ROBA540828BI1</t>
  </si>
  <si>
    <t>CINCHO VOLTECH</t>
  </si>
  <si>
    <t>https://www.merida.gob.mx/municipio/sitiosphp/transparencia/archivos/2020/cimtra_covid/1Punto4/Obras_Publicas/OBP-cinchos-oct.pdf</t>
  </si>
  <si>
    <t>Grisell Pineda Sierra</t>
  </si>
  <si>
    <t>PISG760326SL7</t>
  </si>
  <si>
    <t>Desinfectante Viricida Concentrado DEOCIL</t>
  </si>
  <si>
    <t>https://www.merida.gob.mx/municipio/sitiosphp/transparencia/archivos/2020/cimtra_covid/1Punto4/Obras_Publicas/OBP-Sanitizante-oct.pdf</t>
  </si>
  <si>
    <t xml:space="preserve">Genny Sol Bautista Rojas </t>
  </si>
  <si>
    <t xml:space="preserve">Gel Desinfectante Antibacterial para Manos </t>
  </si>
  <si>
    <t>https://www.merida.gob.mx/municipio/sitiosphp/transparencia/archivos/2020/cimtra_covid/1Punto4/Obras_Publicas/OBP-gelantibac-oct.pdf</t>
  </si>
  <si>
    <t>OCTUBRE</t>
  </si>
  <si>
    <t>Dirección:DIF Municipal</t>
  </si>
  <si>
    <t>GENNY SOL BAUTISTA ROJAS</t>
  </si>
  <si>
    <t>GEL ANTIBACTERIAL CONTENIDO 4 LTS</t>
  </si>
  <si>
    <t xml:space="preserve">
http://www.merida.gob.mx/municipio/sitiosphp/transparencia/archivos/2020/cimtra_covid/1Punto4/DIF/FACTURAS-COVID-OCT.pdf
</t>
  </si>
  <si>
    <t>Pablo Hernandez Villalobos</t>
  </si>
  <si>
    <t>HEVP7511018A1</t>
  </si>
  <si>
    <t>Gel sanitizante</t>
  </si>
  <si>
    <t>https://www.merida.gob.mx/municipio/sitiosphp/transparencia/archivos/2020/cimtra_covid/1Punto4/Administracion/1-13932-2021.pdf</t>
  </si>
  <si>
    <t>PISG760323SL7</t>
  </si>
  <si>
    <t>Sanitizante en espuma</t>
  </si>
  <si>
    <t>https://www.merida.gob.mx/municipio/sitiosphp/transparencia/archivos/2020/cimtra_covid/1Punto4/Administracion/2-13945-2021.pdf</t>
  </si>
  <si>
    <t>I Want To Co de RL de CV</t>
  </si>
  <si>
    <t>IWT150203EN8</t>
  </si>
  <si>
    <t>Sanitizante líquido</t>
  </si>
  <si>
    <t>https://www.merida.gob.mx/municipio/sitiosphp/transparencia/archivos/2020/cimtra_covid/1Punto4/Administracion/3-14563-2021.pdf</t>
  </si>
  <si>
    <t>https://www.merida.gob.mx/municipio/sitiosphp/transparencia/archivos/2020/cimtra_covid/1Punto4/Administracion/4-15409-2021.pdf</t>
  </si>
  <si>
    <t>Dirección:</t>
  </si>
  <si>
    <t>Desarrollo Económico y Turismo</t>
  </si>
  <si>
    <t>Factura</t>
  </si>
  <si>
    <t>I.V.A.</t>
  </si>
  <si>
    <t>Tecnomundo Accesorios S de R.L de C.V</t>
  </si>
  <si>
    <t>A-9874</t>
  </si>
  <si>
    <t>TAC190206LG4</t>
  </si>
  <si>
    <t>Tapete sanitizante chico Vika</t>
  </si>
  <si>
    <t>https://www.merida.gob.mx/municipio/sitiosphp/transparencia/archivos/2020/cimtra_covid/1Punto4/Des_Economico/factura_tecnomundo1.pdf</t>
  </si>
  <si>
    <t>A-9875</t>
  </si>
  <si>
    <t>https://www.merida.gob.mx/municipio/sitiosphp/transparencia/archivos/2020/cimtra_covid/1Punto4/Des_Economico/factura_tecnomundo2.pdf</t>
  </si>
  <si>
    <t>A-9876</t>
  </si>
  <si>
    <t>Termometro infrarrojo bat AAA</t>
  </si>
  <si>
    <t>https://www.merida.gob.mx/municipio/sitiosphp/transparencia/archivos/2020/cimtra_covid/1Punto4/Des_Economico/factura_tecnomundo3.pdf</t>
  </si>
  <si>
    <t>A-9877</t>
  </si>
  <si>
    <t>https://www.merida.gob.mx/municipio/sitiosphp/transparencia/archivos/2020/cimtra_covid/1Punto4/Des_Economico/factura_tecnomundo4.pdf</t>
  </si>
  <si>
    <t>A-9879</t>
  </si>
  <si>
    <t>https://www.merida.gob.mx/municipio/sitiosphp/transparencia/archivos/2020/cimtra_covid/1Punto4/Des_Economico/factura_tecnomundo5.pdf</t>
  </si>
  <si>
    <t>A-9878</t>
  </si>
  <si>
    <t>https://www.merida.gob.mx/municipio/sitiosphp/transparencia/archivos/2020/cimtra_covid/1Punto4/Des_Economico/factura_tecnomundo6.pdf</t>
  </si>
  <si>
    <t>Estudios Clinicos DR TJ Oriard S.A. de C.V</t>
  </si>
  <si>
    <t>FDY8721</t>
  </si>
  <si>
    <t>ECD741021QA5</t>
  </si>
  <si>
    <t>Antigeno COVID/honorario medico</t>
  </si>
  <si>
    <t>https://www.merida.gob.mx/municipio/sitiosphp/transparencia/archivos/2020/cimtra_covid/1Punto4/Des_Economico/factura_olab.pdf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</si>
</sst>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000_-;\-* #,##0.000_-;_-* &quot;-&quot;??_-;_-@_-"/>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Barlow Light"/>
    </font>
    <font>
      <b/>
      <sz val="16"/>
      <color theme="1"/>
      <name val="Barlow Light"/>
    </font>
    <font>
      <sz val="10"/>
      <color theme="1"/>
      <name val="Calibri"/>
      <family val="2"/>
      <scheme val="minor"/>
    </font>
    <font>
      <b/>
      <sz val="11"/>
      <color theme="1"/>
      <name val="Barlow Light"/>
    </font>
    <font>
      <b/>
      <sz val="18"/>
      <color theme="1"/>
      <name val="Arial"/>
      <family val="2"/>
    </font>
    <font>
      <b/>
      <sz val="18"/>
      <color theme="1"/>
      <name val="Barlow Light"/>
    </font>
    <font>
      <b/>
      <sz val="14"/>
      <color theme="1"/>
      <name val="Arial"/>
      <family val="2"/>
    </font>
    <font>
      <sz val="14"/>
      <color theme="1"/>
      <name val="Arial"/>
      <family val="2"/>
    </font>
    <font>
      <sz val="11"/>
      <color theme="1"/>
      <name val="Arial"/>
      <family val="2"/>
    </font>
    <font>
      <b/>
      <sz val="12"/>
      <color theme="1"/>
      <name val="Arial"/>
      <family val="2"/>
    </font>
    <font>
      <sz val="10"/>
      <name val="Calibri Light"/>
      <family val="2"/>
      <scheme val="major"/>
    </font>
    <font>
      <sz val="10"/>
      <name val="Arial"/>
      <family val="2"/>
    </font>
    <font>
      <sz val="10"/>
      <name val="Calibri"/>
      <family val="2"/>
      <scheme val="minor"/>
    </font>
    <font>
      <sz val="10"/>
      <color theme="1"/>
      <name val="Calibri Light"/>
      <family val="2"/>
      <scheme val="major"/>
    </font>
    <font>
      <sz val="11"/>
      <name val="Calibri Light"/>
      <family val="2"/>
      <scheme val="major"/>
    </font>
    <font>
      <sz val="10"/>
      <color theme="1"/>
      <name val="Barlow Light"/>
    </font>
    <font>
      <sz val="11"/>
      <color rgb="FF1F497D"/>
      <name val="Calibri"/>
      <family val="2"/>
      <scheme val="minor"/>
    </font>
    <font>
      <sz val="12"/>
      <color theme="1"/>
      <name val="Barlow Light"/>
    </font>
    <font>
      <sz val="12"/>
      <color theme="1"/>
      <name val="Arial"/>
      <family val="2"/>
    </font>
    <font>
      <b/>
      <sz val="16"/>
      <color theme="1"/>
      <name val="Arial"/>
      <family val="2"/>
    </font>
    <font>
      <b/>
      <sz val="11"/>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8" tint="0.79998168889431442"/>
        <bgColor indexed="65"/>
      </patternFill>
    </fill>
    <fill>
      <patternFill patternType="solid">
        <fgColor theme="0"/>
        <bgColor indexed="64"/>
      </patternFill>
    </fill>
    <fill>
      <patternFill patternType="solid">
        <fgColor theme="0"/>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3" borderId="0" applyNumberFormat="0" applyBorder="0" applyAlignment="0" applyProtection="0"/>
    <xf numFmtId="0" fontId="14" fillId="0" borderId="0"/>
    <xf numFmtId="0" fontId="14" fillId="0" borderId="0"/>
  </cellStyleXfs>
  <cellXfs count="103">
    <xf numFmtId="0" fontId="0" fillId="0" borderId="0" xfId="0"/>
    <xf numFmtId="0" fontId="3" fillId="0" borderId="0" xfId="0" applyFont="1"/>
    <xf numFmtId="0" fontId="3" fillId="2" borderId="1" xfId="0" applyFont="1" applyFill="1" applyBorder="1"/>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center"/>
    </xf>
    <xf numFmtId="0" fontId="2" fillId="0" borderId="1" xfId="2" applyBorder="1"/>
    <xf numFmtId="0" fontId="4" fillId="0" borderId="0" xfId="0" applyFont="1" applyAlignment="1">
      <alignment horizontal="center" vertical="center"/>
    </xf>
    <xf numFmtId="0" fontId="4" fillId="0" borderId="0" xfId="0" applyFont="1" applyAlignment="1">
      <alignment horizontal="center" vertical="center"/>
    </xf>
    <xf numFmtId="0" fontId="0" fillId="0" borderId="1" xfId="0" applyBorder="1"/>
    <xf numFmtId="0" fontId="6" fillId="0" borderId="0" xfId="0" applyFont="1"/>
    <xf numFmtId="0" fontId="3" fillId="2" borderId="2" xfId="0" applyFont="1" applyFill="1" applyBorder="1"/>
    <xf numFmtId="0" fontId="0" fillId="0" borderId="0" xfId="0" applyAlignment="1">
      <alignment horizontal="center" vertical="center"/>
    </xf>
    <xf numFmtId="44" fontId="0" fillId="0" borderId="0" xfId="1" applyFont="1"/>
    <xf numFmtId="0" fontId="0" fillId="0" borderId="0" xfId="0" applyAlignment="1">
      <alignment horizontal="center"/>
    </xf>
    <xf numFmtId="0" fontId="8"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left" vertical="top"/>
    </xf>
    <xf numFmtId="0" fontId="12" fillId="0" borderId="0" xfId="0" applyFont="1" applyAlignment="1">
      <alignment horizontal="center"/>
    </xf>
    <xf numFmtId="0" fontId="11" fillId="0" borderId="0" xfId="0" applyFont="1" applyAlignment="1">
      <alignment horizontal="center" vertical="center"/>
    </xf>
    <xf numFmtId="0" fontId="9" fillId="2" borderId="2" xfId="11" applyFont="1" applyFill="1" applyBorder="1" applyAlignment="1">
      <alignment horizontal="center" vertical="center" wrapText="1"/>
    </xf>
    <xf numFmtId="0" fontId="0" fillId="0" borderId="1" xfId="0" applyBorder="1" applyAlignment="1">
      <alignment wrapText="1"/>
    </xf>
    <xf numFmtId="0" fontId="15" fillId="0" borderId="3" xfId="12" applyFont="1" applyBorder="1" applyAlignment="1">
      <alignment horizontal="center" vertical="center" wrapText="1"/>
    </xf>
    <xf numFmtId="44" fontId="5" fillId="0" borderId="1" xfId="1" applyFont="1" applyBorder="1" applyAlignment="1">
      <alignment horizontal="center" vertical="center"/>
    </xf>
    <xf numFmtId="0" fontId="5" fillId="0" borderId="1" xfId="0" applyFont="1" applyBorder="1" applyAlignment="1">
      <alignment horizontal="center" vertical="center"/>
    </xf>
    <xf numFmtId="0" fontId="15" fillId="5" borderId="3" xfId="12" applyFont="1" applyFill="1" applyBorder="1" applyAlignment="1">
      <alignment horizontal="center" vertical="center" wrapText="1"/>
    </xf>
    <xf numFmtId="0" fontId="15" fillId="0" borderId="4" xfId="12" applyFont="1" applyBorder="1" applyAlignment="1">
      <alignment horizontal="center" vertical="center" wrapText="1"/>
    </xf>
    <xf numFmtId="44" fontId="5" fillId="0" borderId="2" xfId="1" applyFont="1" applyBorder="1" applyAlignment="1">
      <alignment horizontal="center" vertical="center"/>
    </xf>
    <xf numFmtId="0" fontId="5" fillId="0" borderId="2" xfId="0" applyFont="1" applyBorder="1" applyAlignment="1">
      <alignment horizontal="center" vertical="center"/>
    </xf>
    <xf numFmtId="0" fontId="17" fillId="0" borderId="1" xfId="0" applyFont="1" applyBorder="1" applyAlignment="1">
      <alignment horizontal="center" vertical="center" wrapText="1"/>
    </xf>
    <xf numFmtId="0" fontId="15" fillId="0" borderId="1" xfId="0" applyFont="1" applyBorder="1" applyAlignment="1">
      <alignment horizontal="center" vertical="center"/>
    </xf>
    <xf numFmtId="8" fontId="15" fillId="0" borderId="1" xfId="1" applyNumberFormat="1" applyFont="1" applyFill="1" applyBorder="1" applyAlignment="1">
      <alignment horizontal="center" vertical="center" wrapText="1"/>
    </xf>
    <xf numFmtId="0" fontId="15" fillId="0" borderId="1" xfId="0" applyFont="1" applyBorder="1" applyAlignment="1">
      <alignment horizontal="center" vertical="center" wrapText="1"/>
    </xf>
    <xf numFmtId="44" fontId="15" fillId="0" borderId="1" xfId="1" applyFont="1" applyFill="1" applyBorder="1" applyAlignment="1">
      <alignment horizontal="center" vertical="center" wrapText="1"/>
    </xf>
    <xf numFmtId="44" fontId="5" fillId="4" borderId="1" xfId="0" applyNumberFormat="1" applyFont="1" applyFill="1" applyBorder="1" applyAlignment="1">
      <alignment horizontal="center" vertical="center"/>
    </xf>
    <xf numFmtId="0" fontId="2" fillId="0" borderId="1" xfId="2" applyBorder="1" applyAlignment="1">
      <alignment horizontal="center" vertical="center" wrapText="1"/>
    </xf>
    <xf numFmtId="0" fontId="13" fillId="0" borderId="3" xfId="12" applyFont="1" applyBorder="1" applyAlignment="1">
      <alignment horizontal="center" vertical="center" wrapText="1"/>
    </xf>
    <xf numFmtId="0" fontId="2" fillId="0" borderId="0" xfId="2" applyAlignment="1">
      <alignment wrapText="1"/>
    </xf>
    <xf numFmtId="0" fontId="2" fillId="0" borderId="3" xfId="2" applyBorder="1" applyAlignment="1">
      <alignment horizontal="center" vertical="center" wrapText="1"/>
    </xf>
    <xf numFmtId="0" fontId="15" fillId="0" borderId="3" xfId="13" applyFont="1" applyBorder="1" applyAlignment="1">
      <alignment horizontal="center" vertical="center" wrapText="1"/>
    </xf>
    <xf numFmtId="0" fontId="15" fillId="0" borderId="3" xfId="13" applyFont="1" applyBorder="1" applyAlignment="1">
      <alignment wrapText="1"/>
    </xf>
    <xf numFmtId="0" fontId="3" fillId="0" borderId="0" xfId="0" applyFont="1" applyAlignment="1">
      <alignment vertical="center" wrapText="1"/>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0" fillId="0" borderId="5" xfId="0" applyBorder="1" applyAlignment="1">
      <alignment wrapText="1"/>
    </xf>
    <xf numFmtId="43" fontId="0" fillId="0" borderId="1" xfId="10" applyFont="1" applyBorder="1"/>
    <xf numFmtId="164" fontId="0" fillId="0" borderId="1" xfId="0" applyNumberFormat="1" applyBorder="1"/>
    <xf numFmtId="0" fontId="2" fillId="0" borderId="0" xfId="2" applyAlignment="1">
      <alignment vertical="center"/>
    </xf>
    <xf numFmtId="43" fontId="0" fillId="0" borderId="1" xfId="0" applyNumberFormat="1" applyBorder="1"/>
    <xf numFmtId="0" fontId="2" fillId="0" borderId="1" xfId="2" applyBorder="1" applyAlignment="1">
      <alignment vertical="center"/>
    </xf>
    <xf numFmtId="0" fontId="0" fillId="0" borderId="0" xfId="0" applyAlignment="1">
      <alignment wrapText="1"/>
    </xf>
    <xf numFmtId="44" fontId="3" fillId="0" borderId="0" xfId="1" applyFont="1" applyFill="1"/>
    <xf numFmtId="0" fontId="18" fillId="0" borderId="1" xfId="0" applyFont="1" applyBorder="1"/>
    <xf numFmtId="0" fontId="18" fillId="0" borderId="1" xfId="0" applyFont="1" applyBorder="1" applyAlignment="1">
      <alignment wrapText="1"/>
    </xf>
    <xf numFmtId="44" fontId="18" fillId="0" borderId="1" xfId="1" applyFont="1" applyFill="1" applyBorder="1"/>
    <xf numFmtId="8" fontId="18" fillId="0" borderId="1" xfId="0" applyNumberFormat="1" applyFont="1" applyBorder="1"/>
    <xf numFmtId="0" fontId="19" fillId="0" borderId="1" xfId="0" applyFont="1" applyBorder="1" applyAlignment="1">
      <alignment vertical="center" wrapText="1"/>
    </xf>
    <xf numFmtId="44" fontId="0" fillId="0" borderId="0" xfId="1" applyFont="1" applyFill="1"/>
    <xf numFmtId="0" fontId="3" fillId="2" borderId="1" xfId="0" applyFont="1" applyFill="1" applyBorder="1" applyAlignment="1">
      <alignment wrapText="1"/>
    </xf>
    <xf numFmtId="44" fontId="3" fillId="2" borderId="1" xfId="1" applyFont="1" applyFill="1" applyBorder="1"/>
    <xf numFmtId="0" fontId="12" fillId="0" borderId="0" xfId="0" applyFont="1" applyAlignment="1">
      <alignment horizontal="center" vertical="center"/>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wrapText="1"/>
    </xf>
    <xf numFmtId="0" fontId="0" fillId="0" borderId="1" xfId="0" applyBorder="1" applyAlignment="1">
      <alignment horizontal="center" vertical="center"/>
    </xf>
    <xf numFmtId="44" fontId="20" fillId="0" borderId="1" xfId="1" applyFont="1" applyFill="1" applyBorder="1" applyAlignment="1">
      <alignment horizontal="center" vertical="center" wrapText="1"/>
    </xf>
    <xf numFmtId="0" fontId="11" fillId="0" borderId="0" xfId="0" applyFont="1"/>
    <xf numFmtId="0" fontId="23" fillId="0" borderId="0" xfId="0" applyFont="1"/>
    <xf numFmtId="0" fontId="23" fillId="2" borderId="1" xfId="0" applyFont="1" applyFill="1" applyBorder="1" applyAlignment="1">
      <alignment horizontal="center" vertical="center"/>
    </xf>
    <xf numFmtId="0" fontId="23" fillId="0" borderId="0" xfId="0" applyFont="1" applyAlignment="1">
      <alignment horizontal="center" vertical="center"/>
    </xf>
    <xf numFmtId="0" fontId="11" fillId="0" borderId="1" xfId="0" applyFont="1" applyBorder="1" applyAlignment="1">
      <alignment wrapText="1"/>
    </xf>
    <xf numFmtId="0" fontId="11" fillId="0" borderId="1" xfId="0" applyFont="1" applyBorder="1"/>
    <xf numFmtId="44" fontId="11" fillId="0" borderId="1" xfId="1" applyFont="1" applyFill="1" applyBorder="1" applyAlignment="1">
      <alignment horizontal="right" vertical="center"/>
    </xf>
    <xf numFmtId="0" fontId="11" fillId="0" borderId="1" xfId="0" applyFont="1" applyBorder="1" applyAlignment="1">
      <alignment horizontal="center" vertical="center"/>
    </xf>
    <xf numFmtId="44" fontId="11" fillId="0" borderId="1" xfId="1" applyFont="1" applyFill="1" applyBorder="1" applyAlignment="1">
      <alignment horizontal="center" vertical="center"/>
    </xf>
    <xf numFmtId="0" fontId="2" fillId="0" borderId="1" xfId="2" applyBorder="1" applyAlignment="1">
      <alignment vertical="center" wrapText="1"/>
    </xf>
    <xf numFmtId="0" fontId="4"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0" xfId="0" applyFont="1" applyAlignment="1">
      <alignment horizontal="center"/>
    </xf>
    <xf numFmtId="0" fontId="2" fillId="0" borderId="1" xfId="2"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44" fontId="5" fillId="4" borderId="1" xfId="1" applyFont="1" applyFill="1" applyBorder="1" applyAlignment="1">
      <alignment horizontal="center" vertical="center"/>
    </xf>
    <xf numFmtId="44" fontId="5" fillId="4" borderId="2" xfId="1" applyFont="1" applyFill="1" applyBorder="1" applyAlignment="1">
      <alignment horizontal="center" vertical="center"/>
    </xf>
    <xf numFmtId="44" fontId="5" fillId="4" borderId="1" xfId="0" applyNumberFormat="1" applyFont="1" applyFill="1" applyBorder="1" applyAlignment="1">
      <alignment horizontal="center" vertical="center"/>
    </xf>
    <xf numFmtId="44" fontId="5" fillId="4" borderId="2"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wrapText="1"/>
    </xf>
    <xf numFmtId="0" fontId="12" fillId="0" borderId="0" xfId="0" applyFont="1" applyAlignment="1">
      <alignment horizontal="right" vertical="center"/>
    </xf>
    <xf numFmtId="0" fontId="21"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xf>
    <xf numFmtId="0" fontId="11" fillId="0" borderId="0" xfId="0" applyFont="1" applyAlignment="1">
      <alignment horizontal="left"/>
    </xf>
    <xf numFmtId="0" fontId="11" fillId="0" borderId="0" xfId="0" applyFont="1" applyAlignment="1">
      <alignment horizontal="left" vertical="center" wrapText="1"/>
    </xf>
  </cellXfs>
  <cellStyles count="14">
    <cellStyle name="20% - Énfasis5" xfId="11" builtinId="46"/>
    <cellStyle name="Hipervínculo" xfId="2" builtinId="8"/>
    <cellStyle name="Millares" xfId="10" builtinId="3"/>
    <cellStyle name="Moneda" xfId="1" builtinId="4"/>
    <cellStyle name="Moneda 2" xfId="3" xr:uid="{512C1470-FF63-42CB-9C85-CDC3C27FA4A6}"/>
    <cellStyle name="Moneda 2 2" xfId="6" xr:uid="{00B45A8F-74E3-41BA-B0B5-51658E900EED}"/>
    <cellStyle name="Moneda 3" xfId="4" xr:uid="{992FC91F-291B-4FB3-9E38-EBE58EB65E22}"/>
    <cellStyle name="Moneda 3 2" xfId="7" xr:uid="{02B45BF9-D045-4E68-BCC6-F57C34FCF5D8}"/>
    <cellStyle name="Moneda 4" xfId="5" xr:uid="{C25B4538-6917-4E7D-92FC-F3F691B3DF8D}"/>
    <cellStyle name="Moneda 5" xfId="8" xr:uid="{EA78EBEB-DC28-4B97-BB7A-8D694A843E6E}"/>
    <cellStyle name="Moneda 6" xfId="9" xr:uid="{A323655D-47F3-4CEA-866C-EF9EABDB8E4C}"/>
    <cellStyle name="Normal" xfId="0" builtinId="0"/>
    <cellStyle name="Normal 2" xfId="12" xr:uid="{CC679491-6E79-4B6D-B19D-6EC864F91358}"/>
    <cellStyle name="Normal 3" xfId="13" xr:uid="{96A6DCCF-F390-4425-8EB1-463D3B8C78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68036</xdr:rowOff>
    </xdr:from>
    <xdr:to>
      <xdr:col>1</xdr:col>
      <xdr:colOff>1306287</xdr:colOff>
      <xdr:row>4</xdr:row>
      <xdr:rowOff>202332</xdr:rowOff>
    </xdr:to>
    <xdr:pic>
      <xdr:nvPicPr>
        <xdr:cNvPr id="4" name="Imagen 3">
          <a:extLst>
            <a:ext uri="{FF2B5EF4-FFF2-40B4-BE49-F238E27FC236}">
              <a16:creationId xmlns:a16="http://schemas.microsoft.com/office/drawing/2014/main" id="{8186CC99-846D-4725-BDDF-5F6EBD30C54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 y="68036"/>
          <a:ext cx="2925536" cy="1195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124239</xdr:colOff>
      <xdr:row>0</xdr:row>
      <xdr:rowOff>0</xdr:rowOff>
    </xdr:from>
    <xdr:to>
      <xdr:col>1</xdr:col>
      <xdr:colOff>1593669</xdr:colOff>
      <xdr:row>5</xdr:row>
      <xdr:rowOff>41413</xdr:rowOff>
    </xdr:to>
    <xdr:pic>
      <xdr:nvPicPr>
        <xdr:cNvPr id="4" name="Imagen 3">
          <a:extLst>
            <a:ext uri="{FF2B5EF4-FFF2-40B4-BE49-F238E27FC236}">
              <a16:creationId xmlns:a16="http://schemas.microsoft.com/office/drawing/2014/main" id="{F8C5087F-CED7-4D32-A876-74688AADC27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15672"/>
        <a:stretch/>
      </xdr:blipFill>
      <xdr:spPr>
        <a:xfrm>
          <a:off x="124239" y="0"/>
          <a:ext cx="3208778" cy="1311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57151</xdr:rowOff>
    </xdr:from>
    <xdr:to>
      <xdr:col>1</xdr:col>
      <xdr:colOff>1562100</xdr:colOff>
      <xdr:row>5</xdr:row>
      <xdr:rowOff>0</xdr:rowOff>
    </xdr:to>
    <xdr:pic>
      <xdr:nvPicPr>
        <xdr:cNvPr id="3" name="Imagen 2">
          <a:extLst>
            <a:ext uri="{FF2B5EF4-FFF2-40B4-BE49-F238E27FC236}">
              <a16:creationId xmlns:a16="http://schemas.microsoft.com/office/drawing/2014/main" id="{622A3A2A-98FF-4273-BD20-CC76073114E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23942"/>
        <a:stretch/>
      </xdr:blipFill>
      <xdr:spPr>
        <a:xfrm>
          <a:off x="28575" y="57151"/>
          <a:ext cx="3048000" cy="1085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1047751</xdr:colOff>
      <xdr:row>4</xdr:row>
      <xdr:rowOff>123825</xdr:rowOff>
    </xdr:to>
    <xdr:pic>
      <xdr:nvPicPr>
        <xdr:cNvPr id="4" name="Imagen 3">
          <a:extLst>
            <a:ext uri="{FF2B5EF4-FFF2-40B4-BE49-F238E27FC236}">
              <a16:creationId xmlns:a16="http://schemas.microsoft.com/office/drawing/2014/main" id="{33BA0FDA-5D9C-4AA9-80FA-2A75EBB3540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41" t="19882" r="1617" b="23942"/>
        <a:stretch/>
      </xdr:blipFill>
      <xdr:spPr>
        <a:xfrm>
          <a:off x="1" y="1"/>
          <a:ext cx="2857500" cy="11334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1243724</xdr:colOff>
      <xdr:row>5</xdr:row>
      <xdr:rowOff>34698</xdr:rowOff>
    </xdr:to>
    <xdr:pic>
      <xdr:nvPicPr>
        <xdr:cNvPr id="4" name="Imagen 3">
          <a:extLst>
            <a:ext uri="{FF2B5EF4-FFF2-40B4-BE49-F238E27FC236}">
              <a16:creationId xmlns:a16="http://schemas.microsoft.com/office/drawing/2014/main" id="{9F38BDF3-8108-4EB2-B247-284296B4508F}"/>
            </a:ext>
          </a:extLst>
        </xdr:cNvPr>
        <xdr:cNvPicPr>
          <a:picLocks noChangeAspect="1"/>
        </xdr:cNvPicPr>
      </xdr:nvPicPr>
      <xdr:blipFill rotWithShape="1">
        <a:blip xmlns:r="http://schemas.openxmlformats.org/officeDocument/2006/relationships" r:embed="rId1"/>
        <a:srcRect t="21370" b="23226"/>
        <a:stretch/>
      </xdr:blipFill>
      <xdr:spPr>
        <a:xfrm>
          <a:off x="0" y="0"/>
          <a:ext cx="3407260" cy="12049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742950</xdr:colOff>
      <xdr:row>3</xdr:row>
      <xdr:rowOff>180461</xdr:rowOff>
    </xdr:to>
    <xdr:pic>
      <xdr:nvPicPr>
        <xdr:cNvPr id="3" name="Imagen 2">
          <a:extLst>
            <a:ext uri="{FF2B5EF4-FFF2-40B4-BE49-F238E27FC236}">
              <a16:creationId xmlns:a16="http://schemas.microsoft.com/office/drawing/2014/main" id="{FA09DEE4-0540-4071-BB63-AD962A934F50}"/>
            </a:ext>
          </a:extLst>
        </xdr:cNvPr>
        <xdr:cNvPicPr>
          <a:picLocks noChangeAspect="1"/>
        </xdr:cNvPicPr>
      </xdr:nvPicPr>
      <xdr:blipFill rotWithShape="1">
        <a:blip xmlns:r="http://schemas.openxmlformats.org/officeDocument/2006/relationships" r:embed="rId1"/>
        <a:srcRect t="21370" b="23226"/>
        <a:stretch/>
      </xdr:blipFill>
      <xdr:spPr>
        <a:xfrm>
          <a:off x="0" y="0"/>
          <a:ext cx="2676525" cy="9519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Gobernacion/BARG3500.pdf" TargetMode="External"/><Relationship Id="rId7" Type="http://schemas.openxmlformats.org/officeDocument/2006/relationships/drawing" Target="../drawings/drawing2.xml"/><Relationship Id="rId2" Type="http://schemas.openxmlformats.org/officeDocument/2006/relationships/hyperlink" Target="http://www.merida.gob.mx/Municipio/sitiosphp/transparencia/archivos/2020/cimtra_covid/1Punto4/Gobernacion/GPCI4402.pdf" TargetMode="External"/><Relationship Id="rId1" Type="http://schemas.openxmlformats.org/officeDocument/2006/relationships/hyperlink" Target="http://www.merida.gob.mx/Municipio/sitiosphp/transparencia/archivos/2020/cimtra_covid/1Punto4/Gobernacion/GPCI1495.pdf" TargetMode="External"/><Relationship Id="rId6" Type="http://schemas.openxmlformats.org/officeDocument/2006/relationships/hyperlink" Target="http://www.merida.gob.mx/Municipio/sitiosphp/transparencia/archivos/2020/cimtra_covid/1Punto4/Gobernacion/BOAA1415.pdf" TargetMode="External"/><Relationship Id="rId5" Type="http://schemas.openxmlformats.org/officeDocument/2006/relationships/hyperlink" Target="http://www.merida.gob.mx/Municipio/sitiosphp/transparencia/archivos/2020/cimtra_covid/1Punto4/Gobernacion/BARG1358.pdf" TargetMode="External"/><Relationship Id="rId4" Type="http://schemas.openxmlformats.org/officeDocument/2006/relationships/hyperlink" Target="http://www.merida.gob.mx/Municipio/sitiosphp/transparencia/archivos/2020/cimtra_covid/1Punto4/Gobernacion/GUPR266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erida.gob.mx/municipio/sitiosphp/transparencia/archivos/2020/cimtra_covid/1Punto4/Obras_Publicas/OBP-Sanitizante-oct.pdf" TargetMode="External"/><Relationship Id="rId2" Type="http://schemas.openxmlformats.org/officeDocument/2006/relationships/hyperlink" Target="https://www.merida.gob.mx/municipio/sitiosphp/transparencia/archivos/2020/cimtra_covid/1Punto4/Obras_Publicas/OBP-cinchos-oct" TargetMode="External"/><Relationship Id="rId1" Type="http://schemas.openxmlformats.org/officeDocument/2006/relationships/hyperlink" Target="https://www.merida.gob.mx/municipio/sitiosphp/transparencia/archivos/2020/cimtra_covid/1Punto4/Obras_Publicas/OBP-cinchos-oct.pdf" TargetMode="External"/><Relationship Id="rId5" Type="http://schemas.openxmlformats.org/officeDocument/2006/relationships/drawing" Target="../drawings/drawing3.xml"/><Relationship Id="rId4" Type="http://schemas.openxmlformats.org/officeDocument/2006/relationships/hyperlink" Target="https://www.merida.gob.mx/municipio/sitiosphp/transparencia/archivos/2020/cimtra_covid/1Punto4/Obras_Publicas/OBP-gelantibac-oct.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merida.gob.mx/municipio/sitiosphp/transparencia/archivos/2020/cimtra_covid/1Punto4/Administracion/3-14563-2021.pdf" TargetMode="External"/><Relationship Id="rId2" Type="http://schemas.openxmlformats.org/officeDocument/2006/relationships/hyperlink" Target="https://www.merida.gob.mx/municipio/sitiosphp/transparencia/archivos/2020/cimtra_covid/1Punto4/Administracion/2-13945-2021.pdf" TargetMode="External"/><Relationship Id="rId1" Type="http://schemas.openxmlformats.org/officeDocument/2006/relationships/hyperlink" Target="https://www.merida.gob.mx/municipio/sitiosphp/transparencia/archivos/2020/cimtra_covid/1Punto4/Administracion/1-13932-2021.pdf" TargetMode="External"/><Relationship Id="rId6" Type="http://schemas.openxmlformats.org/officeDocument/2006/relationships/drawing" Target="../drawings/drawing5.xml"/><Relationship Id="rId5" Type="http://schemas.openxmlformats.org/officeDocument/2006/relationships/printerSettings" Target="../printerSettings/printerSettings1.bin"/><Relationship Id="rId4" Type="http://schemas.openxmlformats.org/officeDocument/2006/relationships/hyperlink" Target="https://www.merida.gob.mx/municipio/sitiosphp/transparencia/archivos/2020/cimtra_covid/1Punto4/Administracion/4-15409-2021.pdf"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merida.gob.mx/municipio/sitiosphp/transparencia/archivos/2020/cimtra_covid/1Punto4/Des_Economico/factura_tecnomundo3.pdf" TargetMode="External"/><Relationship Id="rId7" Type="http://schemas.openxmlformats.org/officeDocument/2006/relationships/hyperlink" Target="https://www.merida.gob.mx/municipio/sitiosphp/transparencia/archivos/2020/cimtra_covid/1Punto4/Des_Economico/factura_olab.pdf" TargetMode="External"/><Relationship Id="rId2" Type="http://schemas.openxmlformats.org/officeDocument/2006/relationships/hyperlink" Target="https://www.merida.gob.mx/municipio/sitiosphp/transparencia/archivos/2020/cimtra_covid/1Punto4/Des_Economico/factura_tecnomundo2.pdf" TargetMode="External"/><Relationship Id="rId1" Type="http://schemas.openxmlformats.org/officeDocument/2006/relationships/hyperlink" Target="https://www.merida.gob.mx/municipio/sitiosphp/transparencia/archivos/2020/cimtra_covid/1Punto4/Des_Economico/factura_tecnomundo1.pdf" TargetMode="External"/><Relationship Id="rId6" Type="http://schemas.openxmlformats.org/officeDocument/2006/relationships/hyperlink" Target="https://www.merida.gob.mx/municipio/sitiosphp/transparencia/archivos/2020/cimtra_covid/1Punto4/Des_Economico/factura_tecnomundo6.pdf" TargetMode="External"/><Relationship Id="rId5" Type="http://schemas.openxmlformats.org/officeDocument/2006/relationships/hyperlink" Target="https://www.merida.gob.mx/municipio/sitiosphp/transparencia/archivos/2020/cimtra_covid/1Punto4/Des_Economico/factura_tecnomundo5.pdf" TargetMode="External"/><Relationship Id="rId4" Type="http://schemas.openxmlformats.org/officeDocument/2006/relationships/hyperlink" Target="https://www.merida.gob.mx/municipio/sitiosphp/transparencia/archivos/2020/cimtra_covid/1Punto4/Des_Economico/factura_tecnomundo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EEAD-E41B-48BC-933D-69073318275C}">
  <dimension ref="A1:G18"/>
  <sheetViews>
    <sheetView zoomScale="70" zoomScaleNormal="70" workbookViewId="0">
      <selection activeCell="F18" sqref="F18"/>
    </sheetView>
  </sheetViews>
  <sheetFormatPr baseColWidth="10" defaultRowHeight="15" x14ac:dyDescent="0.25"/>
  <cols>
    <col min="1" max="1" width="24.28515625" customWidth="1"/>
    <col min="2" max="2" width="21.5703125" customWidth="1"/>
    <col min="3" max="3" width="87.5703125" customWidth="1"/>
    <col min="4" max="4" width="19.28515625" customWidth="1"/>
    <col min="5" max="5" width="16.85546875" customWidth="1"/>
    <col min="6" max="6" width="19.5703125" customWidth="1"/>
    <col min="7" max="7" width="67.42578125" customWidth="1"/>
  </cols>
  <sheetData>
    <row r="1" spans="1:7" ht="21" x14ac:dyDescent="0.25">
      <c r="C1" s="76" t="s">
        <v>0</v>
      </c>
      <c r="D1" s="76"/>
      <c r="E1" s="76"/>
    </row>
    <row r="2" spans="1:7" ht="20.25" customHeight="1" x14ac:dyDescent="0.25">
      <c r="C2" s="79" t="s">
        <v>2</v>
      </c>
      <c r="D2" s="79"/>
    </row>
    <row r="3" spans="1:7" ht="20.25" customHeight="1" x14ac:dyDescent="0.25">
      <c r="C3" s="77" t="s">
        <v>10</v>
      </c>
      <c r="D3" s="77"/>
      <c r="E3" s="1" t="s">
        <v>9</v>
      </c>
      <c r="F3">
        <v>15041</v>
      </c>
    </row>
    <row r="4" spans="1:7" ht="21" customHeight="1" x14ac:dyDescent="0.25">
      <c r="C4" s="78" t="s">
        <v>8</v>
      </c>
      <c r="D4" s="78"/>
      <c r="E4" s="78"/>
      <c r="F4" s="78"/>
    </row>
    <row r="5" spans="1:7" ht="17.25" customHeight="1" x14ac:dyDescent="0.25">
      <c r="C5" s="78" t="s">
        <v>69</v>
      </c>
      <c r="D5" s="78"/>
      <c r="E5" s="78"/>
      <c r="F5" s="78"/>
    </row>
    <row r="7" spans="1:7" x14ac:dyDescent="0.25">
      <c r="A7" s="2" t="s">
        <v>3</v>
      </c>
      <c r="B7" s="2" t="s">
        <v>4</v>
      </c>
      <c r="C7" s="2" t="s">
        <v>11</v>
      </c>
      <c r="D7" s="2" t="s">
        <v>5</v>
      </c>
      <c r="E7" s="2" t="s">
        <v>6</v>
      </c>
      <c r="F7" s="2" t="s">
        <v>7</v>
      </c>
      <c r="G7" s="2" t="s">
        <v>1</v>
      </c>
    </row>
    <row r="8" spans="1:7" ht="75" x14ac:dyDescent="0.25">
      <c r="A8" s="4" t="s">
        <v>33</v>
      </c>
      <c r="B8" s="3" t="s">
        <v>34</v>
      </c>
      <c r="C8" s="22" t="s">
        <v>35</v>
      </c>
      <c r="D8" s="9">
        <v>134850</v>
      </c>
      <c r="E8" s="5">
        <v>1</v>
      </c>
      <c r="F8" s="9">
        <v>134850</v>
      </c>
      <c r="G8" s="6" t="s">
        <v>36</v>
      </c>
    </row>
    <row r="9" spans="1:7" ht="60" x14ac:dyDescent="0.25">
      <c r="A9" s="4" t="s">
        <v>37</v>
      </c>
      <c r="B9" s="3" t="s">
        <v>38</v>
      </c>
      <c r="C9" s="22" t="s">
        <v>39</v>
      </c>
      <c r="D9" s="9">
        <v>62019.8</v>
      </c>
      <c r="E9" s="5">
        <v>1</v>
      </c>
      <c r="F9" s="9">
        <v>62019.8</v>
      </c>
      <c r="G9" s="6" t="s">
        <v>40</v>
      </c>
    </row>
    <row r="10" spans="1:7" ht="75" x14ac:dyDescent="0.25">
      <c r="A10" s="4" t="s">
        <v>41</v>
      </c>
      <c r="B10" s="3" t="s">
        <v>42</v>
      </c>
      <c r="C10" s="22" t="s">
        <v>43</v>
      </c>
      <c r="D10" s="9">
        <v>173443.20000000001</v>
      </c>
      <c r="E10" s="5">
        <v>1</v>
      </c>
      <c r="F10" s="9">
        <v>173443.20000000001</v>
      </c>
      <c r="G10" s="6" t="s">
        <v>44</v>
      </c>
    </row>
    <row r="11" spans="1:7" ht="75" x14ac:dyDescent="0.25">
      <c r="A11" s="4" t="s">
        <v>37</v>
      </c>
      <c r="B11" s="3" t="s">
        <v>38</v>
      </c>
      <c r="C11" s="22" t="s">
        <v>45</v>
      </c>
      <c r="D11" s="9">
        <v>84991.69</v>
      </c>
      <c r="E11" s="5">
        <v>1</v>
      </c>
      <c r="F11" s="9">
        <v>84991.69</v>
      </c>
      <c r="G11" s="6" t="s">
        <v>46</v>
      </c>
    </row>
    <row r="12" spans="1:7" ht="60" x14ac:dyDescent="0.25">
      <c r="A12" s="4" t="s">
        <v>37</v>
      </c>
      <c r="B12" s="3" t="s">
        <v>38</v>
      </c>
      <c r="C12" s="22" t="s">
        <v>47</v>
      </c>
      <c r="D12" s="9">
        <v>169983.38</v>
      </c>
      <c r="E12" s="5">
        <v>1</v>
      </c>
      <c r="F12" s="9">
        <v>169983.38</v>
      </c>
      <c r="G12" s="6" t="s">
        <v>48</v>
      </c>
    </row>
    <row r="13" spans="1:7" ht="45" x14ac:dyDescent="0.25">
      <c r="A13" s="4" t="s">
        <v>49</v>
      </c>
      <c r="B13" s="3" t="s">
        <v>50</v>
      </c>
      <c r="C13" s="22" t="s">
        <v>51</v>
      </c>
      <c r="D13" s="9">
        <v>184440</v>
      </c>
      <c r="E13" s="5">
        <v>1</v>
      </c>
      <c r="F13" s="9">
        <v>184440</v>
      </c>
      <c r="G13" s="6" t="s">
        <v>52</v>
      </c>
    </row>
    <row r="14" spans="1:7" ht="75" x14ac:dyDescent="0.25">
      <c r="A14" s="4" t="s">
        <v>53</v>
      </c>
      <c r="B14" s="3" t="s">
        <v>54</v>
      </c>
      <c r="C14" s="22" t="s">
        <v>55</v>
      </c>
      <c r="D14" s="9">
        <v>125140.8</v>
      </c>
      <c r="E14" s="5">
        <v>1</v>
      </c>
      <c r="F14" s="9">
        <v>125140.8</v>
      </c>
      <c r="G14" s="6" t="s">
        <v>56</v>
      </c>
    </row>
    <row r="15" spans="1:7" ht="75" x14ac:dyDescent="0.25">
      <c r="A15" s="9" t="s">
        <v>57</v>
      </c>
      <c r="B15" s="9" t="s">
        <v>58</v>
      </c>
      <c r="C15" s="22" t="s">
        <v>59</v>
      </c>
      <c r="D15" s="9">
        <v>121776.8</v>
      </c>
      <c r="E15" s="5">
        <v>1</v>
      </c>
      <c r="F15" s="9">
        <v>121776.8</v>
      </c>
      <c r="G15" s="9" t="s">
        <v>60</v>
      </c>
    </row>
    <row r="16" spans="1:7" ht="75" x14ac:dyDescent="0.25">
      <c r="A16" s="9" t="s">
        <v>61</v>
      </c>
      <c r="B16" s="9" t="s">
        <v>62</v>
      </c>
      <c r="C16" s="22" t="s">
        <v>63</v>
      </c>
      <c r="D16" s="9">
        <v>179150.4</v>
      </c>
      <c r="E16" s="5">
        <v>1</v>
      </c>
      <c r="F16" s="9">
        <v>179150.4</v>
      </c>
      <c r="G16" s="9" t="s">
        <v>64</v>
      </c>
    </row>
    <row r="17" spans="1:7" ht="60" x14ac:dyDescent="0.25">
      <c r="A17" t="s">
        <v>37</v>
      </c>
      <c r="B17" t="s">
        <v>38</v>
      </c>
      <c r="C17" s="22" t="s">
        <v>65</v>
      </c>
      <c r="D17" s="9">
        <v>41304.36</v>
      </c>
      <c r="E17" s="5">
        <v>1</v>
      </c>
      <c r="F17" s="9">
        <v>41304.36</v>
      </c>
      <c r="G17" t="s">
        <v>66</v>
      </c>
    </row>
    <row r="18" spans="1:7" ht="75" x14ac:dyDescent="0.25">
      <c r="A18" t="s">
        <v>13</v>
      </c>
      <c r="B18" t="s">
        <v>12</v>
      </c>
      <c r="C18" s="22" t="s">
        <v>67</v>
      </c>
      <c r="D18" s="9">
        <v>133168</v>
      </c>
      <c r="E18" s="5">
        <v>1</v>
      </c>
      <c r="F18" s="9">
        <v>133168</v>
      </c>
      <c r="G18" t="s">
        <v>68</v>
      </c>
    </row>
  </sheetData>
  <mergeCells count="5">
    <mergeCell ref="C1:E1"/>
    <mergeCell ref="C3:D3"/>
    <mergeCell ref="C4:F4"/>
    <mergeCell ref="C2:D2"/>
    <mergeCell ref="C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916D-31A7-4AEA-9BE7-3410EFD85D75}">
  <dimension ref="A1:I17"/>
  <sheetViews>
    <sheetView topLeftCell="A11" zoomScale="69" zoomScaleNormal="69" workbookViewId="0">
      <selection activeCell="I11" sqref="I11:I15"/>
    </sheetView>
  </sheetViews>
  <sheetFormatPr baseColWidth="10" defaultRowHeight="15" x14ac:dyDescent="0.25"/>
  <cols>
    <col min="1" max="1" width="26" customWidth="1"/>
    <col min="2" max="2" width="24.28515625" customWidth="1"/>
    <col min="3" max="3" width="59" customWidth="1"/>
    <col min="4" max="4" width="13.28515625" customWidth="1"/>
    <col min="5" max="6" width="15.7109375" customWidth="1"/>
    <col min="7" max="7" width="13" customWidth="1"/>
    <col min="8" max="8" width="13.42578125" customWidth="1"/>
    <col min="9" max="9" width="44" customWidth="1"/>
  </cols>
  <sheetData>
    <row r="1" spans="1:9" ht="21" x14ac:dyDescent="0.25">
      <c r="C1" s="76" t="s">
        <v>0</v>
      </c>
      <c r="D1" s="76"/>
      <c r="E1" s="76"/>
      <c r="F1" s="7"/>
      <c r="G1" s="7"/>
    </row>
    <row r="2" spans="1:9" ht="20.25" customHeight="1" x14ac:dyDescent="0.25">
      <c r="D2" s="10" t="s">
        <v>14</v>
      </c>
    </row>
    <row r="3" spans="1:9" ht="20.25" customHeight="1" x14ac:dyDescent="0.25">
      <c r="C3" s="77" t="s">
        <v>15</v>
      </c>
      <c r="D3" s="77"/>
      <c r="E3" s="1" t="s">
        <v>9</v>
      </c>
      <c r="F3" s="1"/>
      <c r="G3" s="1"/>
    </row>
    <row r="4" spans="1:9" ht="20.25" customHeight="1" x14ac:dyDescent="0.25">
      <c r="C4" s="78" t="s">
        <v>16</v>
      </c>
      <c r="D4" s="78"/>
      <c r="E4" s="78"/>
      <c r="F4" s="78"/>
      <c r="G4" s="78"/>
      <c r="H4" s="42"/>
      <c r="I4" s="42"/>
    </row>
    <row r="5" spans="1:9" ht="17.25" customHeight="1" x14ac:dyDescent="0.25">
      <c r="C5" s="83" t="s">
        <v>69</v>
      </c>
      <c r="D5" s="83"/>
      <c r="E5" s="83"/>
      <c r="F5" s="83"/>
      <c r="G5" s="83"/>
      <c r="H5" s="83"/>
      <c r="I5" s="83"/>
    </row>
    <row r="7" spans="1:9" x14ac:dyDescent="0.25">
      <c r="A7" s="11" t="s">
        <v>3</v>
      </c>
      <c r="B7" s="11" t="s">
        <v>4</v>
      </c>
      <c r="C7" s="11" t="s">
        <v>17</v>
      </c>
      <c r="D7" s="11" t="s">
        <v>5</v>
      </c>
      <c r="E7" s="11" t="s">
        <v>6</v>
      </c>
      <c r="F7" s="11" t="s">
        <v>18</v>
      </c>
      <c r="G7" s="11" t="s">
        <v>19</v>
      </c>
      <c r="H7" s="11" t="s">
        <v>7</v>
      </c>
      <c r="I7" s="11" t="s">
        <v>1</v>
      </c>
    </row>
    <row r="8" spans="1:9" ht="89.25" customHeight="1" x14ac:dyDescent="0.25">
      <c r="A8" s="84" t="s">
        <v>20</v>
      </c>
      <c r="B8" s="86" t="s">
        <v>21</v>
      </c>
      <c r="C8" s="23" t="s">
        <v>70</v>
      </c>
      <c r="D8" s="24">
        <v>19</v>
      </c>
      <c r="E8" s="25">
        <v>4</v>
      </c>
      <c r="F8" s="88">
        <v>1289</v>
      </c>
      <c r="G8" s="88">
        <v>206.24</v>
      </c>
      <c r="H8" s="90">
        <f>SUM(F8+G8)</f>
        <v>1495.24</v>
      </c>
      <c r="I8" s="80" t="s">
        <v>71</v>
      </c>
    </row>
    <row r="9" spans="1:9" ht="89.25" customHeight="1" x14ac:dyDescent="0.25">
      <c r="A9" s="84"/>
      <c r="B9" s="86"/>
      <c r="C9" s="26" t="s">
        <v>72</v>
      </c>
      <c r="D9" s="24">
        <v>9.8000000000000007</v>
      </c>
      <c r="E9" s="25">
        <v>60</v>
      </c>
      <c r="F9" s="88"/>
      <c r="G9" s="88"/>
      <c r="H9" s="90"/>
      <c r="I9" s="81"/>
    </row>
    <row r="10" spans="1:9" ht="76.5" customHeight="1" x14ac:dyDescent="0.25">
      <c r="A10" s="85"/>
      <c r="B10" s="87"/>
      <c r="C10" s="27" t="s">
        <v>73</v>
      </c>
      <c r="D10" s="28">
        <v>6.25</v>
      </c>
      <c r="E10" s="29">
        <v>100</v>
      </c>
      <c r="F10" s="89"/>
      <c r="G10" s="89"/>
      <c r="H10" s="91"/>
      <c r="I10" s="82"/>
    </row>
    <row r="11" spans="1:9" ht="89.25" x14ac:dyDescent="0.25">
      <c r="A11" s="30" t="s">
        <v>20</v>
      </c>
      <c r="B11" s="31" t="s">
        <v>21</v>
      </c>
      <c r="C11" s="23" t="s">
        <v>74</v>
      </c>
      <c r="D11" s="32">
        <v>165</v>
      </c>
      <c r="E11" s="33">
        <v>23</v>
      </c>
      <c r="F11" s="34">
        <v>3795</v>
      </c>
      <c r="G11" s="34">
        <v>607.20000000000005</v>
      </c>
      <c r="H11" s="35">
        <f>SUM(F11+G11)</f>
        <v>4402.2</v>
      </c>
      <c r="I11" s="36" t="s">
        <v>75</v>
      </c>
    </row>
    <row r="12" spans="1:9" ht="63.75" x14ac:dyDescent="0.25">
      <c r="A12" s="37" t="s">
        <v>76</v>
      </c>
      <c r="B12" s="31" t="s">
        <v>77</v>
      </c>
      <c r="C12" s="23" t="s">
        <v>78</v>
      </c>
      <c r="D12" s="32">
        <v>167.25</v>
      </c>
      <c r="E12" s="33">
        <v>7</v>
      </c>
      <c r="F12" s="34">
        <v>1170.75</v>
      </c>
      <c r="G12" s="34">
        <v>187.32</v>
      </c>
      <c r="H12" s="35">
        <f>SUM(F12+G12)</f>
        <v>1358.07</v>
      </c>
      <c r="I12" s="38" t="s">
        <v>79</v>
      </c>
    </row>
    <row r="13" spans="1:9" ht="63.75" x14ac:dyDescent="0.25">
      <c r="A13" s="37" t="s">
        <v>80</v>
      </c>
      <c r="B13" s="31" t="s">
        <v>81</v>
      </c>
      <c r="C13" s="23" t="s">
        <v>82</v>
      </c>
      <c r="D13" s="32">
        <v>609.99</v>
      </c>
      <c r="E13" s="33">
        <v>2</v>
      </c>
      <c r="F13" s="34">
        <v>1219.98</v>
      </c>
      <c r="G13" s="34">
        <v>195.2</v>
      </c>
      <c r="H13" s="35">
        <f>SUM(F13+G13)</f>
        <v>1415.18</v>
      </c>
      <c r="I13" s="38" t="s">
        <v>83</v>
      </c>
    </row>
    <row r="14" spans="1:9" ht="51" x14ac:dyDescent="0.25">
      <c r="A14" s="37" t="s">
        <v>76</v>
      </c>
      <c r="B14" s="31" t="s">
        <v>77</v>
      </c>
      <c r="C14" s="23" t="s">
        <v>84</v>
      </c>
      <c r="D14" s="32">
        <v>120.69</v>
      </c>
      <c r="E14" s="33">
        <v>25</v>
      </c>
      <c r="F14" s="34">
        <v>3017.25</v>
      </c>
      <c r="G14" s="34">
        <v>482.76</v>
      </c>
      <c r="H14" s="35">
        <f>SUM(F14+G14)</f>
        <v>3500.01</v>
      </c>
      <c r="I14" s="39" t="s">
        <v>85</v>
      </c>
    </row>
    <row r="15" spans="1:9" ht="77.25" x14ac:dyDescent="0.25">
      <c r="A15" s="40" t="s">
        <v>86</v>
      </c>
      <c r="B15" s="31" t="s">
        <v>87</v>
      </c>
      <c r="C15" s="41" t="s">
        <v>88</v>
      </c>
      <c r="D15" s="32">
        <v>230</v>
      </c>
      <c r="E15" s="33">
        <v>10</v>
      </c>
      <c r="F15" s="34">
        <v>2300</v>
      </c>
      <c r="G15" s="34">
        <v>368</v>
      </c>
      <c r="H15" s="35">
        <f>SUM(F15+G15)</f>
        <v>2668</v>
      </c>
      <c r="I15" s="38" t="s">
        <v>89</v>
      </c>
    </row>
    <row r="16" spans="1:9" x14ac:dyDescent="0.25">
      <c r="D16" s="13"/>
    </row>
    <row r="17" spans="4:4" x14ac:dyDescent="0.25">
      <c r="D17" s="13"/>
    </row>
  </sheetData>
  <mergeCells count="10">
    <mergeCell ref="A8:A10"/>
    <mergeCell ref="B8:B10"/>
    <mergeCell ref="F8:F10"/>
    <mergeCell ref="G8:G10"/>
    <mergeCell ref="H8:H10"/>
    <mergeCell ref="I8:I10"/>
    <mergeCell ref="C4:G4"/>
    <mergeCell ref="C5:I5"/>
    <mergeCell ref="C1:E1"/>
    <mergeCell ref="C3:D3"/>
  </mergeCells>
  <hyperlinks>
    <hyperlink ref="I8" r:id="rId1" xr:uid="{B13C7057-C4A5-45F1-BA2E-00950945B775}"/>
    <hyperlink ref="I11" r:id="rId2" xr:uid="{96E8E896-A037-41B1-8FF1-39A9765D5F00}"/>
    <hyperlink ref="I14" r:id="rId3" xr:uid="{927586C4-C5F4-44B0-A7B9-F676FA8DE85D}"/>
    <hyperlink ref="I15" r:id="rId4" xr:uid="{CFE81265-ACEA-46A5-97AE-BBEF519362CA}"/>
    <hyperlink ref="I12" r:id="rId5" xr:uid="{B3C674CB-B6D4-44D1-99E8-7B1429DF4983}"/>
    <hyperlink ref="I13" r:id="rId6" xr:uid="{68ABE3B2-1B9D-4433-BB8A-B06CBC2F5B29}"/>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0166-38D4-47B2-A612-57FA9B0AE367}">
  <dimension ref="A1:I10"/>
  <sheetViews>
    <sheetView workbookViewId="0">
      <selection activeCell="I8" sqref="I8:I10"/>
    </sheetView>
  </sheetViews>
  <sheetFormatPr baseColWidth="10" defaultRowHeight="15" x14ac:dyDescent="0.25"/>
  <cols>
    <col min="1" max="1" width="22.7109375" customWidth="1"/>
    <col min="2" max="3" width="23.85546875" customWidth="1"/>
    <col min="5" max="7" width="15.7109375" customWidth="1"/>
    <col min="8" max="8" width="13.5703125" customWidth="1"/>
    <col min="9" max="9" width="136.140625" customWidth="1"/>
  </cols>
  <sheetData>
    <row r="1" spans="1:9" ht="21" x14ac:dyDescent="0.25">
      <c r="C1" s="76" t="s">
        <v>0</v>
      </c>
      <c r="D1" s="76"/>
      <c r="E1" s="76"/>
      <c r="F1" s="8"/>
      <c r="G1" s="8"/>
    </row>
    <row r="2" spans="1:9" ht="20.25" customHeight="1" x14ac:dyDescent="0.25">
      <c r="D2" s="1" t="s">
        <v>14</v>
      </c>
    </row>
    <row r="3" spans="1:9" ht="15" customHeight="1" x14ac:dyDescent="0.25">
      <c r="C3" s="92" t="s">
        <v>90</v>
      </c>
      <c r="D3" s="92"/>
      <c r="E3" s="83" t="s">
        <v>91</v>
      </c>
      <c r="F3" s="83"/>
      <c r="G3" s="83"/>
      <c r="H3" s="83"/>
      <c r="I3" s="83"/>
    </row>
    <row r="4" spans="1:9" ht="17.25" customHeight="1" x14ac:dyDescent="0.25">
      <c r="C4" s="78" t="s">
        <v>8</v>
      </c>
      <c r="D4" s="78"/>
      <c r="E4" s="78"/>
      <c r="F4" s="78"/>
      <c r="G4" s="78"/>
      <c r="H4" s="78"/>
    </row>
    <row r="5" spans="1:9" ht="16.5" customHeight="1" x14ac:dyDescent="0.25">
      <c r="C5" s="83" t="s">
        <v>69</v>
      </c>
      <c r="D5" s="83"/>
      <c r="E5" s="83"/>
      <c r="F5" s="83"/>
      <c r="G5" s="83"/>
      <c r="H5" s="83"/>
      <c r="I5" s="83"/>
    </row>
    <row r="6" spans="1:9" ht="8.25" customHeight="1" x14ac:dyDescent="0.25"/>
    <row r="7" spans="1:9" x14ac:dyDescent="0.25">
      <c r="A7" s="2" t="s">
        <v>3</v>
      </c>
      <c r="B7" s="2" t="s">
        <v>4</v>
      </c>
      <c r="C7" s="2" t="s">
        <v>17</v>
      </c>
      <c r="D7" s="2" t="s">
        <v>5</v>
      </c>
      <c r="E7" s="2" t="s">
        <v>6</v>
      </c>
      <c r="F7" s="43" t="s">
        <v>19</v>
      </c>
      <c r="G7" s="44" t="s">
        <v>92</v>
      </c>
      <c r="H7" s="2" t="s">
        <v>7</v>
      </c>
      <c r="I7" s="2" t="s">
        <v>1</v>
      </c>
    </row>
    <row r="8" spans="1:9" x14ac:dyDescent="0.25">
      <c r="A8" s="22" t="s">
        <v>93</v>
      </c>
      <c r="B8" s="9" t="s">
        <v>94</v>
      </c>
      <c r="C8" s="45" t="s">
        <v>95</v>
      </c>
      <c r="D8" s="46">
        <v>27.59</v>
      </c>
      <c r="E8" s="46">
        <v>4</v>
      </c>
      <c r="F8" s="47">
        <f>D8*E8*0.16</f>
        <v>17.657599999999999</v>
      </c>
      <c r="G8" s="9"/>
      <c r="H8" s="47">
        <f>D8*E8+F8</f>
        <v>128.01759999999999</v>
      </c>
      <c r="I8" s="50" t="s">
        <v>96</v>
      </c>
    </row>
    <row r="9" spans="1:9" ht="30" x14ac:dyDescent="0.25">
      <c r="A9" s="22" t="s">
        <v>97</v>
      </c>
      <c r="B9" s="9" t="s">
        <v>98</v>
      </c>
      <c r="C9" s="45" t="s">
        <v>99</v>
      </c>
      <c r="D9" s="49">
        <v>8000</v>
      </c>
      <c r="E9" s="49">
        <v>6</v>
      </c>
      <c r="F9" s="47">
        <f>D9*E9*0.16</f>
        <v>7680</v>
      </c>
      <c r="G9" s="9"/>
      <c r="H9" s="49">
        <f>D9*E9+F9</f>
        <v>55680</v>
      </c>
      <c r="I9" s="50" t="s">
        <v>100</v>
      </c>
    </row>
    <row r="10" spans="1:9" ht="30" x14ac:dyDescent="0.25">
      <c r="A10" s="9" t="s">
        <v>101</v>
      </c>
      <c r="B10" s="9" t="s">
        <v>77</v>
      </c>
      <c r="C10" s="22" t="s">
        <v>102</v>
      </c>
      <c r="D10" s="9">
        <v>120.69</v>
      </c>
      <c r="E10" s="9">
        <v>6</v>
      </c>
      <c r="F10" s="47">
        <f>D10*E10*0.16</f>
        <v>115.86239999999999</v>
      </c>
      <c r="G10" s="9"/>
      <c r="H10" s="49">
        <f>D10*E10+F10</f>
        <v>840.00239999999997</v>
      </c>
      <c r="I10" s="50" t="s">
        <v>103</v>
      </c>
    </row>
  </sheetData>
  <mergeCells count="5">
    <mergeCell ref="C1:E1"/>
    <mergeCell ref="C3:D3"/>
    <mergeCell ref="C4:H4"/>
    <mergeCell ref="E3:I3"/>
    <mergeCell ref="C5:I5"/>
  </mergeCells>
  <hyperlinks>
    <hyperlink ref="I8" r:id="rId1" xr:uid="{D42F7997-FF0B-47E8-BDCF-DE62C661993E}"/>
    <hyperlink ref="I9:I10" r:id="rId2" display="https://www.merida.gob.mx/municipio/sitiosphp/transparencia/archivos/2020/cimtra_covid/1Punto4/Obras_Publicas/OBP-cinchos-oct" xr:uid="{274C8466-3DCB-4574-823E-47A0042F6B6E}"/>
    <hyperlink ref="I9" r:id="rId3" xr:uid="{8CC9F42E-A98C-461A-8FD4-FB61B98E0746}"/>
    <hyperlink ref="I10" r:id="rId4" xr:uid="{9039E8FA-6177-421B-B011-DCE0BEF87E50}"/>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8BEB-4FFC-40C2-BF59-86C2001DA1FA}">
  <dimension ref="A1:G9"/>
  <sheetViews>
    <sheetView workbookViewId="0">
      <selection activeCell="G8" sqref="G8"/>
    </sheetView>
  </sheetViews>
  <sheetFormatPr baseColWidth="10" defaultRowHeight="15" x14ac:dyDescent="0.25"/>
  <cols>
    <col min="1" max="1" width="27.140625" style="51" customWidth="1"/>
    <col min="2" max="2" width="16.7109375" customWidth="1"/>
    <col min="3" max="3" width="32.28515625" style="51" customWidth="1"/>
    <col min="4" max="4" width="13.7109375" style="58" customWidth="1"/>
    <col min="5" max="5" width="15.7109375" customWidth="1"/>
    <col min="6" max="6" width="19.5703125" customWidth="1"/>
    <col min="7" max="7" width="101.85546875" customWidth="1"/>
  </cols>
  <sheetData>
    <row r="1" spans="1:7" ht="21" x14ac:dyDescent="0.25">
      <c r="C1" s="76" t="s">
        <v>0</v>
      </c>
      <c r="D1" s="76"/>
      <c r="E1" s="76"/>
    </row>
    <row r="2" spans="1:7" ht="20.25" customHeight="1" x14ac:dyDescent="0.25">
      <c r="D2" s="52" t="s">
        <v>104</v>
      </c>
    </row>
    <row r="3" spans="1:7" ht="20.25" customHeight="1" x14ac:dyDescent="0.25">
      <c r="C3" s="77" t="s">
        <v>105</v>
      </c>
      <c r="D3" s="77"/>
      <c r="E3" s="1" t="s">
        <v>9</v>
      </c>
    </row>
    <row r="4" spans="1:7" ht="18" customHeight="1" x14ac:dyDescent="0.25">
      <c r="C4" s="78" t="s">
        <v>8</v>
      </c>
      <c r="D4" s="78"/>
      <c r="E4" s="78"/>
      <c r="F4" s="78"/>
    </row>
    <row r="5" spans="1:7" ht="16.5" customHeight="1" x14ac:dyDescent="0.25">
      <c r="C5" s="93" t="s">
        <v>69</v>
      </c>
      <c r="D5" s="93"/>
      <c r="E5" s="93"/>
      <c r="F5" s="93"/>
      <c r="G5" s="93"/>
    </row>
    <row r="7" spans="1:7" x14ac:dyDescent="0.25">
      <c r="A7" s="59" t="s">
        <v>3</v>
      </c>
      <c r="B7" s="2" t="s">
        <v>4</v>
      </c>
      <c r="C7" s="59" t="s">
        <v>17</v>
      </c>
      <c r="D7" s="60" t="s">
        <v>5</v>
      </c>
      <c r="E7" s="2" t="s">
        <v>6</v>
      </c>
      <c r="F7" s="2" t="s">
        <v>7</v>
      </c>
      <c r="G7" s="2" t="s">
        <v>1</v>
      </c>
    </row>
    <row r="8" spans="1:7" ht="60" x14ac:dyDescent="0.25">
      <c r="A8" s="53" t="s">
        <v>106</v>
      </c>
      <c r="B8" s="53" t="s">
        <v>77</v>
      </c>
      <c r="C8" s="54" t="s">
        <v>107</v>
      </c>
      <c r="D8" s="55">
        <v>131.99</v>
      </c>
      <c r="E8" s="53">
        <v>10</v>
      </c>
      <c r="F8" s="56">
        <v>1319.96</v>
      </c>
      <c r="G8" s="57" t="s">
        <v>108</v>
      </c>
    </row>
    <row r="9" spans="1:7" x14ac:dyDescent="0.25">
      <c r="G9" s="48"/>
    </row>
  </sheetData>
  <mergeCells count="4">
    <mergeCell ref="C1:E1"/>
    <mergeCell ref="C3:D3"/>
    <mergeCell ref="C4:F4"/>
    <mergeCell ref="C5:G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0323-EC56-4406-BC5B-1C997704ADF5}">
  <dimension ref="A1:H11"/>
  <sheetViews>
    <sheetView zoomScale="55" zoomScaleNormal="55" workbookViewId="0">
      <selection activeCell="H8" sqref="H8:H11"/>
    </sheetView>
  </sheetViews>
  <sheetFormatPr baseColWidth="10" defaultRowHeight="15" x14ac:dyDescent="0.25"/>
  <cols>
    <col min="1" max="1" width="15.85546875" style="14" customWidth="1"/>
    <col min="2" max="2" width="16.5703125" style="14" customWidth="1"/>
    <col min="3" max="3" width="41" style="14" customWidth="1"/>
    <col min="4" max="4" width="41.7109375" style="14" customWidth="1"/>
    <col min="5" max="5" width="24.42578125" style="14" customWidth="1"/>
    <col min="6" max="6" width="33.28515625" style="14" customWidth="1"/>
    <col min="7" max="7" width="18.5703125" style="14" bestFit="1" customWidth="1"/>
    <col min="8" max="8" width="168.85546875" style="14" bestFit="1" customWidth="1"/>
  </cols>
  <sheetData>
    <row r="1" spans="1:8" ht="24" x14ac:dyDescent="0.25">
      <c r="C1" s="96" t="s">
        <v>0</v>
      </c>
      <c r="D1" s="96"/>
      <c r="E1" s="96"/>
      <c r="F1" s="96"/>
      <c r="G1" s="15"/>
    </row>
    <row r="2" spans="1:8" ht="18" x14ac:dyDescent="0.25">
      <c r="C2" s="97" t="s">
        <v>14</v>
      </c>
      <c r="D2" s="97"/>
      <c r="E2" s="97"/>
      <c r="F2" s="97"/>
    </row>
    <row r="3" spans="1:8" ht="18" x14ac:dyDescent="0.25">
      <c r="C3" s="16"/>
      <c r="D3" s="98" t="s">
        <v>22</v>
      </c>
      <c r="E3" s="98"/>
      <c r="F3" s="17"/>
    </row>
    <row r="4" spans="1:8" ht="15.75" x14ac:dyDescent="0.25">
      <c r="A4" s="94" t="s">
        <v>8</v>
      </c>
      <c r="B4" s="94"/>
      <c r="C4" s="94"/>
      <c r="D4" s="94"/>
      <c r="E4" s="94"/>
      <c r="F4" s="94"/>
      <c r="G4" s="94"/>
      <c r="H4" s="18"/>
    </row>
    <row r="5" spans="1:8" ht="15.75" x14ac:dyDescent="0.25">
      <c r="A5" s="61"/>
      <c r="B5" s="61"/>
      <c r="C5" s="61"/>
      <c r="D5" s="95" t="s">
        <v>69</v>
      </c>
      <c r="E5" s="95"/>
      <c r="F5" s="95"/>
      <c r="G5" s="95"/>
      <c r="H5" s="95"/>
    </row>
    <row r="6" spans="1:8" ht="15.75" x14ac:dyDescent="0.25">
      <c r="A6" s="19"/>
      <c r="B6" s="20"/>
      <c r="C6" s="20"/>
      <c r="D6" s="20"/>
      <c r="E6" s="20"/>
      <c r="F6" s="20"/>
      <c r="G6" s="20"/>
    </row>
    <row r="7" spans="1:8" s="12" customFormat="1" ht="54" x14ac:dyDescent="0.25">
      <c r="A7" s="21" t="s">
        <v>23</v>
      </c>
      <c r="B7" s="21" t="s">
        <v>24</v>
      </c>
      <c r="C7" s="21" t="s">
        <v>25</v>
      </c>
      <c r="D7" s="21" t="s">
        <v>26</v>
      </c>
      <c r="E7" s="21" t="s">
        <v>27</v>
      </c>
      <c r="F7" s="21" t="s">
        <v>28</v>
      </c>
      <c r="G7" s="21" t="s">
        <v>29</v>
      </c>
      <c r="H7" s="21" t="s">
        <v>30</v>
      </c>
    </row>
    <row r="8" spans="1:8" ht="15.75" x14ac:dyDescent="0.25">
      <c r="A8" s="62" t="s">
        <v>31</v>
      </c>
      <c r="B8" s="63">
        <v>44475</v>
      </c>
      <c r="C8" s="62" t="s">
        <v>109</v>
      </c>
      <c r="D8" s="62" t="s">
        <v>32</v>
      </c>
      <c r="E8" s="62" t="s">
        <v>110</v>
      </c>
      <c r="F8" s="64" t="s">
        <v>111</v>
      </c>
      <c r="G8" s="65">
        <v>293480</v>
      </c>
      <c r="H8" s="50" t="s">
        <v>112</v>
      </c>
    </row>
    <row r="9" spans="1:8" ht="15.75" x14ac:dyDescent="0.25">
      <c r="A9" s="62" t="s">
        <v>31</v>
      </c>
      <c r="B9" s="63">
        <v>44475</v>
      </c>
      <c r="C9" s="62" t="s">
        <v>97</v>
      </c>
      <c r="D9" s="62" t="s">
        <v>32</v>
      </c>
      <c r="E9" s="62" t="s">
        <v>113</v>
      </c>
      <c r="F9" s="64" t="s">
        <v>114</v>
      </c>
      <c r="G9" s="65">
        <v>4558.8</v>
      </c>
      <c r="H9" s="50" t="s">
        <v>115</v>
      </c>
    </row>
    <row r="10" spans="1:8" ht="15.75" x14ac:dyDescent="0.25">
      <c r="A10" s="62" t="s">
        <v>31</v>
      </c>
      <c r="B10" s="63">
        <v>44481</v>
      </c>
      <c r="C10" s="62" t="s">
        <v>116</v>
      </c>
      <c r="D10" s="62"/>
      <c r="E10" s="62" t="s">
        <v>117</v>
      </c>
      <c r="F10" s="64" t="s">
        <v>118</v>
      </c>
      <c r="G10" s="65">
        <v>270280</v>
      </c>
      <c r="H10" s="50" t="s">
        <v>119</v>
      </c>
    </row>
    <row r="11" spans="1:8" ht="15.75" x14ac:dyDescent="0.25">
      <c r="A11" s="62" t="s">
        <v>31</v>
      </c>
      <c r="B11" s="63">
        <v>44490</v>
      </c>
      <c r="C11" s="62" t="s">
        <v>116</v>
      </c>
      <c r="D11" s="62"/>
      <c r="E11" s="62" t="s">
        <v>117</v>
      </c>
      <c r="F11" s="64" t="s">
        <v>118</v>
      </c>
      <c r="G11" s="65">
        <v>229738</v>
      </c>
      <c r="H11" s="50" t="s">
        <v>120</v>
      </c>
    </row>
  </sheetData>
  <mergeCells count="5">
    <mergeCell ref="A4:G4"/>
    <mergeCell ref="D5:H5"/>
    <mergeCell ref="C1:F1"/>
    <mergeCell ref="C2:F2"/>
    <mergeCell ref="D3:E3"/>
  </mergeCells>
  <hyperlinks>
    <hyperlink ref="H8" r:id="rId1" xr:uid="{4DF261C8-91B5-4C25-86CD-5A4B45FAEF54}"/>
    <hyperlink ref="H9" r:id="rId2" xr:uid="{43C356F7-00A5-4F1A-910B-5FC4D7269E2E}"/>
    <hyperlink ref="H10" r:id="rId3" xr:uid="{0F9144D8-B19A-4B42-B26E-4E943D1128F6}"/>
    <hyperlink ref="H11" r:id="rId4" xr:uid="{D35AA6DF-17C4-4E62-8C0F-034D50665A66}"/>
  </hyperlinks>
  <pageMargins left="0.7" right="0.7" top="0.75" bottom="0.75" header="0.3" footer="0.3"/>
  <pageSetup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26689-F560-4620-ADE4-2CFE2F8FD410}">
  <dimension ref="A1:J13"/>
  <sheetViews>
    <sheetView tabSelected="1" zoomScale="73" zoomScaleNormal="73" workbookViewId="0">
      <selection activeCell="I12" sqref="I12"/>
    </sheetView>
  </sheetViews>
  <sheetFormatPr baseColWidth="10" defaultRowHeight="14.25" x14ac:dyDescent="0.2"/>
  <cols>
    <col min="1" max="1" width="29" style="66" customWidth="1"/>
    <col min="2" max="2" width="13" style="66" customWidth="1"/>
    <col min="3" max="3" width="18.85546875" style="66" bestFit="1" customWidth="1"/>
    <col min="4" max="4" width="26" style="66" customWidth="1"/>
    <col min="5" max="5" width="12.28515625" style="66" customWidth="1"/>
    <col min="6" max="6" width="10.85546875" style="66" customWidth="1"/>
    <col min="7" max="7" width="12.85546875" style="66" customWidth="1"/>
    <col min="8" max="8" width="10.28515625" style="66" customWidth="1"/>
    <col min="9" max="9" width="13.5703125" style="66" customWidth="1"/>
    <col min="10" max="10" width="35.140625" style="66" customWidth="1"/>
    <col min="11" max="16384" width="11.42578125" style="66"/>
  </cols>
  <sheetData>
    <row r="1" spans="1:10" ht="20.25" x14ac:dyDescent="0.2">
      <c r="C1" s="99" t="s">
        <v>0</v>
      </c>
      <c r="D1" s="99"/>
      <c r="E1" s="99"/>
      <c r="F1" s="99"/>
      <c r="G1" s="99"/>
      <c r="H1" s="99"/>
      <c r="I1" s="99"/>
    </row>
    <row r="2" spans="1:10" ht="20.25" customHeight="1" x14ac:dyDescent="0.25">
      <c r="C2" s="100" t="s">
        <v>14</v>
      </c>
      <c r="D2" s="100"/>
      <c r="E2" s="100"/>
      <c r="F2" s="100"/>
      <c r="G2" s="100"/>
      <c r="H2" s="100"/>
      <c r="I2" s="100"/>
    </row>
    <row r="3" spans="1:10" ht="20.25" customHeight="1" x14ac:dyDescent="0.25">
      <c r="C3" s="67" t="s">
        <v>121</v>
      </c>
      <c r="D3" s="101" t="s">
        <v>122</v>
      </c>
      <c r="E3" s="101"/>
      <c r="F3" s="66" t="s">
        <v>9</v>
      </c>
    </row>
    <row r="4" spans="1:10" ht="20.25" customHeight="1" x14ac:dyDescent="0.2">
      <c r="C4" s="102" t="s">
        <v>8</v>
      </c>
      <c r="D4" s="102"/>
      <c r="E4" s="102"/>
      <c r="F4" s="102"/>
      <c r="G4" s="102"/>
      <c r="H4" s="102"/>
      <c r="I4" s="102"/>
    </row>
    <row r="5" spans="1:10" ht="24.75" customHeight="1" x14ac:dyDescent="0.2">
      <c r="C5" s="102" t="s">
        <v>69</v>
      </c>
      <c r="D5" s="102"/>
      <c r="E5" s="102"/>
      <c r="F5" s="102"/>
      <c r="G5" s="102"/>
      <c r="H5" s="102"/>
      <c r="I5" s="102"/>
    </row>
    <row r="6" spans="1:10" s="69" customFormat="1" ht="31.5" customHeight="1" x14ac:dyDescent="0.25">
      <c r="A6" s="68" t="s">
        <v>3</v>
      </c>
      <c r="B6" s="68" t="s">
        <v>123</v>
      </c>
      <c r="C6" s="68" t="s">
        <v>4</v>
      </c>
      <c r="D6" s="68" t="s">
        <v>17</v>
      </c>
      <c r="E6" s="68" t="s">
        <v>5</v>
      </c>
      <c r="F6" s="68" t="s">
        <v>6</v>
      </c>
      <c r="G6" s="68" t="s">
        <v>18</v>
      </c>
      <c r="H6" s="68" t="s">
        <v>124</v>
      </c>
      <c r="I6" s="68" t="s">
        <v>7</v>
      </c>
      <c r="J6" s="68" t="s">
        <v>1</v>
      </c>
    </row>
    <row r="7" spans="1:10" ht="60" x14ac:dyDescent="0.2">
      <c r="A7" s="70" t="s">
        <v>125</v>
      </c>
      <c r="B7" s="71" t="s">
        <v>126</v>
      </c>
      <c r="C7" s="71" t="s">
        <v>127</v>
      </c>
      <c r="D7" s="70" t="s">
        <v>128</v>
      </c>
      <c r="E7" s="72">
        <v>86.21</v>
      </c>
      <c r="F7" s="73">
        <v>9</v>
      </c>
      <c r="G7" s="74">
        <v>775.86</v>
      </c>
      <c r="H7" s="74">
        <v>124.14</v>
      </c>
      <c r="I7" s="72">
        <v>900</v>
      </c>
      <c r="J7" s="75" t="s">
        <v>129</v>
      </c>
    </row>
    <row r="8" spans="1:10" ht="60" x14ac:dyDescent="0.2">
      <c r="A8" s="70" t="s">
        <v>125</v>
      </c>
      <c r="B8" s="71" t="s">
        <v>130</v>
      </c>
      <c r="C8" s="71" t="s">
        <v>127</v>
      </c>
      <c r="D8" s="70" t="s">
        <v>128</v>
      </c>
      <c r="E8" s="72">
        <v>86.21</v>
      </c>
      <c r="F8" s="73">
        <v>8</v>
      </c>
      <c r="G8" s="74">
        <v>689.66</v>
      </c>
      <c r="H8" s="74">
        <v>110.34</v>
      </c>
      <c r="I8" s="72">
        <f t="shared" ref="I8:I13" si="0">G8+H8</f>
        <v>800</v>
      </c>
      <c r="J8" s="75" t="s">
        <v>131</v>
      </c>
    </row>
    <row r="9" spans="1:10" ht="60" x14ac:dyDescent="0.2">
      <c r="A9" s="70" t="s">
        <v>125</v>
      </c>
      <c r="B9" s="71" t="s">
        <v>132</v>
      </c>
      <c r="C9" s="71" t="s">
        <v>127</v>
      </c>
      <c r="D9" s="70" t="s">
        <v>133</v>
      </c>
      <c r="E9" s="72">
        <v>172.41</v>
      </c>
      <c r="F9" s="73">
        <v>2</v>
      </c>
      <c r="G9" s="74">
        <v>344.83</v>
      </c>
      <c r="H9" s="74">
        <v>55.17</v>
      </c>
      <c r="I9" s="72">
        <v>400</v>
      </c>
      <c r="J9" s="75" t="s">
        <v>134</v>
      </c>
    </row>
    <row r="10" spans="1:10" ht="60" x14ac:dyDescent="0.2">
      <c r="A10" s="70" t="s">
        <v>125</v>
      </c>
      <c r="B10" s="71" t="s">
        <v>135</v>
      </c>
      <c r="C10" s="71" t="s">
        <v>127</v>
      </c>
      <c r="D10" s="70" t="s">
        <v>133</v>
      </c>
      <c r="E10" s="72">
        <v>172.41</v>
      </c>
      <c r="F10" s="73">
        <v>5</v>
      </c>
      <c r="G10" s="74">
        <v>862.07</v>
      </c>
      <c r="H10" s="74">
        <v>137.93</v>
      </c>
      <c r="I10" s="72">
        <v>1000</v>
      </c>
      <c r="J10" s="75" t="s">
        <v>136</v>
      </c>
    </row>
    <row r="11" spans="1:10" ht="60" x14ac:dyDescent="0.2">
      <c r="A11" s="70" t="s">
        <v>125</v>
      </c>
      <c r="B11" s="71" t="s">
        <v>137</v>
      </c>
      <c r="C11" s="71" t="s">
        <v>127</v>
      </c>
      <c r="D11" s="70" t="s">
        <v>133</v>
      </c>
      <c r="E11" s="72">
        <v>172.41</v>
      </c>
      <c r="F11" s="73">
        <v>5</v>
      </c>
      <c r="G11" s="74">
        <v>862.07</v>
      </c>
      <c r="H11" s="74">
        <v>137.93</v>
      </c>
      <c r="I11" s="72">
        <v>1000</v>
      </c>
      <c r="J11" s="75" t="s">
        <v>138</v>
      </c>
    </row>
    <row r="12" spans="1:10" ht="60" x14ac:dyDescent="0.2">
      <c r="A12" s="70" t="s">
        <v>125</v>
      </c>
      <c r="B12" s="71" t="s">
        <v>139</v>
      </c>
      <c r="C12" s="71" t="s">
        <v>127</v>
      </c>
      <c r="D12" s="70" t="s">
        <v>133</v>
      </c>
      <c r="E12" s="72">
        <v>172.41</v>
      </c>
      <c r="F12" s="73">
        <v>5</v>
      </c>
      <c r="G12" s="74">
        <v>862.07</v>
      </c>
      <c r="H12" s="74">
        <f t="shared" ref="H12" si="1">G12*16%</f>
        <v>137.93120000000002</v>
      </c>
      <c r="I12" s="72">
        <f t="shared" si="0"/>
        <v>1000.0012</v>
      </c>
      <c r="J12" s="75" t="s">
        <v>140</v>
      </c>
    </row>
    <row r="13" spans="1:10" ht="60" x14ac:dyDescent="0.2">
      <c r="A13" s="70" t="s">
        <v>141</v>
      </c>
      <c r="B13" s="71" t="s">
        <v>142</v>
      </c>
      <c r="C13" s="71" t="s">
        <v>143</v>
      </c>
      <c r="D13" s="70" t="s">
        <v>144</v>
      </c>
      <c r="E13" s="72">
        <v>505.34</v>
      </c>
      <c r="F13" s="73">
        <v>1</v>
      </c>
      <c r="G13" s="74">
        <v>505.34</v>
      </c>
      <c r="H13" s="74">
        <v>73.66</v>
      </c>
      <c r="I13" s="72">
        <f t="shared" si="0"/>
        <v>579</v>
      </c>
      <c r="J13" s="75" t="s">
        <v>145</v>
      </c>
    </row>
  </sheetData>
  <mergeCells count="5">
    <mergeCell ref="C1:I1"/>
    <mergeCell ref="C2:I2"/>
    <mergeCell ref="D3:E3"/>
    <mergeCell ref="C5:I5"/>
    <mergeCell ref="C4:I4"/>
  </mergeCells>
  <hyperlinks>
    <hyperlink ref="J7" r:id="rId1" xr:uid="{C408169D-8924-401C-A160-5F3CE37A74B2}"/>
    <hyperlink ref="J8" r:id="rId2" xr:uid="{01E1F10A-EC87-4900-AAFE-754B7D7BFC02}"/>
    <hyperlink ref="J9" r:id="rId3" xr:uid="{DEDC61B6-7871-458B-B8FD-F9BAC8C36E26}"/>
    <hyperlink ref="J10" r:id="rId4" xr:uid="{8DB4D262-5290-4277-AEBA-60DB3C225C9E}"/>
    <hyperlink ref="J11" r:id="rId5" xr:uid="{D2FABB6A-A57C-45C7-A4EB-7EFA9DD9EE3A}"/>
    <hyperlink ref="J12" r:id="rId6" xr:uid="{21337AF7-4C97-4A54-8430-0938F0ECFEA6}"/>
    <hyperlink ref="J13" r:id="rId7" xr:uid="{D7B6F8F4-AAC7-4363-8484-F9B61B25ABD5}"/>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UCS</vt:lpstr>
      <vt:lpstr>GOB</vt:lpstr>
      <vt:lpstr>ObP</vt:lpstr>
      <vt:lpstr>DIF</vt:lpstr>
      <vt:lpstr>ADM</vt:lpstr>
      <vt:lpstr>DEYT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2021-11-22T18:29:11Z</dcterms:modified>
</cp:coreProperties>
</file>