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HomeOffice\cimtracovid19\1.4\"/>
    </mc:Choice>
  </mc:AlternateContent>
  <xr:revisionPtr revIDLastSave="0" documentId="13_ncr:1_{4AC017AD-6517-477F-9337-75764590A7E4}" xr6:coauthVersionLast="46" xr6:coauthVersionMax="46" xr10:uidLastSave="{00000000-0000-0000-0000-000000000000}"/>
  <bookViews>
    <workbookView xWindow="675" yWindow="285" windowWidth="11370" windowHeight="9855" activeTab="2" xr2:uid="{00000000-000D-0000-FFFF-FFFF00000000}"/>
  </bookViews>
  <sheets>
    <sheet name="Gob" sheetId="23" r:id="rId1"/>
    <sheet name="DEYT" sheetId="20" r:id="rId2"/>
    <sheet name="UCS" sheetId="24"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0" l="1"/>
  <c r="G7" i="20"/>
  <c r="H7" i="20" s="1"/>
  <c r="I7" i="20" s="1"/>
  <c r="H6" i="20"/>
  <c r="I6" i="20" s="1"/>
  <c r="G6" i="20"/>
  <c r="H8" i="20" l="1"/>
  <c r="I8" i="20" s="1"/>
  <c r="G8" i="23"/>
  <c r="H8" i="23" s="1"/>
</calcChain>
</file>

<file path=xl/sharedStrings.xml><?xml version="1.0" encoding="utf-8"?>
<sst xmlns="http://schemas.openxmlformats.org/spreadsheetml/2006/main" count="62" uniqueCount="40">
  <si>
    <t>Ayuntamiento de Mérida</t>
  </si>
  <si>
    <t>Hipervínculo a la factura</t>
  </si>
  <si>
    <t xml:space="preserve"> 2018-2021</t>
  </si>
  <si>
    <t>Proveedor</t>
  </si>
  <si>
    <t>R.F.C</t>
  </si>
  <si>
    <t>Equipo/Insumo</t>
  </si>
  <si>
    <t>Precio</t>
  </si>
  <si>
    <t>Unidades</t>
  </si>
  <si>
    <t>Monto Total</t>
  </si>
  <si>
    <t>Dirección:</t>
  </si>
  <si>
    <t>Subtotal</t>
  </si>
  <si>
    <t>Desarrollo Económico y Turismo</t>
  </si>
  <si>
    <t>Factura</t>
  </si>
  <si>
    <t>I.V.A.</t>
  </si>
  <si>
    <t>1.4 Facturas de compras y contrataciones públicas realizadas para atender COVID-19</t>
  </si>
  <si>
    <t>IVA</t>
  </si>
  <si>
    <t>Dirección: Gobernación</t>
  </si>
  <si>
    <t xml:space="preserve">La información presentada corresponde a la factura de los gastos realizados al 31 de enero del 2021 en atención a la pandemia del COVID19 </t>
  </si>
  <si>
    <t>URBANIA EL SEMBRADOR SA DE CV</t>
  </si>
  <si>
    <t>USE101112S90</t>
  </si>
  <si>
    <t>ATOMIZADOR DE 1/2 LT</t>
  </si>
  <si>
    <t>http://www.merida.gob.mx/municipio/sitiosphp/transparencia/archivos/2020/cimtra_covid/1Punto4/Gobernacion/ME8106.pdf</t>
  </si>
  <si>
    <t>Tecnomundo Accesorios, S de RL de CV.</t>
  </si>
  <si>
    <t>K-399</t>
  </si>
  <si>
    <t>TAC190206LG4</t>
  </si>
  <si>
    <t>Cubreboca tricapa elegate</t>
  </si>
  <si>
    <t>Termometro digital Lasser COVID-19</t>
  </si>
  <si>
    <t>Martha Eugenia de Llano Rodríguez</t>
  </si>
  <si>
    <t>1000000505277150-A</t>
  </si>
  <si>
    <t>LARM700107KHA</t>
  </si>
  <si>
    <t>Termometro Infrarojo Modelo GP-300</t>
  </si>
  <si>
    <t>http://www.merida.gob.mx/municipio/sitiosphp/transparencia/archivos/2020/cimtra_covid/1Punto4/Des_Economico/MarthaE_LLanoRdgz.pdf</t>
  </si>
  <si>
    <t>http://www.merida.gob.mx/municipio/sitiosphp/transparencia/archivos/2020/cimtra_covid/1Punto4/Des_Economico/Tecnomundo_Access.pdf</t>
  </si>
  <si>
    <t xml:space="preserve">La información presentada corresponde a la factura de los gastos realizados hasta el 31 de enero del 2021 en atención a la pandemia del COVID19 </t>
  </si>
  <si>
    <t>Dirección: Unidad de Comunicación Social</t>
  </si>
  <si>
    <t>Programa</t>
  </si>
  <si>
    <t>NOVEDADES DE MERIDA  S A DE C V</t>
  </si>
  <si>
    <t>NME7911063B0</t>
  </si>
  <si>
    <t>SERVICIO DE DIFUSIÓN EN EL PERIÓDICO NOVEDADES, EN EL MES DE DICIEMBRE DE 2020. DE LAS "MEDIDAS DE PREVENCIÓN PARA SALIR Y REGRESAR A CASA ANTE EL COVID-19 Y ACCIONES A SEGUIR PARA EVITAR EL CONTAGIO CUANDO TIENES UN PACIENTE COVID EN CASA" DEL AYUNTAMIENTO DE MÉRIDA. "ESTE SERVICIO SE REALIZA DADA LA CONTINGENCIA SANITARIA POR LA PANDEMIA DECLARADA POR LA ORGANIZACIÓN MUNDIAL DE LA SALUD POR EL BROTE DE COVID 19"</t>
  </si>
  <si>
    <t>http://www.merida.gob.mx/municipio/sitiosphp/transparencia/archivos/2021/23/1er_tri/comunicacion/1488.PDF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</si>
</sst>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8">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1"/>
      <color theme="1"/>
      <name val="Arial"/>
      <family val="2"/>
    </font>
    <font>
      <sz val="11"/>
      <color theme="1"/>
      <name val="Barlow Light"/>
    </font>
    <font>
      <b/>
      <sz val="16"/>
      <color theme="1"/>
      <name val="Barlow Light"/>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44"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0" fontId="3" fillId="0" borderId="0" xfId="0" applyFont="1"/>
    <xf numFmtId="0" fontId="5" fillId="0" borderId="0" xfId="0" applyFont="1"/>
    <xf numFmtId="0" fontId="5" fillId="2" borderId="1" xfId="0" applyFont="1" applyFill="1" applyBorder="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left" vertical="center" wrapText="1"/>
    </xf>
    <xf numFmtId="44" fontId="3" fillId="0" borderId="1" xfId="1" applyFont="1" applyFill="1" applyBorder="1" applyAlignment="1">
      <alignment horizontal="right" vertical="center"/>
    </xf>
    <xf numFmtId="0" fontId="3" fillId="0" borderId="1" xfId="0" applyFont="1" applyBorder="1" applyAlignment="1">
      <alignment horizontal="center" vertical="center"/>
    </xf>
    <xf numFmtId="44" fontId="3" fillId="0" borderId="1" xfId="1" applyFont="1" applyFill="1" applyBorder="1" applyAlignment="1">
      <alignment horizontal="center" vertical="center"/>
    </xf>
    <xf numFmtId="0" fontId="3" fillId="0" borderId="1" xfId="0" applyFont="1" applyBorder="1" applyAlignment="1">
      <alignment vertical="center" wrapText="1"/>
    </xf>
    <xf numFmtId="0" fontId="6" fillId="0" borderId="0" xfId="0" applyFont="1"/>
    <xf numFmtId="0" fontId="6" fillId="2" borderId="1" xfId="0" applyFont="1" applyFill="1" applyBorder="1"/>
    <xf numFmtId="0" fontId="0" fillId="0" borderId="0" xfId="0" applyAlignment="1"/>
    <xf numFmtId="0" fontId="0" fillId="0" borderId="1" xfId="0" applyBorder="1" applyAlignment="1">
      <alignment horizontal="center" vertical="center" wrapText="1"/>
    </xf>
    <xf numFmtId="8" fontId="0" fillId="0" borderId="1" xfId="1" applyNumberFormat="1" applyFont="1" applyBorder="1" applyAlignment="1">
      <alignment horizontal="center" vertical="center" wrapText="1"/>
    </xf>
    <xf numFmtId="44" fontId="0" fillId="0" borderId="1" xfId="1" applyFont="1" applyBorder="1" applyAlignment="1">
      <alignment horizontal="center" vertical="center" wrapText="1"/>
    </xf>
    <xf numFmtId="44" fontId="0" fillId="3" borderId="1" xfId="1" applyFont="1" applyFill="1" applyBorder="1" applyAlignment="1">
      <alignment horizontal="center" vertical="center" wrapText="1"/>
    </xf>
    <xf numFmtId="0" fontId="2" fillId="0" borderId="0" xfId="2" applyAlignment="1">
      <alignment wrapText="1"/>
    </xf>
    <xf numFmtId="0" fontId="7" fillId="0" borderId="0" xfId="0" applyFont="1" applyAlignment="1">
      <alignment horizontal="center" vertical="center"/>
    </xf>
    <xf numFmtId="0" fontId="2" fillId="0" borderId="1" xfId="2" applyBorder="1" applyAlignment="1">
      <alignment wrapText="1"/>
    </xf>
    <xf numFmtId="0" fontId="0" fillId="0" borderId="1" xfId="0" applyBorder="1" applyAlignment="1">
      <alignment wrapText="1"/>
    </xf>
    <xf numFmtId="44" fontId="0" fillId="0" borderId="1" xfId="1" applyFont="1" applyBorder="1"/>
    <xf numFmtId="0" fontId="0" fillId="0" borderId="1" xfId="0" applyBorder="1" applyAlignment="1">
      <alignment horizontal="center"/>
    </xf>
    <xf numFmtId="8" fontId="0" fillId="0" borderId="1" xfId="0" applyNumberFormat="1" applyBorder="1" applyAlignment="1">
      <alignment horizontal="center"/>
    </xf>
    <xf numFmtId="0" fontId="2" fillId="0" borderId="1" xfId="2"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7"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center"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2" applyFill="1" applyBorder="1" applyAlignment="1">
      <alignment horizontal="center" wrapText="1"/>
    </xf>
    <xf numFmtId="0" fontId="2" fillId="0" borderId="4" xfId="2" applyFill="1" applyBorder="1" applyAlignment="1">
      <alignment horizontal="center" wrapText="1"/>
    </xf>
    <xf numFmtId="0" fontId="4" fillId="0" borderId="0" xfId="0" applyFont="1" applyAlignment="1">
      <alignment horizontal="center" vertical="center"/>
    </xf>
    <xf numFmtId="0" fontId="5" fillId="0" borderId="0" xfId="0" applyFont="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cellXfs>
  <cellStyles count="8">
    <cellStyle name="Hipervínculo" xfId="2" builtinId="8"/>
    <cellStyle name="Moneda" xfId="1" builtinId="4"/>
    <cellStyle name="Moneda 2" xfId="3" xr:uid="{512C1470-FF63-42CB-9C85-CDC3C27FA4A6}"/>
    <cellStyle name="Moneda 2 2" xfId="6" xr:uid="{00B45A8F-74E3-41BA-B0B5-51658E900EED}"/>
    <cellStyle name="Moneda 3" xfId="4" xr:uid="{992FC91F-291B-4FB3-9E38-EBE58EB65E22}"/>
    <cellStyle name="Moneda 3 2" xfId="7" xr:uid="{02B45BF9-D045-4E68-BCC6-F57C34FCF5D8}"/>
    <cellStyle name="Moneda 4" xfId="5" xr:uid="{C25B4538-6917-4E7D-92FC-F3F691B3DF8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86590</xdr:colOff>
      <xdr:row>0</xdr:row>
      <xdr:rowOff>24740</xdr:rowOff>
    </xdr:from>
    <xdr:to>
      <xdr:col>0</xdr:col>
      <xdr:colOff>1379903</xdr:colOff>
      <xdr:row>5</xdr:row>
      <xdr:rowOff>177989</xdr:rowOff>
    </xdr:to>
    <xdr:pic>
      <xdr:nvPicPr>
        <xdr:cNvPr id="2" name="Imagen 1" descr="estamoscontigo.png">
          <a:extLst>
            <a:ext uri="{FF2B5EF4-FFF2-40B4-BE49-F238E27FC236}">
              <a16:creationId xmlns:a16="http://schemas.microsoft.com/office/drawing/2014/main" id="{CAACE69F-5587-4D6B-B0BB-07918256C05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86590" y="24740"/>
          <a:ext cx="1293313" cy="1203441"/>
        </a:xfrm>
        <a:prstGeom prst="rect">
          <a:avLst/>
        </a:prstGeom>
      </xdr:spPr>
    </xdr:pic>
    <xdr:clientData/>
  </xdr:twoCellAnchor>
  <xdr:twoCellAnchor editAs="oneCell">
    <xdr:from>
      <xdr:col>8</xdr:col>
      <xdr:colOff>623640</xdr:colOff>
      <xdr:row>0</xdr:row>
      <xdr:rowOff>0</xdr:rowOff>
    </xdr:from>
    <xdr:to>
      <xdr:col>8</xdr:col>
      <xdr:colOff>2650276</xdr:colOff>
      <xdr:row>5</xdr:row>
      <xdr:rowOff>155562</xdr:rowOff>
    </xdr:to>
    <xdr:pic>
      <xdr:nvPicPr>
        <xdr:cNvPr id="3" name="Imagen 2" descr="ayutamiento.png">
          <a:extLst>
            <a:ext uri="{FF2B5EF4-FFF2-40B4-BE49-F238E27FC236}">
              <a16:creationId xmlns:a16="http://schemas.microsoft.com/office/drawing/2014/main" id="{94450063-DA2C-49B9-BED2-CE386C2DD3D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9953255" y="0"/>
          <a:ext cx="2026636" cy="12057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80902</xdr:colOff>
      <xdr:row>0</xdr:row>
      <xdr:rowOff>0</xdr:rowOff>
    </xdr:from>
    <xdr:to>
      <xdr:col>0</xdr:col>
      <xdr:colOff>1694433</xdr:colOff>
      <xdr:row>3</xdr:row>
      <xdr:rowOff>371475</xdr:rowOff>
    </xdr:to>
    <xdr:pic>
      <xdr:nvPicPr>
        <xdr:cNvPr id="2" name="Imagen 1" descr="estamoscontigo.png">
          <a:extLst>
            <a:ext uri="{FF2B5EF4-FFF2-40B4-BE49-F238E27FC236}">
              <a16:creationId xmlns:a16="http://schemas.microsoft.com/office/drawing/2014/main" id="{6CB5E79A-F79E-41CD-B1CA-F658381F3A0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80902" y="0"/>
          <a:ext cx="1613531" cy="1143000"/>
        </a:xfrm>
        <a:prstGeom prst="rect">
          <a:avLst/>
        </a:prstGeom>
      </xdr:spPr>
    </xdr:pic>
    <xdr:clientData/>
  </xdr:twoCellAnchor>
  <xdr:twoCellAnchor editAs="oneCell">
    <xdr:from>
      <xdr:col>9</xdr:col>
      <xdr:colOff>1074331</xdr:colOff>
      <xdr:row>0</xdr:row>
      <xdr:rowOff>88603</xdr:rowOff>
    </xdr:from>
    <xdr:to>
      <xdr:col>9</xdr:col>
      <xdr:colOff>2268208</xdr:colOff>
      <xdr:row>3</xdr:row>
      <xdr:rowOff>327836</xdr:rowOff>
    </xdr:to>
    <xdr:pic>
      <xdr:nvPicPr>
        <xdr:cNvPr id="3" name="Imagen 2" descr="ayutamiento.png">
          <a:extLst>
            <a:ext uri="{FF2B5EF4-FFF2-40B4-BE49-F238E27FC236}">
              <a16:creationId xmlns:a16="http://schemas.microsoft.com/office/drawing/2014/main" id="{866FF2C7-6667-4E86-B6D7-B8BB4118385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12256681" y="88603"/>
          <a:ext cx="1193877" cy="8012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1104900</xdr:colOff>
      <xdr:row>5</xdr:row>
      <xdr:rowOff>48318</xdr:rowOff>
    </xdr:to>
    <xdr:pic>
      <xdr:nvPicPr>
        <xdr:cNvPr id="2" name="Imagen 1" descr="estamoscontigo.png">
          <a:extLst>
            <a:ext uri="{FF2B5EF4-FFF2-40B4-BE49-F238E27FC236}">
              <a16:creationId xmlns:a16="http://schemas.microsoft.com/office/drawing/2014/main" id="{D4DC27D6-6EF0-467F-A3A4-8737B017344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0" y="0"/>
          <a:ext cx="1104900" cy="1315143"/>
        </a:xfrm>
        <a:prstGeom prst="rect">
          <a:avLst/>
        </a:prstGeom>
      </xdr:spPr>
    </xdr:pic>
    <xdr:clientData/>
  </xdr:twoCellAnchor>
  <xdr:twoCellAnchor editAs="oneCell">
    <xdr:from>
      <xdr:col>7</xdr:col>
      <xdr:colOff>110756</xdr:colOff>
      <xdr:row>0</xdr:row>
      <xdr:rowOff>44302</xdr:rowOff>
    </xdr:from>
    <xdr:to>
      <xdr:col>7</xdr:col>
      <xdr:colOff>1628110</xdr:colOff>
      <xdr:row>4</xdr:row>
      <xdr:rowOff>47625</xdr:rowOff>
    </xdr:to>
    <xdr:pic>
      <xdr:nvPicPr>
        <xdr:cNvPr id="3" name="Imagen 2" descr="ayutamiento.png">
          <a:extLst>
            <a:ext uri="{FF2B5EF4-FFF2-40B4-BE49-F238E27FC236}">
              <a16:creationId xmlns:a16="http://schemas.microsoft.com/office/drawing/2014/main" id="{317A1419-3DE8-4F17-A977-3E4BFCFC0EC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9273806" y="44302"/>
          <a:ext cx="1517354" cy="9939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erida.gob.mx/municipio/sitiosphp/transparencia/archivos/2020/cimtra_covid/1Punto4/Gobernacion/ME8106.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merida.gob.mx/municipio/sitiosphp/transparencia/archivos/2020/cimtra_covid/1Punto4/Des_Economico/MarthaE_LLanoRdgz.pdf" TargetMode="External"/><Relationship Id="rId1" Type="http://schemas.openxmlformats.org/officeDocument/2006/relationships/hyperlink" Target="http://www.merida.gob.mx/municipio/sitiosphp/transparencia/archivos/2020/cimtra_covid/1Punto4/Des_Economico/Tecnomundo_Acces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merida.gob.mx/municipio/sitiosphp/transparencia/archivos/2021/23/1er_tri/comunicacion/14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71AD7-DCF3-456D-895D-D22140467126}">
  <dimension ref="A1:I8"/>
  <sheetViews>
    <sheetView zoomScale="78" zoomScaleNormal="78" workbookViewId="0">
      <selection activeCell="B5" sqref="B5"/>
    </sheetView>
  </sheetViews>
  <sheetFormatPr baseColWidth="10" defaultRowHeight="15"/>
  <cols>
    <col min="1" max="1" width="21.28515625" customWidth="1"/>
    <col min="2" max="2" width="17.28515625" customWidth="1"/>
    <col min="3" max="3" width="44.7109375" customWidth="1"/>
    <col min="9" max="9" width="41.85546875" customWidth="1"/>
  </cols>
  <sheetData>
    <row r="1" spans="1:9" ht="20.25">
      <c r="C1" s="27" t="s">
        <v>0</v>
      </c>
      <c r="D1" s="27"/>
      <c r="E1" s="27"/>
    </row>
    <row r="2" spans="1:9">
      <c r="D2" s="10" t="s">
        <v>2</v>
      </c>
    </row>
    <row r="3" spans="1:9">
      <c r="C3" s="28" t="s">
        <v>16</v>
      </c>
      <c r="D3" s="28"/>
      <c r="E3" s="10"/>
    </row>
    <row r="4" spans="1:9">
      <c r="C4" s="29" t="s">
        <v>14</v>
      </c>
      <c r="D4" s="29"/>
      <c r="E4" s="29"/>
      <c r="F4" s="29"/>
    </row>
    <row r="5" spans="1:9">
      <c r="B5" s="12" t="s">
        <v>17</v>
      </c>
      <c r="C5" s="12"/>
      <c r="D5" s="12"/>
      <c r="E5" s="12"/>
      <c r="F5" s="12"/>
    </row>
    <row r="7" spans="1:9">
      <c r="A7" s="11" t="s">
        <v>3</v>
      </c>
      <c r="B7" s="11" t="s">
        <v>4</v>
      </c>
      <c r="C7" s="11" t="s">
        <v>5</v>
      </c>
      <c r="D7" s="11" t="s">
        <v>6</v>
      </c>
      <c r="E7" s="11" t="s">
        <v>7</v>
      </c>
      <c r="F7" s="11" t="s">
        <v>10</v>
      </c>
      <c r="G7" s="11" t="s">
        <v>15</v>
      </c>
      <c r="H7" s="11" t="s">
        <v>8</v>
      </c>
      <c r="I7" s="11" t="s">
        <v>1</v>
      </c>
    </row>
    <row r="8" spans="1:9" ht="45">
      <c r="A8" s="13" t="s">
        <v>18</v>
      </c>
      <c r="B8" s="13" t="s">
        <v>19</v>
      </c>
      <c r="C8" s="13" t="s">
        <v>20</v>
      </c>
      <c r="D8" s="14">
        <v>24</v>
      </c>
      <c r="E8" s="13">
        <v>6</v>
      </c>
      <c r="F8" s="15">
        <v>144</v>
      </c>
      <c r="G8" s="15">
        <f>F8*0.16</f>
        <v>23.04</v>
      </c>
      <c r="H8" s="16">
        <f>F8+G8</f>
        <v>167.04</v>
      </c>
      <c r="I8" s="17" t="s">
        <v>21</v>
      </c>
    </row>
  </sheetData>
  <mergeCells count="3">
    <mergeCell ref="C1:E1"/>
    <mergeCell ref="C3:D3"/>
    <mergeCell ref="C4:F4"/>
  </mergeCells>
  <hyperlinks>
    <hyperlink ref="I8" r:id="rId1" xr:uid="{A261E850-1EAB-48F7-8E25-D5570583061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277DA-6E52-4102-9B92-2959397C9DDB}">
  <dimension ref="A1:J8"/>
  <sheetViews>
    <sheetView topLeftCell="B1" zoomScale="70" zoomScaleNormal="70" workbookViewId="0">
      <selection activeCell="B4" sqref="B4:I4"/>
    </sheetView>
  </sheetViews>
  <sheetFormatPr baseColWidth="10" defaultRowHeight="14.25"/>
  <cols>
    <col min="1" max="1" width="29" style="1" customWidth="1"/>
    <col min="2" max="2" width="11.85546875" style="1" customWidth="1"/>
    <col min="3" max="3" width="18.85546875" style="1" bestFit="1" customWidth="1"/>
    <col min="4" max="4" width="39" style="1" customWidth="1"/>
    <col min="5" max="5" width="13.140625" style="1" bestFit="1" customWidth="1"/>
    <col min="6" max="6" width="10.85546875" style="1" customWidth="1"/>
    <col min="7" max="7" width="16.140625" style="1" customWidth="1"/>
    <col min="8" max="8" width="14" style="1" customWidth="1"/>
    <col min="9" max="9" width="16.85546875" style="1" customWidth="1"/>
    <col min="10" max="10" width="49.140625" style="1" customWidth="1"/>
    <col min="11" max="16384" width="11.42578125" style="1"/>
  </cols>
  <sheetData>
    <row r="1" spans="1:10" ht="20.25">
      <c r="C1" s="38" t="s">
        <v>0</v>
      </c>
      <c r="D1" s="38"/>
      <c r="E1" s="38"/>
      <c r="F1" s="38"/>
      <c r="G1" s="38"/>
      <c r="H1" s="38"/>
      <c r="I1" s="38"/>
    </row>
    <row r="2" spans="1:10" ht="20.25" customHeight="1">
      <c r="C2" s="39" t="s">
        <v>2</v>
      </c>
      <c r="D2" s="39"/>
      <c r="E2" s="39"/>
      <c r="F2" s="39"/>
      <c r="G2" s="39"/>
      <c r="H2" s="39"/>
      <c r="I2" s="39"/>
    </row>
    <row r="3" spans="1:10" ht="20.25" customHeight="1">
      <c r="C3" s="2" t="s">
        <v>9</v>
      </c>
      <c r="D3" s="40" t="s">
        <v>11</v>
      </c>
      <c r="E3" s="40"/>
    </row>
    <row r="4" spans="1:10" ht="34.5" customHeight="1">
      <c r="B4" s="41" t="s">
        <v>33</v>
      </c>
      <c r="C4" s="41"/>
      <c r="D4" s="41"/>
      <c r="E4" s="41"/>
      <c r="F4" s="41"/>
      <c r="G4" s="41"/>
      <c r="H4" s="41"/>
      <c r="I4" s="41"/>
    </row>
    <row r="5" spans="1:10" s="4" customFormat="1" ht="31.5" customHeight="1">
      <c r="A5" s="3" t="s">
        <v>3</v>
      </c>
      <c r="B5" s="3" t="s">
        <v>12</v>
      </c>
      <c r="C5" s="3" t="s">
        <v>4</v>
      </c>
      <c r="D5" s="3" t="s">
        <v>5</v>
      </c>
      <c r="E5" s="3" t="s">
        <v>6</v>
      </c>
      <c r="F5" s="3" t="s">
        <v>7</v>
      </c>
      <c r="G5" s="3" t="s">
        <v>10</v>
      </c>
      <c r="H5" s="3" t="s">
        <v>13</v>
      </c>
      <c r="I5" s="3" t="s">
        <v>8</v>
      </c>
      <c r="J5" s="3" t="s">
        <v>1</v>
      </c>
    </row>
    <row r="6" spans="1:10" ht="45" customHeight="1">
      <c r="A6" s="30" t="s">
        <v>22</v>
      </c>
      <c r="B6" s="32" t="s">
        <v>23</v>
      </c>
      <c r="C6" s="34" t="s">
        <v>24</v>
      </c>
      <c r="D6" s="5" t="s">
        <v>25</v>
      </c>
      <c r="E6" s="6">
        <v>60.34</v>
      </c>
      <c r="F6" s="7">
        <v>2</v>
      </c>
      <c r="G6" s="8">
        <f>E6*F6</f>
        <v>120.68</v>
      </c>
      <c r="H6" s="8">
        <f>G6*16%</f>
        <v>19.308800000000002</v>
      </c>
      <c r="I6" s="6">
        <f>G6+H6</f>
        <v>139.9888</v>
      </c>
      <c r="J6" s="36" t="s">
        <v>32</v>
      </c>
    </row>
    <row r="7" spans="1:10" ht="15" customHeight="1">
      <c r="A7" s="31"/>
      <c r="B7" s="33"/>
      <c r="C7" s="35"/>
      <c r="D7" s="5" t="s">
        <v>26</v>
      </c>
      <c r="E7" s="6">
        <v>215.52</v>
      </c>
      <c r="F7" s="7">
        <v>1</v>
      </c>
      <c r="G7" s="8">
        <f t="shared" ref="G7:G8" si="0">E7*F7</f>
        <v>215.52</v>
      </c>
      <c r="H7" s="8">
        <f>G7*16%</f>
        <v>34.483200000000004</v>
      </c>
      <c r="I7" s="6">
        <f t="shared" ref="I7:I8" si="1">G7+H7</f>
        <v>250.00320000000002</v>
      </c>
      <c r="J7" s="37"/>
    </row>
    <row r="8" spans="1:10" ht="45">
      <c r="A8" s="9" t="s">
        <v>27</v>
      </c>
      <c r="B8" s="7" t="s">
        <v>28</v>
      </c>
      <c r="C8" s="7" t="s">
        <v>29</v>
      </c>
      <c r="D8" s="9" t="s">
        <v>30</v>
      </c>
      <c r="E8" s="6">
        <v>517.24</v>
      </c>
      <c r="F8" s="7">
        <v>1</v>
      </c>
      <c r="G8" s="8">
        <f t="shared" si="0"/>
        <v>517.24</v>
      </c>
      <c r="H8" s="8">
        <f t="shared" ref="H8" si="2">G8*16%</f>
        <v>82.758400000000009</v>
      </c>
      <c r="I8" s="6">
        <f t="shared" si="1"/>
        <v>599.99840000000006</v>
      </c>
      <c r="J8" s="19" t="s">
        <v>31</v>
      </c>
    </row>
  </sheetData>
  <mergeCells count="8">
    <mergeCell ref="A6:A7"/>
    <mergeCell ref="B6:B7"/>
    <mergeCell ref="C6:C7"/>
    <mergeCell ref="J6:J7"/>
    <mergeCell ref="C1:I1"/>
    <mergeCell ref="C2:I2"/>
    <mergeCell ref="D3:E3"/>
    <mergeCell ref="B4:I4"/>
  </mergeCells>
  <hyperlinks>
    <hyperlink ref="J6" r:id="rId1" xr:uid="{2D40A3BD-38AD-4D04-91E8-764B2EB26003}"/>
    <hyperlink ref="J8" r:id="rId2" xr:uid="{2B1717DD-3845-4DE7-81A7-573ADF6D71B0}"/>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364C-825A-4FAE-91FF-FC92BAA05F21}">
  <dimension ref="A1:H8"/>
  <sheetViews>
    <sheetView tabSelected="1" workbookViewId="0">
      <selection activeCell="H8" sqref="H8"/>
    </sheetView>
  </sheetViews>
  <sheetFormatPr baseColWidth="10" defaultRowHeight="15"/>
  <cols>
    <col min="1" max="1" width="18.5703125" customWidth="1"/>
    <col min="2" max="2" width="16.7109375" customWidth="1"/>
    <col min="3" max="3" width="36" customWidth="1"/>
    <col min="4" max="4" width="14" bestFit="1" customWidth="1"/>
    <col min="5" max="6" width="15.7109375" customWidth="1"/>
    <col min="7" max="7" width="13.5703125" customWidth="1"/>
    <col min="8" max="8" width="40.5703125" customWidth="1"/>
  </cols>
  <sheetData>
    <row r="1" spans="1:8" ht="20.25">
      <c r="C1" s="27" t="s">
        <v>0</v>
      </c>
      <c r="D1" s="27"/>
      <c r="E1" s="27"/>
      <c r="F1" s="18"/>
    </row>
    <row r="2" spans="1:8" ht="20.25" customHeight="1">
      <c r="D2" s="10" t="s">
        <v>2</v>
      </c>
    </row>
    <row r="3" spans="1:8" ht="20.25" customHeight="1">
      <c r="C3" s="28" t="s">
        <v>34</v>
      </c>
      <c r="D3" s="28"/>
      <c r="E3" s="10" t="s">
        <v>35</v>
      </c>
      <c r="F3" s="10"/>
      <c r="G3">
        <v>15041</v>
      </c>
    </row>
    <row r="4" spans="1:8" ht="17.25" customHeight="1">
      <c r="C4" s="29" t="s">
        <v>14</v>
      </c>
      <c r="D4" s="29"/>
      <c r="E4" s="29"/>
      <c r="F4" s="29"/>
      <c r="G4" s="29"/>
    </row>
    <row r="5" spans="1:8" ht="21.75" customHeight="1">
      <c r="B5" s="29" t="s">
        <v>17</v>
      </c>
      <c r="C5" s="29"/>
      <c r="D5" s="29"/>
      <c r="E5" s="29"/>
      <c r="F5" s="29"/>
      <c r="G5" s="29"/>
      <c r="H5" s="29"/>
    </row>
    <row r="7" spans="1:8">
      <c r="A7" s="11" t="s">
        <v>3</v>
      </c>
      <c r="B7" s="11" t="s">
        <v>4</v>
      </c>
      <c r="C7" s="11" t="s">
        <v>5</v>
      </c>
      <c r="D7" s="11" t="s">
        <v>6</v>
      </c>
      <c r="E7" s="11" t="s">
        <v>7</v>
      </c>
      <c r="F7" s="11" t="s">
        <v>15</v>
      </c>
      <c r="G7" s="11" t="s">
        <v>8</v>
      </c>
      <c r="H7" s="11" t="s">
        <v>1</v>
      </c>
    </row>
    <row r="8" spans="1:8" ht="210">
      <c r="A8" s="25" t="s">
        <v>36</v>
      </c>
      <c r="B8" s="26" t="s">
        <v>37</v>
      </c>
      <c r="C8" s="20" t="s">
        <v>38</v>
      </c>
      <c r="D8" s="21">
        <v>183362.07</v>
      </c>
      <c r="E8" s="22">
        <v>1</v>
      </c>
      <c r="F8" s="23">
        <v>29337.93</v>
      </c>
      <c r="G8" s="21">
        <v>212700</v>
      </c>
      <c r="H8" s="24" t="s">
        <v>39</v>
      </c>
    </row>
  </sheetData>
  <mergeCells count="4">
    <mergeCell ref="B5:H5"/>
    <mergeCell ref="C1:E1"/>
    <mergeCell ref="C3:D3"/>
    <mergeCell ref="C4:G4"/>
  </mergeCells>
  <hyperlinks>
    <hyperlink ref="H8" r:id="rId1" xr:uid="{98F1D77F-6CC5-4F8B-8142-B3B451D15685}"/>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Gob</vt:lpstr>
      <vt:lpstr>DEYT</vt:lpstr>
      <vt:lpstr>UCS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Magaña Chan Guadalupe de Jesús</dc:creator>
  <cp:lastModifiedBy>Magaña Chan Guadalupe de Jesús</cp:lastModifiedBy>
  <cp:lastPrinted>2020-05-07T19:30:43Z</cp:lastPrinted>
  <dcterms:created xsi:type="dcterms:W3CDTF">2019-06-19T19:28:16Z</dcterms:created>
  <dcterms:modified xsi:type="dcterms:W3CDTF">2021-02-19T22:47:12Z</dcterms:modified>
</cp:coreProperties>
</file>