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magana\Desktop\CIMTRA-COVID\1.4-1.6Facturas\"/>
    </mc:Choice>
  </mc:AlternateContent>
  <bookViews>
    <workbookView xWindow="6015" yWindow="0" windowWidth="11445" windowHeight="10515" firstSheet="1" activeTab="5"/>
  </bookViews>
  <sheets>
    <sheet name="DEYT" sheetId="20" r:id="rId1"/>
    <sheet name="ADM" sheetId="21" r:id="rId2"/>
    <sheet name="DIF" sheetId="22" r:id="rId3"/>
    <sheet name="Gob" sheetId="23" r:id="rId4"/>
    <sheet name="DS" sheetId="24" r:id="rId5"/>
    <sheet name="UCS" sheetId="2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24" l="1"/>
  <c r="F11" i="24"/>
  <c r="H11" i="24" s="1"/>
  <c r="F10" i="24"/>
  <c r="G10" i="24" s="1"/>
  <c r="H10" i="24" s="1"/>
  <c r="G9" i="24"/>
  <c r="H9" i="24" s="1"/>
  <c r="F9" i="24"/>
  <c r="F8" i="24"/>
  <c r="H8" i="24" l="1"/>
  <c r="G8" i="24"/>
  <c r="F10" i="22" l="1"/>
  <c r="F9" i="22"/>
  <c r="F8" i="22"/>
  <c r="G7" i="20" l="1"/>
  <c r="I6" i="20"/>
  <c r="H6" i="20"/>
  <c r="G6" i="20"/>
  <c r="H7" i="20" l="1"/>
  <c r="I7" i="20" s="1"/>
</calcChain>
</file>

<file path=xl/sharedStrings.xml><?xml version="1.0" encoding="utf-8"?>
<sst xmlns="http://schemas.openxmlformats.org/spreadsheetml/2006/main" count="393" uniqueCount="221">
  <si>
    <t>Ayuntamiento de Mérida</t>
  </si>
  <si>
    <t>Hipervínculo a la factura</t>
  </si>
  <si>
    <t xml:space="preserve"> 2018-2021</t>
  </si>
  <si>
    <t>Proveedor</t>
  </si>
  <si>
    <t>R.F.C</t>
  </si>
  <si>
    <t>Equipo/Insumo</t>
  </si>
  <si>
    <t>Precio</t>
  </si>
  <si>
    <t>Unidades</t>
  </si>
  <si>
    <t>Monto Total</t>
  </si>
  <si>
    <t>Dirección:</t>
  </si>
  <si>
    <t>Subtotal</t>
  </si>
  <si>
    <t>GPC130308QD7</t>
  </si>
  <si>
    <t>Desarrollo Económico y Turismo</t>
  </si>
  <si>
    <t>Factura</t>
  </si>
  <si>
    <t>I.V.A.</t>
  </si>
  <si>
    <t>Globalizadora de Productos de Consumo Efectivo, SA de CV</t>
  </si>
  <si>
    <t>F 21538</t>
  </si>
  <si>
    <t>Desinfectante wiese fresh line 400ml</t>
  </si>
  <si>
    <t>Mayan Heritage, SA de CV</t>
  </si>
  <si>
    <t>MME050816U13</t>
  </si>
  <si>
    <t>Arrendamiento de Equipo de Transporte, para el reparto de despensas los 26 y 27 de mayo y 09, y 12 de Junio, 2020</t>
  </si>
  <si>
    <t>http://www.merida.gob.mx/municipio/sitiosphp/transparencia/archivos/2020/cimtra_covid/1Punto4/Des_Economico/GlobProdConsumoEfec.pdf</t>
  </si>
  <si>
    <t>http://www.merida.gob.mx/municipio/sitiosphp/transparencia/archivos/2020/cimtra_covid/1Punto4/Des_Economico/MayanHeritageSACV.pdf</t>
  </si>
  <si>
    <t>Administración</t>
  </si>
  <si>
    <t>1.4 Facturas de compras y contrataciones públicas realizadas para atender COVID-19</t>
  </si>
  <si>
    <t>Precio unitario</t>
  </si>
  <si>
    <t>IVA</t>
  </si>
  <si>
    <t>Ferrotlapalería El Mulix S.A. de C.V.</t>
  </si>
  <si>
    <t>FMU140124HY1</t>
  </si>
  <si>
    <t xml:space="preserve">Lentes de seguridad </t>
  </si>
  <si>
    <t>Benjamin Arturo Perez y Perez</t>
  </si>
  <si>
    <t>PEPB610601PQ8</t>
  </si>
  <si>
    <t>Atomizador con pistola 1000 ml</t>
  </si>
  <si>
    <t>Pablo Hernandez Villalobos</t>
  </si>
  <si>
    <t>HEVP7511018A1</t>
  </si>
  <si>
    <t>Desinfectante líquido 1000 ml</t>
  </si>
  <si>
    <t>Comercializadora Cato SA de CV</t>
  </si>
  <si>
    <t>CCA110114KB7</t>
  </si>
  <si>
    <t>Sanitizante 1000 ml</t>
  </si>
  <si>
    <t>895 piezas de 1 litro</t>
  </si>
  <si>
    <t>María Cecilia Alcocer Buhl</t>
  </si>
  <si>
    <t>AOBC720628D37</t>
  </si>
  <si>
    <t>Cubre bocas KN95</t>
  </si>
  <si>
    <t>Comercializadora del Sur SAFA SA de CV</t>
  </si>
  <si>
    <t>CSS160625ET4</t>
  </si>
  <si>
    <t>Cubre bocas termosellado tricapa</t>
  </si>
  <si>
    <t>Cubre bocas triple capa</t>
  </si>
  <si>
    <t xml:space="preserve">La información presentada corresponde a la factura de los gastos realizados al 30 de noviembre del 2020 en atención a la pandemia del COVID19 </t>
  </si>
  <si>
    <t>http://www.merida.gob.mx/municipio/sitiosphp/transparencia/archivos/2020/cimtra_covid/1Punto4/Administracion/1_13476_2020.pdf</t>
  </si>
  <si>
    <t>http://www.merida.gob.mx/municipio/sitiosphp/transparencia/archivos/2020/cimtra_covid/1Punto4/Administracion/2_14090-2020.pdf</t>
  </si>
  <si>
    <t>http://www.merida.gob.mx/municipio/sitiosphp/transparencia/archivos/2020/cimtra_covid/1Punto4/Administracion/3_15159-2020.pdf</t>
  </si>
  <si>
    <t>http://www.merida.gob.mx/municipio/sitiosphp/transparencia/archivos/2020/cimtra_covid/1Punto4/Administracion/4_15108-2020.pdf</t>
  </si>
  <si>
    <t>http://www.merida.gob.mx/municipio/sitiosphp/transparencia/archivos/2020/cimtra_covid/1Punto4/Administracion/5_15054-2020.pdf</t>
  </si>
  <si>
    <t>http://www.merida.gob.mx/municipio/sitiosphp/transparencia/archivos/2020/cimtra_covid/1Punto4/Administracion/6_14912-2020.pdf</t>
  </si>
  <si>
    <t>http://www.merida.gob.mx/municipio/sitiosphp/transparencia/archivos/2020/cimtra_covid/1Punto4/Administracion/7_15053-2020.pdf</t>
  </si>
  <si>
    <t>GENNY SOL BAUTISTA ROJAS</t>
  </si>
  <si>
    <t>BARG791002MV1</t>
  </si>
  <si>
    <t>BATA PARA CIRUJANO ESTERIL</t>
  </si>
  <si>
    <t>ABASTECEDOR HOSPITALARIO DEL SURESTE, S.A. DE C.V.</t>
  </si>
  <si>
    <t>AHS92042886A</t>
  </si>
  <si>
    <t>GUANTES DE LATEX LISO AMBIDIESTRO ESTERILIZADOS</t>
  </si>
  <si>
    <t xml:space="preserve">http://www.merida.gob.mx/municipio/sitiosphp/transparencia/archivos/2020/cimtra_covid/1Punto4/DIF/FactDIFGuantNov20.pdf
</t>
  </si>
  <si>
    <t>ADRIAN MOISES BARBUDO SANCHEZ</t>
  </si>
  <si>
    <t>BASA950722BG7</t>
  </si>
  <si>
    <t xml:space="preserve">CUBREBOCAS TIPO CONCHA DESECHABLES </t>
  </si>
  <si>
    <t>http://www.merida.gob.mx/municipio/sitiosphp/transparencia/archivos/2020/cimtra_covid/1Punto4/DIF/FactDIFCubrebNov20.pdf</t>
  </si>
  <si>
    <t xml:space="preserve">La información presentada corresponde a la factura de los gastos realizados hasta el 30 de Noviembre del 2020 en atención a la pandemia del COVID19 </t>
  </si>
  <si>
    <t>Dirección: DIF</t>
  </si>
  <si>
    <t>http://www.merida.gob.mx/municipio/sitiosphp/transparencia/archivos/2020/cimtra_covid/1Punto4/DIF/FactDIFBataNov20.pdf</t>
  </si>
  <si>
    <t>Dirección: Gobernación</t>
  </si>
  <si>
    <t>Adrian Moises Barbudo Sanchez</t>
  </si>
  <si>
    <t>16.00 PILAS ALCALINAS AAA DE 1.5 VOLTS PAQUETE BLISTER  PILA RECARGABLE AAA 1000MAH BLISTER CON 2 PZAS VOLTECH PARA EL USO DE LOS FILTROS EN LOS MERCADOS, 16.0000 MINI CARGADOR CON 2 PILAS AAA INCLUIDAS MINI CARGADOR CON 2 PILAS AAA INCLUIDAS VOLTECK PARA EL USO DE LOS FILTROS SANITARIOS POR CONTIGENCIA COVID PARA LOS MERCADOS</t>
  </si>
  <si>
    <t>237.07              206.03</t>
  </si>
  <si>
    <t>16                        16</t>
  </si>
  <si>
    <t>7,089.60</t>
  </si>
  <si>
    <t>1,134.34</t>
  </si>
  <si>
    <t>8,223.94</t>
  </si>
  <si>
    <t>http://www.merida.gob.mx/municipio/sitiosphp/transparencia/archivos/2020/cimtra_covid/1Punto4/Gobernacion/Adrian_Barbudo</t>
  </si>
  <si>
    <t>Dirección: Desarrollo Social</t>
  </si>
  <si>
    <t>Programa</t>
  </si>
  <si>
    <t xml:space="preserve">SPLASH WASH MANTENIMIENTO Y LIMPIEZA ESPECIALIZADA S DE R L DE C V  </t>
  </si>
  <si>
    <t>SWM-030203-FV4</t>
  </si>
  <si>
    <t>VIGILANCIA EXTRAORDINARIA</t>
  </si>
  <si>
    <t>http://www.merida.gob.mx/municipio/sitiosphp/transparencia/archivos/2020/cimtra_covid/1Punto4/Des_Social/EGR_08_44823_12112020.pdf</t>
  </si>
  <si>
    <t xml:space="preserve">GRUPO PUBLIGRAFIK DEL SURESTE SA DE CV  </t>
  </si>
  <si>
    <t>GPS-040420-TX1</t>
  </si>
  <si>
    <t>IMPRESIÓN DE PLAYERAS</t>
  </si>
  <si>
    <t>http://www.merida.gob.mx/municipio/sitiosphp/transparencia/archivos/2020/cimtra_covid/1Punto4/Des_Social/EGR_08_42185_291020.pdf</t>
  </si>
  <si>
    <t>GRUPO LITOGRÁFICO DEL SURESTE, S.A. DE C.V.</t>
  </si>
  <si>
    <t>GLS-050523-V12</t>
  </si>
  <si>
    <t>IMPRESIÓN DE VOLANTES</t>
  </si>
  <si>
    <t>http://www.merida.gob.mx/municipio/sitiosphp/transparencia/archivos/2020/cimtra_covid/1Punto4/Des_Social/EGR_08_59227_241120.pdf</t>
  </si>
  <si>
    <t>FERROTLAPALERÍA EL MULIX, S.A. DE C.V.</t>
  </si>
  <si>
    <t>FMU-140124-HY1</t>
  </si>
  <si>
    <t>BOMBAS PERIFÉRICAS</t>
  </si>
  <si>
    <t>http://www.merida.gob.mx/municipio/sitiosphp/transparencia/archivos/2020/cimtra_covid/1Punto4/Des_Social/EGR_08_59930_241120.pdf</t>
  </si>
  <si>
    <t>Dirección: Unidad de Comunicación Social</t>
  </si>
  <si>
    <t>COMPAÑIA TIPOGRAFICA YUCATECA S A DE C V</t>
  </si>
  <si>
    <t>TYU7712304L6</t>
  </si>
  <si>
    <t>SERVICIO DE PUBLICACIÓN EN EL DIARIO DE YUCATÁN EN LA SECCIÓN IMAGEN, CON MEDIDAS DE 8*5, A COLOR, CON REPLICAS EN AL CHILE, POSICIÓN IMPAR, EL DOMINGO, 16 DE AGOSTO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</si>
  <si>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http://www.merida.gob.mx/municipio/sitiosphp/transparencia/archivos/2020/23/4to_tri/comunicacion/55918.PDF</t>
  </si>
  <si>
    <t>SERVICIO DE PUBLICACIÓN EN EL DIARIO DE YUCATÁN EN LA SECCIÓN LOCAL, CON MEDIDAS DE 6*4, A COLOR, CON REPLICAS EN AL CHILE, POSICIÓN IMPAR, EL DOMINGO, 16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</si>
  <si>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http://www.merida.gob.mx/municipio/sitiosphp/transparencia/archivos/2020/23/4to_tri/comunicacion/55919.PDF</t>
  </si>
  <si>
    <t>SERVICIO DE PUBLICACIÓN EN EL DIARIO DE YUCATÁN EN LA SECCIÓN LOCAL, CON MEDIDAS DE 6*4, A COLOR, CON REPLICAS EN LA I Y AL CHILE, POSICIÓN IMPAR, EL MARTES, 18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</si>
  <si>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http://www.merida.gob.mx/municipio/sitiosphp/transparencia/archivos/2020/23/4to_tri/comunicacion/55925.PDF</t>
  </si>
  <si>
    <t>SERVICIO DE PUBLICACIÓN EN EL DIARIO DE YUCATÁN EN LA SECCIÓN LOCAL, CON MEDIDAS DE 6*4, A COLOR, CON REPLICAS EN LA I Y AL CHILE, POSICIÓN IMPAR, EL JUEVES, 20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</si>
  <si>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http://www.merida.gob.mx/municipio/sitiosphp/transparencia/archivos/2020/23/4to_tri/comunicacion/55927.PDF</t>
  </si>
  <si>
    <t>TV AZTECA S A B DE C V</t>
  </si>
  <si>
    <t>TAZ960904V78</t>
  </si>
  <si>
    <t>SERVICIO DE DIFUSIÓN Y PROMOCIÓN A TRAVÉS DE SPOTS TELEVISIVOS DE 20" SEGUNDOS, EN AZTECA TV EN HORARIO CLASIFICACIÓN A, EN EL MES DE SEPTIEMBRE DE 2020. DEL "PLAN INTEGRAL DE MOVILIDAD URBANA DEL AYUNTAMIENTO DE MÉRIDA". "ESTE SERVICIO SE REALIZA DADA LA CONTINGENCIA SANITARIA POR LA PANDEMIA DECLARADA POR LA ORGANIZACIÓN MUNDIAL DE LA SALUD POR EL BROTE DE COVID 19"</t>
  </si>
  <si>
    <t>http://www.merida.gob.mx/municipio/sitiosphp/transparencia/archivos/2020/23/4to_tri/comunicacion/56205.PDF</t>
  </si>
  <si>
    <t>SERVICIO DE DIFUSIÓN Y PROMOCIÓN EN LA PAGINA DE INTERNET https://www.yucatan.com.mx/ EN EL MES DE AGOSTO DE 2020 DEL BANNER MOVIL DE LA "CAMPAÑA PARA ALERTAR A LA CIUDADANIA DEL COVID-19 Y QUEDARSE EN CASA". "ESTE SERVICIO SE REALIZA DADA LA CONTINGENCIA SANITARIA POR LA PANDEMIA DECLARADA POR LA ORGANIZACIÓN MUNDIAL DE LA SALUD POR EL BROTE DE COVID 19"</t>
  </si>
  <si>
    <t>http://www.merida.gob.mx/municipio/sitiosphp/transparencia/archivos/2020/23/4to_tri/comunicacion/56208.PDF</t>
  </si>
  <si>
    <t>SERVICIO DE DIFUSIÓN Y PROMOCIÓN EN LA PAGINA DE INTERNET https://www.yucatan.com.mx/seccion/merida EN EL MES DE AGOSTO DE 2020 DE LA "CAMPAÑA PARA ALERTAR A LA CIUDADANIA DEL COVID-19 Y QUEDARSE EN CASA". "ESTE SERVICIO SE REALIZA DADA LA CONTINGENCIA SANITARIA POR LA PANDEMIA DECLARADA POR LA ORGANIZACIÓN MUNDIAL DE LA SALUD POR EL BROTE DE COVID 19"</t>
  </si>
  <si>
    <t>http://www.merida.gob.mx/municipio/sitiosphp/transparencia/archivos/2020/23/4to_tri/comunicacion/56209.PDF</t>
  </si>
  <si>
    <t>SERVICIO DE PUBLICACIÓN EN EL DIARIO DE YUCATÁN EN LA SECCIÓN LOCAL, CON MEDIDAS DE 6*4, A COLOR, CON REPLICAS EN LA I Y AL CHILE, POSICIÓN IMPAR, EL DOMINGO, 23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</si>
  <si>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http://www.merida.gob.mx/municipio/sitiosphp/transparencia/archivos/2020/23/4to_tri/comunicacion/56484.PDF</t>
  </si>
  <si>
    <t>SERVICIO DE PUBLICACIÓN EN EL DIARIO DE YUCATÁN EN LA SECCIÓN LOCAL, CON MEDIDAS DE 6*4, A COLOR, CON REPLICAS EN LA I Y AL CHILE, POSICIÓN IMPAR, EL SÁBADO, 22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</si>
  <si>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http://www.merida.gob.mx/municipio/sitiosphp/transparencia/archivos/2020/23/4to_tri/comunicacion/56486.PDF</t>
  </si>
  <si>
    <t>SERVICIO DE PUBLICACIÓN EN EL DIARIO DE YUCATÁN EN LA SECCIÓN IMAGEN, CON MEDIDAS DE 8*5, A COLOR, CON REPLICAS EN LA I Y AL CHILE, POSICIÓN IMPAR, EL LUNES, 24 DE AGOSTO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</si>
  <si>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http://www.merida.gob.mx/municipio/sitiosphp/transparencia/archivos/2020/23/4to_tri/comunicacion/56491.PDF</t>
  </si>
  <si>
    <t>SERVICIO DE PUBLICACIÓN EN EL DIARIO DE YUCATÁN EN LA SECCIÓN IMAGEN, CON MEDIDAS DE 7*5, A COLOR, CON REPLICAS EN LA I Y AL CHILE, POSICIÓN IMPAR, EL MARTES, 25 DE AGOSTO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</si>
  <si>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http://www.merida.gob.mx/municipio/sitiosphp/transparencia/archivos/2020/23/4to_tri/comunicacion/56492.PDF</t>
  </si>
  <si>
    <t>SERVICIO DE PUBLICACIÓN EN EL DIARIO DE YUCATÁN EN LA SECCIÓN LOCAL, CON MEDIDAS DE 6*4, A COLOR, CON REPLICAS EN LA I Y AL CHILE, POSICIÓN IMPAR, EL MARTES, 25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</si>
  <si>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http://www.merida.gob.mx/municipio/sitiosphp/transparencia/archivos/2020/23/4to_tri/comunicacion/56494.PDF</t>
  </si>
  <si>
    <t>SERVICIO DE PUBLICACIÓN EN EL DIARIO DE YUCATÁN EN LA SECCIÓN IMAGEN, CON MEDIDAS DE 7*5, A COLOR, CON REPLICAS EN LA I Y AL CHILE, POSICIÓN IMPAR, EL MIÉRCOLES, 26 DE AGOSTO DE 2020, DE LA "PLATAFORMA MERIDA NOS UNE",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</si>
  <si>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http://www.merida.gob.mx/municipio/sitiosphp/transparencia/archivos/2020/23/4to_tri/comunicacion/56495.PDF</t>
  </si>
  <si>
    <t>SERVICIO DE PUBLICACIÓN EN EL PERIÓDICO AL CHILE, CON MEDIDAS DE PLANA, COLOR, DE LA , EL DOMINGO, 30 DE AGOSTO DE 2020 DE LA "PLATAFORMA MERIDA NOS UNE". "ESTE SERVICIO SE REALIZA DADA LA CONTINGENCIA SANITARIA POR LA PANDEMIA DECLARADA POR LA ORGANIZACIÓN MUNDIAL DE LA SALUD POR EL BROTE DE COVID 19"</t>
  </si>
  <si>
    <t>http://www.merida.gob.mx/municipio/sitiosphp/transparencia/archivos/2020/23/4to_tri/comunicacion/56499.PDF</t>
  </si>
  <si>
    <t>SERVICIO DE PUBLICACIÓN EN EL DIARIO DE YUCATÁN EN LA SECCIÓN IMAGEN, CON MEDIDAS DE 8*5, A COLOR, CON REPLICAS EN LA I Y AL CHILE, POSICIÓN IMPAR, EL DOMINGO, 30 DE AGOSTO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</si>
  <si>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http://www.merida.gob.mx/municipio/sitiosphp/transparencia/archivos/2020/23/4to_tri/comunicacion/56500.PDF</t>
  </si>
  <si>
    <t>SERVICIO DE PUBLICACIÓN EN EL DIARIO DE YUCATÁN EN LA SECCIÓN LOCAL, CON MEDIDAS DE 7*5, A COLOR, CON REPLICAS EN LA I Y AL CHILE, POSICIÓN IMPAR, EL DOMINGO, 30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</si>
  <si>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http://www.merida.gob.mx/municipio/sitiosphp/transparencia/archivos/2020/23/4to_tri/comunicacion/56501.PDF</t>
  </si>
  <si>
    <t>SERVICIO DE PUBLICACIÓN EN EL PERIÓDICO AL CHILE, CON MEDIDAS DE PLANA, COLOR, DE LA , EL SÁBADO, 29 DE AGOSTO DE 2020 DE LAS "LÍNEAS TELEFÓNICAS QUE OFRECE EL AYUNTAMIENTO DE MÉRIDA PARA ASISTENCIA PSICOLÓGICA Y EMOCIONAL". "ESTE SERVICIO SE REALIZA DADA LA CONTINGENCIA SANITARIA POR LA PANDEMIA DECLARADA POR LA ORGANIZACIÓN MUNDIAL DE LA SALUD POR EL BROTE DE COVID 19"</t>
  </si>
  <si>
    <t>http://www.merida.gob.mx/municipio/sitiosphp/transparencia/archivos/2020/23/4to_tri/comunicacion/56503.PDF</t>
  </si>
  <si>
    <t>SERVICIO DE PUBLICACIÓN EN EL DIARIO DE YUCATÁN EN LA SECCIÓN LOCAL, CON MEDIDAS DE 7*5, A COLOR, CON REPLICAS EN LA I Y AL CHILE, POSICIÓN IMPAR, EL SÁBADO, 29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</si>
  <si>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http://www.merida.gob.mx/municipio/sitiosphp/transparencia/archivos/2020/23/4to_tri/comunicacion/56504.PDF</t>
  </si>
  <si>
    <t>SERVICIO DE PUBLICACIÓN EN EL DIARIO DE YUCATÁN EN LA SECCIÓN IMAGEN, CON MEDIDAS DE 8*5, A COLOR, CON REPLICAS EN LA I Y AL CHILE, POSICIÓN IMPAR, EL SÁBADO, 29 DE AGOSTO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</si>
  <si>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http://www.merida.gob.mx/municipio/sitiosphp/transparencia/archivos/2020/23/4to_tri/comunicacion/56506.PDF</t>
  </si>
  <si>
    <t>SERVICIO DE PUBLICACIÓN EN EL DIARIO DE YUCATÁN EN LA SECCIÓN IMAGEN, CON MEDIDAS DE 7*5, A COLOR, CON REPLICAS EN LA I Y AL CHILE, POSICIÓN IMPAR, EL JUEVES, 27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</si>
  <si>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http://www.merida.gob.mx/municipio/sitiosphp/transparencia/archivos/2020/23/4to_tri/comunicacion/56515.PDF</t>
  </si>
  <si>
    <t>SERVICIO DE PUBLICACIÓN EN EL DIARIO DE YUCATÁN EN LA SECCIÓN LOCAL, CON MEDIDAS DE 7*5, A COLOR, CON REPLICAS EN LA I Y AL CHILE, POSICIÓN IMPAR, EL LUNES, 31 DE AGOSTO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</si>
  <si>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http://www.merida.gob.mx/municipio/sitiosphp/transparencia/archivos/2020/23/4to_tri/comunicacion/56523.PDF</t>
  </si>
  <si>
    <t>DIFUSIÓN Y PROMOCIÓN EN  EN LA PAGINA DE INTERNET https://www.yucatan.com.mx/ EN EL MES DE OCTUBRE, DE "LA PANDEMIA CONTINUA COVID-19". "ESTE SERVICIO SE REALIZA DADA LA CONTINGENCIA SANITARIA POR LA PANDEMIA DECLARADA POR LA ORGANIZACIÓN MUNDIAL DE LA SALUD POR EL BROTE DE COVID 19"</t>
  </si>
  <si>
    <t>http://www.merida.gob.mx/municipio/sitiosphp/transparencia/archivos/2020/23/4to_tri/comunicacion/58117.PDF</t>
  </si>
  <si>
    <t>SERVICIO DE PUBLICACIÓN EN EL DIARIO DE YUCATÁN EN LA SECCIÓN LOCAL, CON MEDIDAS DE 6*4, A COLOR, CON REPLICAS EN AL CHILE, POSICIÓN IMPAR, EL MARTES, 01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</si>
  <si>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http://www.merida.gob.mx/municipio/sitiosphp/transparencia/archivos/2020/23/4to_tri/comunicacion/58552.PDF</t>
  </si>
  <si>
    <t>SERVICIO DE PUBLICACIÓN EN EL DIARIO DE YUCATÁN EN LA SECCIÓN LOCAL, CON MEDIDAS DE 6*4, A COLOR, CON REPLICAS EN AL CHILE, POSICIÓN IMPAR, EL MIÉRCOLES, 02 DE SEPTIEMBRE DE 2020, DEL "CALENDARIO DEL PRIMER FORO VIRTUAL MUJERES FRENTE AL AISLAMIENTO",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</si>
  <si>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http://www.merida.gob.mx/municipio/sitiosphp/transparencia/archivos/2020/23/4to_tri/comunicacion/58553.PDF</t>
  </si>
  <si>
    <t>SERVICIO DE PUBLICACIÓN EN EL DIARIO DE YUCATÁN EN LA SECCIÓN IMAGEN, CON MEDIDAS DE 7*5, A COLOR, CON REPLICAS EN AL CHILE, POSICIÓN IMPAR, EL MIÉRCOLES, 02 DE SEPTIEMBRE DE 2020, DE LA "PLATAFORMA MERIDA NOS UNE",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</si>
  <si>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http://www.merida.gob.mx/municipio/sitiosphp/transparencia/archivos/2020/23/4to_tri/comunicacion/58576.PDF</t>
  </si>
  <si>
    <t>SERVICIO DE PUBLICACIÓN EN EL DIARIO DE YUCATÁN EN LA SECCIÓN LOCAL, CON MEDIDAS DE 6*4, A COLOR, CON REPLICAS EN AL CHILE, POSICIÓN IMPAR, EL JUEVES, 03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</si>
  <si>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http://www.merida.gob.mx/municipio/sitiosphp/transparencia/archivos/2020/23/4to_tri/comunicacion/58580.PDF</t>
  </si>
  <si>
    <t>SERVICIO DE PUBLICACIÓN EN EL DIARIO DE YUCATÁN EN LA SECCIÓN IMAGEN, CON MEDIDAS DE 8*5, A COLOR, CON REPLICAS EN AL CHILE, POSICIÓN IMPAR, EL DOMINGO, 06 DE SEPTIEMBRE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</si>
  <si>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http://www.merida.gob.mx/municipio/sitiosphp/transparencia/archivos/2020/23/4to_tri/comunicacion/58581.PDF</t>
  </si>
  <si>
    <t>SERVICIO DE PUBLICACIÓN EN EL DIARIO DE YUCATÁN EN LA SECCIÓN LOCAL, CON MEDIDAS DE 7*5, A COLOR, CON REPLICAS EN AL CHILE, POSICIÓN IMPAR, EL DOMINGO, 06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</si>
  <si>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http://www.merida.gob.mx/municipio/sitiosphp/transparencia/archivos/2020/23/4to_tri/comunicacion/58582.PDF</t>
  </si>
  <si>
    <t>SERVICIO DE PUBLICACIÓN EN EL DIARIO DE YUCATÁN EN LA SECCIÓN LOCAL, CON MEDIDAS DE 6*4, A COLOR, CON REPLICAS EN AL CHILE, POSICIÓN IMPAR, EL SÁBADO, 05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</si>
  <si>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http://www.merida.gob.mx/municipio/sitiosphp/transparencia/archivos/2020/23/4to_tri/comunicacion/58586.PDF</t>
  </si>
  <si>
    <t>SERVICIO DE PUBLICACIÓN EN EL DIARIO DE YUCATÁN EN LA SECCIÓN IMAGEN, CON MEDIDAS DE 8*5, A COLOR, CON REPLICAS EN AL CHILE, POSICIÓN IMPAR, EL VIERNES, 04 DE SEPTIEMBRE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</si>
  <si>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http://www.merida.gob.mx/municipio/sitiosphp/transparencia/archivos/2020/23/4to_tri/comunicacion/58588.PDF</t>
  </si>
  <si>
    <t>SERVICIO DE PUBLICACIÓN EN EL DIARIO DE YUCATÁN EN LA SECCIÓN IMAGEN, CON MEDIDAS DE 8*5, A COLOR, CON REPLICAS EN AL CHILE, POSICIÓN IMPAR, EL LUNES, 07 DE SEPTIEMBRE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</si>
  <si>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http://www.merida.gob.mx/municipio/sitiosphp/transparencia/archivos/2020/23/4to_tri/comunicacion/58593.PDF</t>
  </si>
  <si>
    <t>SERVICIO DE PUBLICACIÓN EN EL DIARIO DE YUCATÁN EN LA SECCIÓN LOCAL, CON MEDIDAS DE 6*4, A COLOR, CON REPLICAS EN AL CHILE, POSICIÓN IMPAR, EL MARTES, 08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</si>
  <si>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http://www.merida.gob.mx/municipio/sitiosphp/transparencia/archivos/2020/23/4to_tri/comunicacion/58596.PDF</t>
  </si>
  <si>
    <t>SERVICIO DE PUBLICACIÓN EN EL DIARIO DE YUCATÁN EN LA SECCIÓN LOCAL, CON MEDIDAS DE 6*4, A COLOR, CON REPLICAS EN AL CHILE, POSICIÓN IMPAR, EL MIÉRCOLES, 09 DE SEPTIEMBRE DE 2020, DEL "CALENDARIO DEL PRIMER FORO VIRTUAL MUJERES FRENTE AL AISLAMIENTO",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</si>
  <si>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http://www.merida.gob.mx/municipio/sitiosphp/transparencia/archivos/2020/23/4to_tri/comunicacion/58599.PDF</t>
  </si>
  <si>
    <t>SERVICIO DE PUBLICACIÓN EN EL DIARIO DE YUCATÁN EN LA SECCIÓN LOCAL, CON MEDIDAS DE 7*5, A COLOR, CON REPLICAS EN AL CHILE, POSICIÓN IMPAR, EL MIÉRCOLES, 09 DE SEPTIEMBRE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</si>
  <si>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http://www.merida.gob.mx/municipio/sitiosphp/transparencia/archivos/2020/23/4to_tri/comunicacion/58600.PDF</t>
  </si>
  <si>
    <t>SERVICIO DE PUBLICACIÓN EN EL DIARIO DE YUCATÁN EN LA SECCIÓN LOCAL, CON MEDIDAS DE 6*4, A COLOR, CON REPLICAS EN AL CHILE, POSICIÓN IMPAR, EL JUEVES, 10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</si>
  <si>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http://www.merida.gob.mx/municipio/sitiosphp/transparencia/archivos/2020/23/4to_tri/comunicacion/58603.PDF</t>
  </si>
  <si>
    <t>SERVICIO DE PUBLICACIÓN EN EL DIARIO DE YUCATÁN EN LA SECCIÓN LOCAL, CON MEDIDAS DE 7*5, A COLOR, CON REPLICAS EN AL CHILE, POSICIÓN IMPAR, EL LUNES, 14 DE SEPTIEMBRE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</si>
  <si>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http://www.merida.gob.mx/municipio/sitiosphp/transparencia/archivos/2020/23/4to_tri/comunicacion/58605.PDF</t>
  </si>
  <si>
    <t>SERVICIO DE PUBLICACIÓN EN EL DIARIO DE YUCATÁN EN LA SECCIÓN LOCAL, CON MEDIDAS DE 7*5, A COLOR, CON REPLICAS EN AL CHILE, POSICIÓN IMPAR, EL DOMINGO, 13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</si>
  <si>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http://www.merida.gob.mx/municipio/sitiosphp/transparencia/archivos/2020/23/4to_tri/comunicacion/58607.PDF</t>
  </si>
  <si>
    <t>SERVICIO DE PUBLICACIÓN EN EL DIARIO DE YUCATÁN EN LA SECCIÓN LOCAL, CON MEDIDAS DE 6*4, A COLOR, CON REPLICAS EN AL CHILE, POSICIÓN IMPAR, EL SÁBADO, 12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</si>
  <si>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http://www.merida.gob.mx/municipio/sitiosphp/transparencia/archivos/2020/23/4to_tri/comunicacion/58613.PDF</t>
  </si>
  <si>
    <t>SERVICIO DE PUBLICACIÓN EN EL DIARIO DE YUCATÁN EN LA SECCIÓN IMAGEN, CON MEDIDAS DE 7*5, A COLOR, CON REPLICAS EN AL CHILE, POSICIÓN IMPAR, EL VIERNES, 11 DE SEPTIEMBRE DE 2020, DE LA "PLATAFORMA MERIDA NOS UNE",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</si>
  <si>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http://www.merida.gob.mx/municipio/sitiosphp/transparencia/archivos/2020/23/4to_tri/comunicacion/58615.PDF</t>
  </si>
  <si>
    <t>SERVICIO DE PUBLICACIÓN EN EL DIARIO DE YUCATÁN EN LA SECCIÓN IMAGEN, CON MEDIDAS DE 8*5, A COLOR, CON REPLICAS EN AL CHILE, POSICIÓN IMPAR, EL VIERNES, 11 DE SEPTIEMBRE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</si>
  <si>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http://www.merida.gob.mx/municipio/sitiosphp/transparencia/archivos/2020/23/4to_tri/comunicacion/58616.PDF</t>
  </si>
  <si>
    <t>SERVICIO DE PUBLICACIÓN EN EL DIARIO DE YUCATÁN EN LA SECCIÓN LOCAL, CON MEDIDAS DE 6*4, A COLOR, CON REPLICAS EN AL CHILE, POSICIÓN IMPAR, EL MARTES, 15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</si>
  <si>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http://www.merida.gob.mx/municipio/sitiosphp/transparencia/archivos/2020/23/4to_tri/comunicacion/58617.PDF</t>
  </si>
  <si>
    <t>SERVICIO DE PUBLICACIÓN EN EL DIARIO DE YUCATÁN EN LA SECCIÓN LOCAL, CON MEDIDAS DE 6*4, A COLOR, CON REPLICAS EN AL CHILE, POSICIÓN IMPAR, EL MARTES, 15 DE SEPTIEMBRE DE 2020, DEL "FORO VIRTUAL RETOS EN LAS PERSONAS CON DISCAPACIDAD DURANTE LA PANDEMIA",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</si>
  <si>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http://www.merida.gob.mx/municipio/sitiosphp/transparencia/archivos/2020/23/4to_tri/comunicacion/58618.PDF</t>
  </si>
  <si>
    <t>SERVICIO DE PUBLICACIÓN EN EL DIARIO DE YUCATÁN EN LA SECCIÓN IMAGEN, CON MEDIDAS DE 7*5, A COLOR, CON REPLICAS EN AL CHILE, POSICIÓN IMPAR, EL MIÉRCOLES, 16 DE SEPTIEMBRE DE 2020, DE LA "PLATAFORMA MERIDA NOS UNE",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</si>
  <si>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http://www.merida.gob.mx/municipio/sitiosphp/transparencia/archivos/2020/23/4to_tri/comunicacion/58620.PDF</t>
  </si>
  <si>
    <t>SERVICIO DE PUBLICACIÓN EN EL DIARIO DE YUCATÁN EN LA SECCIÓN LOCAL, CON MEDIDAS DE 7*5, A COLOR, CON REPLICAS EN AL CHILE, POSICIÓN IMPAR, EL MIÉRCOLES, 16 DE SEPTIEMBRE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</si>
  <si>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http://www.merida.gob.mx/municipio/sitiosphp/transparencia/archivos/2020/23/4to_tri/comunicacion/58621.PDF</t>
  </si>
  <si>
    <t>SERVICIO DE PUBLICACIÓN EN EL DIARIO DE YUCATÁN EN LA SECCIÓN LOCAL, CON MEDIDAS DE 6*4, A COLOR, CON REPLICAS EN AL CHILE, POSICIÓN IMPAR, EL JUEVES, 17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</si>
  <si>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http://www.merida.gob.mx/municipio/sitiosphp/transparencia/archivos/2020/23/4to_tri/comunicacion/58625.PDF</t>
  </si>
  <si>
    <t>SERVICIO DE PUBLICACIÓN EN EL DIARIO DE YUCATÁN EN LA SECCIÓN LOCAL, CON MEDIDAS DE 7*5, A COLOR, CON REPLICAS EN AL CHILE, POSICIÓN IMPAR, EL DOMINGO, 20 DE SEPTIEMBRE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</si>
  <si>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http://www.merida.gob.mx/municipio/sitiosphp/transparencia/archivos/2020/23/4to_tri/comunicacion/58626.PDF</t>
  </si>
  <si>
    <t>SERVICIO DE PUBLICACIÓN EN EL DIARIO DE YUCATÁN EN LA SECCIÓN IMAGEN, CON MEDIDAS DE 8*5, A COLOR, CON REPLICAS EN AL CHILE, POSICIÓN IMPAR, EL DOMINGO, 20 DE SEPTIEMBRE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</si>
  <si>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http://www.merida.gob.mx/municipio/sitiosphp/transparencia/archivos/2020/23/4to_tri/comunicacion/58627.PDF</t>
  </si>
  <si>
    <t>SERVICIO DE PUBLICACIÓN EN EL DIARIO DE YUCATÁN EN LA SECCIÓN IMAGEN, CON MEDIDAS DE 7*5, A COLOR, CON REPLICAS EN AL CHILE, POSICIÓN IMPAR, EL SÁBADO, 19 DE SEPTIEMBRE DE 2020, DE LA "PLATAFORMA MERIDA NOS UNE",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</si>
  <si>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http://www.merida.gob.mx/municipio/sitiosphp/transparencia/archivos/2020/23/4to_tri/comunicacion/58631.PDF</t>
  </si>
  <si>
    <t>SERVICIO DE PUBLICACIÓN EN EL DIARIO DE YUCATÁN EN LA SECCIÓN IMAGEN, CON MEDIDAS DE 8*5, A COLOR, CON REPLICAS EN AL CHILE, POSICIÓN IMPAR, EL VIERNES, 18 DE SEPTIEMBRE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</si>
  <si>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http://www.merida.gob.mx/municipio/sitiosphp/transparencia/archivos/2020/23/4to_tri/comunicacion/58633.PDF</t>
  </si>
  <si>
    <t>SERVICIO DE PUBLICACIÓN EN EL DIARIO DE YUCATÁN EN LA SECCIÓN LOCAL, CON MEDIDAS DE 7*5, A COLOR, CON REPLICAS EN AL CHILE, POSICIÓN IMPAR, EL LUNES, 21 DE SEPTIEMBRE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</si>
  <si>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http://www.merida.gob.mx/municipio/sitiosphp/transparencia/archivos/2020/23/4to_tri/comunicacion/58636.PDF</t>
  </si>
  <si>
    <t>SERVICIO DE PUBLICACIÓN EN EL DIARIO DE YUCATÁN EN LA SECCIÓN LOCAL, CON MEDIDAS DE 7*5, A COLOR, CON REPLICAS EN AL CHILE, POSICIÓN IMPAR, EL MARTES, 22 DE SEPTIEMBRE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</si>
  <si>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http://www.merida.gob.mx/municipio/sitiosphp/transparencia/archivos/2020/23/4to_tri/comunicacion/58640.PDF</t>
  </si>
  <si>
    <t>SERVICIO DE PUBLICACIÓN EN EL DIARIO DE YUCATÁN EN LA SECCIÓN LOCAL, CON MEDIDAS DE 6*4, A COLOR, CON REPLICAS EN AL CHILE, POSICIÓN IMPAR, EL MIÉRCOLES, 23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</si>
  <si>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http://www.merida.gob.mx/municipio/sitiosphp/transparencia/archivos/2020/23/4to_tri/comunicacion/58642.PDF</t>
  </si>
  <si>
    <t>SERVICIO DE PUBLICACIÓN EN EL DIARIO DE YUCATÁN EN LA SECCIÓN LOCAL, CON MEDIDAS DE 6*4, A COLOR, CON REPLICAS EN AL CHILE, POSICIÓN IMPAR, EL JUEVES, 24 DE SEPTIEMBRE DE 2020, DE LOS "TRAMITES EN LÍNEA DEL SISTEMA DE APERTURA RÁPIDA DE EMPRESAS",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</si>
  <si>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http://www.merida.gob.mx/municipio/sitiosphp/transparencia/archivos/2020/23/4to_tri/comunicacion/58645.PDF</t>
  </si>
  <si>
    <t>SERVICIO DE PUBLICACIÓN EN EL DIARIO DE YUCATÁN EN LA SECCIÓN LOCAL, CON MEDIDAS DE 7*5, A COLOR, CON REPLICAS EN AL CHILE, POSICIÓN IMPAR, EL JUEVES, 24 DE SEPTIEMBRE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</si>
  <si>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http://www.merida.gob.mx/municipio/sitiosphp/transparencia/archivos/2020/23/4to_tri/comunicacion/58646.PDF</t>
  </si>
  <si>
    <t>SERVICIO DE PUBLICACIÓN EN EL DIARIO DE YUCATÁN EN LA SECCIÓN LOCAL, CON MEDIDAS DE 7*5, A COLOR, CON REPLICAS EN AL CHILE, POSICIÓN IMPAR, EL DOMINGO, 27 DE SEPTIEMBRE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</si>
  <si>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http://www.merida.gob.mx/municipio/sitiosphp/transparencia/archivos/2020/23/4to_tri/comunicacion/58649.PDF</t>
  </si>
  <si>
    <t>SERVICIO DE PUBLICACIÓN EN EL DIARIO DE YUCATÁN EN LA SECCIÓN IMAGEN, CON MEDIDAS DE 8*5, A COLOR, CON REPLICAS EN AL CHILE, POSICIÓN IMPAR, EL DOMINGO, 27 DE SEPTIEMBRE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</si>
  <si>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http://www.merida.gob.mx/municipio/sitiosphp/transparencia/archivos/2020/23/4to_tri/comunicacion/58650.PDF</t>
  </si>
  <si>
    <t>SERVICIO DE PUBLICACIÓN EN EL DIARIO DE YUCATÁN EN LA SECCIÓN LOCAL, CON MEDIDAS DE 7*5, A COLOR, CON REPLICAS EN AL CHILE, POSICIÓN IMPAR, EL LUNES, 28 DE SEPTIEMBRE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</si>
  <si>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http://www.merida.gob.mx/municipio/sitiosphp/transparencia/archivos/2020/23/4to_tri/comunicacion/58658.PDF</t>
  </si>
  <si>
    <t>NOVEDADES DE MERIDA  S A DE C V</t>
  </si>
  <si>
    <t>NME7911063B0</t>
  </si>
  <si>
    <t>SERVICIO DE DIFUSIÓN EN EL PERIÓDICO DE PESO, EN EL MES DE SEPTIEMBRE DE 2020. DE LA "CAMPAÑA PARA ALERTAR A LA CIUDADANIA DEL COVID-19 Y QUEDARSE EN CASA" DEL AYUNTAMIENTO DE MERIDA. "ESTE SERVICIO SE REALIZA DADA LA CONTINGENCIA SANITARIA POR LA PANDEMIA DECLARADA POR LA ORGANIZACIÓN MUNDIAL DE LA SALUD POR EL BROTE DE COVID 19"</t>
  </si>
  <si>
    <t>http://www.merida.gob.mx/municipio/sitiosphp/transparencia/archivos/2020/23/4to_tri/comunicacion/62067.PDF</t>
  </si>
  <si>
    <t>SERVICIO DE DIFUSIÓN EN EL PERIÓDICO NOVEDADES, EN EL MES DE SEPTIEMBRE DE 2020. DE LA "CAMPAÑA PARA ALERTAR A LA CIUDADANIA DEL COVID-19 Y QUEDARSE EN CASA". "ESTE SERVICIO SE REALIZA DADA LA CONTINGENCIA SANITARIA POR LA PANDEMIA DECLARADA POR LA ORGANIZACIÓN MUNDIAL DE LA SALUD POR EL BROTE DE COVID 19"</t>
  </si>
  <si>
    <t>http://www.merida.gob.mx/municipio/sitiosphp/transparencia/archivos/2020/23/4to_tri/comunicacion/62068.PDF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</si>
</sst>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164" formatCode="[$$-80A]#,##0.00"/>
    <numFmt numFmtId="165" formatCode="_-[$$-80A]* #,##0.00_-;\-[$$-80A]* #,##0.00_-;_-[$$-80A]* &quot;-&quot;??_-;_-@_-"/>
  </numFmts>
  <fonts count="10">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1"/>
      <color theme="1"/>
      <name val="Arial"/>
      <family val="2"/>
    </font>
    <font>
      <sz val="11"/>
      <color theme="1"/>
      <name val="Barlow Light"/>
    </font>
    <font>
      <sz val="11"/>
      <color theme="1"/>
      <name val="Barlow"/>
    </font>
    <font>
      <b/>
      <sz val="16"/>
      <color theme="1"/>
      <name val="Barlow Light"/>
    </font>
    <font>
      <sz val="10"/>
      <name val="Arial"/>
      <family val="2"/>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44"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62">
    <xf numFmtId="0" fontId="0" fillId="0" borderId="0" xfId="0"/>
    <xf numFmtId="0" fontId="3" fillId="0" borderId="0" xfId="0" applyFont="1"/>
    <xf numFmtId="0" fontId="5" fillId="0" borderId="0" xfId="0" applyFont="1"/>
    <xf numFmtId="0" fontId="5" fillId="2" borderId="1" xfId="0" applyFont="1" applyFill="1" applyBorder="1" applyAlignment="1">
      <alignment horizontal="center" vertical="center"/>
    </xf>
    <xf numFmtId="0" fontId="5" fillId="0" borderId="0" xfId="0" applyFont="1" applyAlignment="1">
      <alignment horizontal="center" vertical="center"/>
    </xf>
    <xf numFmtId="0" fontId="3" fillId="0" borderId="1" xfId="0" applyFont="1" applyBorder="1" applyAlignment="1">
      <alignment horizontal="left"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4" fontId="3" fillId="0" borderId="1" xfId="1" applyFont="1" applyFill="1" applyBorder="1" applyAlignment="1">
      <alignment horizontal="right" vertical="center"/>
    </xf>
    <xf numFmtId="0" fontId="3" fillId="0" borderId="1" xfId="0" applyFont="1" applyBorder="1" applyAlignment="1">
      <alignment horizontal="center" vertical="center"/>
    </xf>
    <xf numFmtId="44" fontId="3" fillId="0" borderId="1" xfId="1" applyFont="1" applyFill="1" applyBorder="1" applyAlignment="1">
      <alignment horizontal="center" vertical="center"/>
    </xf>
    <xf numFmtId="0" fontId="2" fillId="0" borderId="1" xfId="2" applyFill="1" applyBorder="1" applyAlignment="1">
      <alignment wrapText="1"/>
    </xf>
    <xf numFmtId="0" fontId="3" fillId="0" borderId="0" xfId="0" applyFont="1" applyAlignment="1">
      <alignment horizontal="left"/>
    </xf>
    <xf numFmtId="0" fontId="3" fillId="0" borderId="1" xfId="0" applyFont="1" applyBorder="1" applyAlignment="1">
      <alignment vertical="center" wrapText="1"/>
    </xf>
    <xf numFmtId="0" fontId="0" fillId="2" borderId="1" xfId="0" applyFill="1" applyBorder="1" applyAlignment="1">
      <alignment horizontal="center" vertical="center"/>
    </xf>
    <xf numFmtId="0" fontId="6" fillId="2" borderId="1" xfId="0" applyFont="1" applyFill="1" applyBorder="1" applyAlignment="1">
      <alignment horizontal="center" vertical="center"/>
    </xf>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xf>
    <xf numFmtId="165" fontId="7" fillId="0" borderId="1" xfId="1" applyNumberFormat="1" applyFont="1" applyBorder="1" applyAlignment="1">
      <alignment horizontal="center" vertical="center" wrapText="1"/>
    </xf>
    <xf numFmtId="164" fontId="7" fillId="0" borderId="1" xfId="1" applyNumberFormat="1" applyFont="1" applyBorder="1" applyAlignment="1">
      <alignment horizontal="center" vertical="center" wrapText="1"/>
    </xf>
    <xf numFmtId="44" fontId="7" fillId="0" borderId="1" xfId="1" applyFont="1" applyFill="1" applyBorder="1" applyAlignment="1">
      <alignment horizontal="center" vertical="center" wrapText="1"/>
    </xf>
    <xf numFmtId="164" fontId="7" fillId="3" borderId="1" xfId="1" applyNumberFormat="1" applyFont="1" applyFill="1" applyBorder="1" applyAlignment="1">
      <alignment horizontal="center" vertical="center" wrapText="1"/>
    </xf>
    <xf numFmtId="0" fontId="7" fillId="0" borderId="1" xfId="0" applyFont="1" applyBorder="1" applyAlignment="1">
      <alignment horizontal="center" vertical="center"/>
    </xf>
    <xf numFmtId="165" fontId="7" fillId="0" borderId="1" xfId="0" applyNumberFormat="1" applyFont="1" applyBorder="1" applyAlignment="1">
      <alignment horizontal="center" vertical="center"/>
    </xf>
    <xf numFmtId="0" fontId="2" fillId="0" borderId="1" xfId="2" applyBorder="1" applyAlignment="1">
      <alignment vertical="center" wrapText="1"/>
    </xf>
    <xf numFmtId="0" fontId="6" fillId="0" borderId="0" xfId="0" applyFont="1"/>
    <xf numFmtId="0" fontId="9" fillId="0" borderId="1" xfId="0" applyFont="1" applyBorder="1" applyAlignment="1">
      <alignment wrapText="1"/>
    </xf>
    <xf numFmtId="0" fontId="0" fillId="0" borderId="1" xfId="0" applyBorder="1"/>
    <xf numFmtId="0" fontId="0" fillId="0" borderId="1" xfId="0" applyBorder="1" applyAlignment="1">
      <alignment wrapText="1"/>
    </xf>
    <xf numFmtId="2" fontId="0" fillId="0" borderId="1" xfId="0" applyNumberFormat="1" applyBorder="1"/>
    <xf numFmtId="1" fontId="0" fillId="0" borderId="1" xfId="0" applyNumberFormat="1" applyBorder="1"/>
    <xf numFmtId="2" fontId="0" fillId="0" borderId="0" xfId="0" applyNumberFormat="1"/>
    <xf numFmtId="0" fontId="6" fillId="2" borderId="1" xfId="0" applyFont="1" applyFill="1" applyBorder="1"/>
    <xf numFmtId="0" fontId="0" fillId="0" borderId="0" xfId="0" applyAlignment="1"/>
    <xf numFmtId="0" fontId="8" fillId="0" borderId="0" xfId="0" applyFont="1" applyAlignment="1">
      <alignment horizontal="center" vertical="center"/>
    </xf>
    <xf numFmtId="0" fontId="0" fillId="0" borderId="1" xfId="0" applyBorder="1" applyAlignment="1">
      <alignment horizontal="center" vertical="center" wrapText="1"/>
    </xf>
    <xf numFmtId="8" fontId="0" fillId="0" borderId="1" xfId="1" applyNumberFormat="1" applyFont="1" applyBorder="1" applyAlignment="1">
      <alignment horizontal="center" vertical="center" wrapText="1"/>
    </xf>
    <xf numFmtId="44" fontId="0" fillId="0" borderId="1" xfId="1" applyFont="1" applyBorder="1" applyAlignment="1">
      <alignment horizontal="center" vertical="center" wrapText="1"/>
    </xf>
    <xf numFmtId="8" fontId="0" fillId="3" borderId="1" xfId="1" applyNumberFormat="1" applyFont="1" applyFill="1" applyBorder="1" applyAlignment="1">
      <alignment horizontal="center" vertical="center" wrapText="1"/>
    </xf>
    <xf numFmtId="8" fontId="0" fillId="0" borderId="1" xfId="0" applyNumberFormat="1" applyBorder="1"/>
    <xf numFmtId="164" fontId="0" fillId="0" borderId="1" xfId="0" applyNumberFormat="1" applyBorder="1"/>
    <xf numFmtId="0" fontId="6" fillId="0" borderId="0" xfId="0" applyFont="1" applyAlignment="1">
      <alignment vertical="center" wrapText="1"/>
    </xf>
    <xf numFmtId="0" fontId="2" fillId="0" borderId="1" xfId="2" applyBorder="1" applyAlignment="1">
      <alignment wrapText="1"/>
    </xf>
    <xf numFmtId="0" fontId="4" fillId="0" borderId="0" xfId="0" applyFont="1" applyAlignment="1">
      <alignment horizontal="center" vertical="center"/>
    </xf>
    <xf numFmtId="0" fontId="5" fillId="0" borderId="0" xfId="0" applyFont="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8" fillId="0" borderId="0" xfId="0" applyFont="1" applyAlignment="1">
      <alignment horizontal="center" vertical="center"/>
    </xf>
    <xf numFmtId="0" fontId="6" fillId="0" borderId="0" xfId="0" applyFont="1" applyAlignment="1">
      <alignment horizontal="left"/>
    </xf>
    <xf numFmtId="0" fontId="6" fillId="0" borderId="0" xfId="0" applyFont="1" applyAlignment="1">
      <alignment horizontal="center" vertical="center" wrapText="1"/>
    </xf>
    <xf numFmtId="0" fontId="0" fillId="0" borderId="0" xfId="0" applyAlignment="1">
      <alignment horizontal="left" wrapText="1"/>
    </xf>
    <xf numFmtId="0" fontId="6" fillId="2" borderId="3" xfId="0" applyFont="1" applyFill="1" applyBorder="1"/>
    <xf numFmtId="0" fontId="0" fillId="0" borderId="0" xfId="0" applyAlignment="1">
      <alignment horizontal="center"/>
    </xf>
    <xf numFmtId="0" fontId="0" fillId="0" borderId="0" xfId="0" applyAlignment="1">
      <alignment horizontal="center" vertical="top" wrapText="1"/>
    </xf>
    <xf numFmtId="0" fontId="6" fillId="2" borderId="3" xfId="0" applyFont="1" applyFill="1" applyBorder="1" applyAlignment="1">
      <alignment horizontal="center"/>
    </xf>
    <xf numFmtId="0" fontId="0" fillId="0" borderId="1" xfId="0" applyBorder="1" applyAlignment="1">
      <alignment horizontal="left" vertical="top" wrapText="1"/>
    </xf>
    <xf numFmtId="0" fontId="0" fillId="0" borderId="1" xfId="0" applyBorder="1" applyAlignment="1">
      <alignment horizontal="center" vertical="top" wrapText="1"/>
    </xf>
    <xf numFmtId="44" fontId="0" fillId="0" borderId="1" xfId="1" applyFont="1" applyBorder="1"/>
    <xf numFmtId="0" fontId="0" fillId="0" borderId="1" xfId="0" applyBorder="1" applyAlignment="1">
      <alignment horizontal="center"/>
    </xf>
    <xf numFmtId="0" fontId="2" fillId="0" borderId="1" xfId="2" applyBorder="1" applyAlignment="1">
      <alignment horizontal="center" vertical="center" wrapText="1"/>
    </xf>
    <xf numFmtId="0" fontId="0" fillId="0" borderId="0" xfId="0" applyAlignment="1">
      <alignment horizontal="center"/>
    </xf>
  </cellXfs>
  <cellStyles count="8">
    <cellStyle name="Hipervínculo" xfId="2" builtinId="8"/>
    <cellStyle name="Moneda" xfId="1" builtinId="4"/>
    <cellStyle name="Moneda 2" xfId="3"/>
    <cellStyle name="Moneda 2 2" xfId="6"/>
    <cellStyle name="Moneda 3" xfId="4"/>
    <cellStyle name="Moneda 3 2" xfId="7"/>
    <cellStyle name="Moneda 4" xfId="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80902</xdr:colOff>
      <xdr:row>0</xdr:row>
      <xdr:rowOff>0</xdr:rowOff>
    </xdr:from>
    <xdr:to>
      <xdr:col>0</xdr:col>
      <xdr:colOff>1694433</xdr:colOff>
      <xdr:row>3</xdr:row>
      <xdr:rowOff>371475</xdr:rowOff>
    </xdr:to>
    <xdr:pic>
      <xdr:nvPicPr>
        <xdr:cNvPr id="2" name="Imagen 1" descr="estamoscontigo.png">
          <a:extLst>
            <a:ext uri="{FF2B5EF4-FFF2-40B4-BE49-F238E27FC236}">
              <a16:creationId xmlns:a16="http://schemas.microsoft.com/office/drawing/2014/main" id="{6CB5E79A-F79E-41CD-B1CA-F658381F3A0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685" b="13457"/>
        <a:stretch/>
      </xdr:blipFill>
      <xdr:spPr>
        <a:xfrm>
          <a:off x="80902" y="0"/>
          <a:ext cx="1613531" cy="1143000"/>
        </a:xfrm>
        <a:prstGeom prst="rect">
          <a:avLst/>
        </a:prstGeom>
      </xdr:spPr>
    </xdr:pic>
    <xdr:clientData/>
  </xdr:twoCellAnchor>
  <xdr:twoCellAnchor editAs="oneCell">
    <xdr:from>
      <xdr:col>9</xdr:col>
      <xdr:colOff>1074331</xdr:colOff>
      <xdr:row>0</xdr:row>
      <xdr:rowOff>88603</xdr:rowOff>
    </xdr:from>
    <xdr:to>
      <xdr:col>9</xdr:col>
      <xdr:colOff>2268208</xdr:colOff>
      <xdr:row>3</xdr:row>
      <xdr:rowOff>327836</xdr:rowOff>
    </xdr:to>
    <xdr:pic>
      <xdr:nvPicPr>
        <xdr:cNvPr id="3" name="Imagen 2" descr="ayutamiento.png">
          <a:extLst>
            <a:ext uri="{FF2B5EF4-FFF2-40B4-BE49-F238E27FC236}">
              <a16:creationId xmlns:a16="http://schemas.microsoft.com/office/drawing/2014/main" id="{866FF2C7-6667-4E86-B6D7-B8BB4118385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12256681" y="88603"/>
          <a:ext cx="1193877" cy="8012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157606</xdr:colOff>
      <xdr:row>0</xdr:row>
      <xdr:rowOff>0</xdr:rowOff>
    </xdr:from>
    <xdr:to>
      <xdr:col>0</xdr:col>
      <xdr:colOff>1762125</xdr:colOff>
      <xdr:row>5</xdr:row>
      <xdr:rowOff>0</xdr:rowOff>
    </xdr:to>
    <xdr:pic>
      <xdr:nvPicPr>
        <xdr:cNvPr id="2" name="Imagen 1" descr="estamoscontigo.png">
          <a:extLst>
            <a:ext uri="{FF2B5EF4-FFF2-40B4-BE49-F238E27FC236}">
              <a16:creationId xmlns:a16="http://schemas.microsoft.com/office/drawing/2014/main" id="{F4C340B3-F240-49DB-A426-CC984D283BD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685" b="13457"/>
        <a:stretch/>
      </xdr:blipFill>
      <xdr:spPr>
        <a:xfrm>
          <a:off x="157606" y="0"/>
          <a:ext cx="1604519" cy="1381125"/>
        </a:xfrm>
        <a:prstGeom prst="rect">
          <a:avLst/>
        </a:prstGeom>
      </xdr:spPr>
    </xdr:pic>
    <xdr:clientData/>
  </xdr:twoCellAnchor>
  <xdr:twoCellAnchor editAs="oneCell">
    <xdr:from>
      <xdr:col>6</xdr:col>
      <xdr:colOff>12974</xdr:colOff>
      <xdr:row>0</xdr:row>
      <xdr:rowOff>15875</xdr:rowOff>
    </xdr:from>
    <xdr:to>
      <xdr:col>8</xdr:col>
      <xdr:colOff>336176</xdr:colOff>
      <xdr:row>4</xdr:row>
      <xdr:rowOff>74938</xdr:rowOff>
    </xdr:to>
    <xdr:pic>
      <xdr:nvPicPr>
        <xdr:cNvPr id="3" name="Imagen 2" descr="ayutamiento.png">
          <a:extLst>
            <a:ext uri="{FF2B5EF4-FFF2-40B4-BE49-F238E27FC236}">
              <a16:creationId xmlns:a16="http://schemas.microsoft.com/office/drawing/2014/main" id="{1C379AC3-8B99-468F-A9A3-EAAD7C1F15D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10116945" y="15875"/>
          <a:ext cx="2657761" cy="9742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86591</xdr:colOff>
      <xdr:row>0</xdr:row>
      <xdr:rowOff>24740</xdr:rowOff>
    </xdr:from>
    <xdr:to>
      <xdr:col>0</xdr:col>
      <xdr:colOff>1620487</xdr:colOff>
      <xdr:row>4</xdr:row>
      <xdr:rowOff>219424</xdr:rowOff>
    </xdr:to>
    <xdr:pic>
      <xdr:nvPicPr>
        <xdr:cNvPr id="2" name="Imagen 1" descr="estamoscontigo.png">
          <a:extLst>
            <a:ext uri="{FF2B5EF4-FFF2-40B4-BE49-F238E27FC236}">
              <a16:creationId xmlns:a16="http://schemas.microsoft.com/office/drawing/2014/main" id="{0515FC2F-F0D3-4BF3-A5EE-6560580E64B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685" b="13457"/>
        <a:stretch/>
      </xdr:blipFill>
      <xdr:spPr>
        <a:xfrm>
          <a:off x="86591" y="24740"/>
          <a:ext cx="1533896" cy="1340704"/>
        </a:xfrm>
        <a:prstGeom prst="rect">
          <a:avLst/>
        </a:prstGeom>
      </xdr:spPr>
    </xdr:pic>
    <xdr:clientData/>
  </xdr:twoCellAnchor>
  <xdr:twoCellAnchor editAs="oneCell">
    <xdr:from>
      <xdr:col>6</xdr:col>
      <xdr:colOff>110755</xdr:colOff>
      <xdr:row>0</xdr:row>
      <xdr:rowOff>0</xdr:rowOff>
    </xdr:from>
    <xdr:to>
      <xdr:col>6</xdr:col>
      <xdr:colOff>2147160</xdr:colOff>
      <xdr:row>3</xdr:row>
      <xdr:rowOff>327012</xdr:rowOff>
    </xdr:to>
    <xdr:pic>
      <xdr:nvPicPr>
        <xdr:cNvPr id="3" name="Imagen 2" descr="ayutamiento.png">
          <a:extLst>
            <a:ext uri="{FF2B5EF4-FFF2-40B4-BE49-F238E27FC236}">
              <a16:creationId xmlns:a16="http://schemas.microsoft.com/office/drawing/2014/main" id="{254E0068-666D-4850-AAD7-4E2516C1E8E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8053636" y="0"/>
          <a:ext cx="2036405" cy="11180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86590</xdr:colOff>
      <xdr:row>0</xdr:row>
      <xdr:rowOff>24740</xdr:rowOff>
    </xdr:from>
    <xdr:to>
      <xdr:col>0</xdr:col>
      <xdr:colOff>1379903</xdr:colOff>
      <xdr:row>5</xdr:row>
      <xdr:rowOff>177989</xdr:rowOff>
    </xdr:to>
    <xdr:pic>
      <xdr:nvPicPr>
        <xdr:cNvPr id="2" name="Imagen 1" descr="estamoscontigo.png">
          <a:extLst>
            <a:ext uri="{FF2B5EF4-FFF2-40B4-BE49-F238E27FC236}">
              <a16:creationId xmlns:a16="http://schemas.microsoft.com/office/drawing/2014/main" id="{CAACE69F-5587-4D6B-B0BB-07918256C05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685" b="13457"/>
        <a:stretch/>
      </xdr:blipFill>
      <xdr:spPr>
        <a:xfrm>
          <a:off x="86590" y="24740"/>
          <a:ext cx="1293313" cy="1203441"/>
        </a:xfrm>
        <a:prstGeom prst="rect">
          <a:avLst/>
        </a:prstGeom>
      </xdr:spPr>
    </xdr:pic>
    <xdr:clientData/>
  </xdr:twoCellAnchor>
  <xdr:twoCellAnchor editAs="oneCell">
    <xdr:from>
      <xdr:col>8</xdr:col>
      <xdr:colOff>623640</xdr:colOff>
      <xdr:row>0</xdr:row>
      <xdr:rowOff>0</xdr:rowOff>
    </xdr:from>
    <xdr:to>
      <xdr:col>8</xdr:col>
      <xdr:colOff>2650276</xdr:colOff>
      <xdr:row>5</xdr:row>
      <xdr:rowOff>155562</xdr:rowOff>
    </xdr:to>
    <xdr:pic>
      <xdr:nvPicPr>
        <xdr:cNvPr id="3" name="Imagen 2" descr="ayutamiento.png">
          <a:extLst>
            <a:ext uri="{FF2B5EF4-FFF2-40B4-BE49-F238E27FC236}">
              <a16:creationId xmlns:a16="http://schemas.microsoft.com/office/drawing/2014/main" id="{94450063-DA2C-49B9-BED2-CE386C2DD3D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9953255" y="0"/>
          <a:ext cx="2026636" cy="12057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226786</xdr:colOff>
      <xdr:row>0</xdr:row>
      <xdr:rowOff>0</xdr:rowOff>
    </xdr:from>
    <xdr:to>
      <xdr:col>0</xdr:col>
      <xdr:colOff>2126958</xdr:colOff>
      <xdr:row>5</xdr:row>
      <xdr:rowOff>158750</xdr:rowOff>
    </xdr:to>
    <xdr:pic>
      <xdr:nvPicPr>
        <xdr:cNvPr id="2" name="Imagen 1" descr="estamoscontigo.png">
          <a:extLst>
            <a:ext uri="{FF2B5EF4-FFF2-40B4-BE49-F238E27FC236}">
              <a16:creationId xmlns:a16="http://schemas.microsoft.com/office/drawing/2014/main" id="{DE14415C-C3C3-45A1-8F37-DF4BD7F2B48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685" b="13457"/>
        <a:stretch/>
      </xdr:blipFill>
      <xdr:spPr>
        <a:xfrm>
          <a:off x="226786" y="0"/>
          <a:ext cx="1900172" cy="1519464"/>
        </a:xfrm>
        <a:prstGeom prst="rect">
          <a:avLst/>
        </a:prstGeom>
      </xdr:spPr>
    </xdr:pic>
    <xdr:clientData/>
  </xdr:twoCellAnchor>
  <xdr:twoCellAnchor editAs="oneCell">
    <xdr:from>
      <xdr:col>7</xdr:col>
      <xdr:colOff>179717</xdr:colOff>
      <xdr:row>0</xdr:row>
      <xdr:rowOff>0</xdr:rowOff>
    </xdr:from>
    <xdr:to>
      <xdr:col>8</xdr:col>
      <xdr:colOff>2581077</xdr:colOff>
      <xdr:row>5</xdr:row>
      <xdr:rowOff>101584</xdr:rowOff>
    </xdr:to>
    <xdr:pic>
      <xdr:nvPicPr>
        <xdr:cNvPr id="3" name="Imagen 2" descr="ayutamiento.png">
          <a:extLst>
            <a:ext uri="{FF2B5EF4-FFF2-40B4-BE49-F238E27FC236}">
              <a16:creationId xmlns:a16="http://schemas.microsoft.com/office/drawing/2014/main" id="{8B443B79-46B0-442B-98E0-B8179682EF3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9381226" y="0"/>
          <a:ext cx="3299945" cy="14674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17974</xdr:rowOff>
    </xdr:from>
    <xdr:to>
      <xdr:col>1</xdr:col>
      <xdr:colOff>323491</xdr:colOff>
      <xdr:row>5</xdr:row>
      <xdr:rowOff>36126</xdr:rowOff>
    </xdr:to>
    <xdr:pic>
      <xdr:nvPicPr>
        <xdr:cNvPr id="2" name="Imagen 1" descr="estamoscontigo.png">
          <a:extLst>
            <a:ext uri="{FF2B5EF4-FFF2-40B4-BE49-F238E27FC236}">
              <a16:creationId xmlns:a16="http://schemas.microsoft.com/office/drawing/2014/main" id="{C5D45962-55BA-4420-8592-5829B94FD52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685" b="13457"/>
        <a:stretch/>
      </xdr:blipFill>
      <xdr:spPr>
        <a:xfrm>
          <a:off x="0" y="17974"/>
          <a:ext cx="1725283" cy="1671548"/>
        </a:xfrm>
        <a:prstGeom prst="rect">
          <a:avLst/>
        </a:prstGeom>
      </xdr:spPr>
    </xdr:pic>
    <xdr:clientData/>
  </xdr:twoCellAnchor>
  <xdr:twoCellAnchor editAs="oneCell">
    <xdr:from>
      <xdr:col>6</xdr:col>
      <xdr:colOff>110755</xdr:colOff>
      <xdr:row>0</xdr:row>
      <xdr:rowOff>170104</xdr:rowOff>
    </xdr:from>
    <xdr:to>
      <xdr:col>6</xdr:col>
      <xdr:colOff>2551980</xdr:colOff>
      <xdr:row>4</xdr:row>
      <xdr:rowOff>215660</xdr:rowOff>
    </xdr:to>
    <xdr:pic>
      <xdr:nvPicPr>
        <xdr:cNvPr id="3" name="Imagen 2" descr="ayutamiento.png">
          <a:extLst>
            <a:ext uri="{FF2B5EF4-FFF2-40B4-BE49-F238E27FC236}">
              <a16:creationId xmlns:a16="http://schemas.microsoft.com/office/drawing/2014/main" id="{4EF874D6-B54B-485F-B8D5-590E1923FAD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11774387" y="170104"/>
          <a:ext cx="2441225" cy="14293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merida.gob.mx/municipio/sitiosphp/transparencia/archivos/2020/cimtra_covid/1Punto4/Des_Economico/GlobProdConsumoEfec.pdf" TargetMode="External"/><Relationship Id="rId1" Type="http://schemas.openxmlformats.org/officeDocument/2006/relationships/hyperlink" Target="http://www.merida.gob.mx/municipio/sitiosphp/transparencia/archivos/2020/cimtra_covid/1Punto4/Des_Economico/MayanHeritageSACV.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merida.gob.mx/municipio/sitiosphp/transparencia/archivos/2020/cimtra_covid/1Punto4/Administracion/" TargetMode="External"/><Relationship Id="rId1" Type="http://schemas.openxmlformats.org/officeDocument/2006/relationships/hyperlink" Target="http://www.merida.gob.mx/municipio/sitiosphp/transparencia/archivos/2020/cimtra_covid/1Punto4/Administracion/1_13476_2020.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merida.gob.mx/municipio/sitiosphp/transparencia/archivos/2020/cimtra_covid/1Punto4/DIF/FactDIFCubrebNov20.pdf" TargetMode="External"/><Relationship Id="rId2" Type="http://schemas.openxmlformats.org/officeDocument/2006/relationships/hyperlink" Target="http://www.merida.gob.mx/municipio/sitiosphp/transparencia/archivos/2020/cimtra_covid/1Punto4/DIF/FactDIFGuantNov20.pdf" TargetMode="External"/><Relationship Id="rId1" Type="http://schemas.openxmlformats.org/officeDocument/2006/relationships/hyperlink" Target="http://www.merida.gob.mx/municipio/sitiosphp/transparencia/archivos/2020/cimtra_covid/1Punto4/DIF/FactDIFBataNov20.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merida.gob.mx/municipio/sitiosphp/transparencia/archivos/2020/cimtra_covid/1Punto4/Gobernacion/Adrian_Barbudo"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merida.gob.mx/municipio/sitiosphp/transparencia/archivos/2020/cimtra_covid/1Punto4/Des_Social/EGR_08_59227_241120.pdf" TargetMode="External"/><Relationship Id="rId2" Type="http://schemas.openxmlformats.org/officeDocument/2006/relationships/hyperlink" Target="http://www.merida.gob.mx/municipio/sitiosphp/transparencia/archivos/2020/cimtra_covid/1Punto4/Des_Social/EGR_08_42185_291020.pdf" TargetMode="External"/><Relationship Id="rId1" Type="http://schemas.openxmlformats.org/officeDocument/2006/relationships/hyperlink" Target="http://www.merida.gob.mx/municipio/sitiosphp/transparencia/archivos/2020/cimtra_covid/1Punto4/Des_Social/EGR_08_44823_12112020.pdf" TargetMode="External"/><Relationship Id="rId5" Type="http://schemas.openxmlformats.org/officeDocument/2006/relationships/drawing" Target="../drawings/drawing5.xml"/><Relationship Id="rId4" Type="http://schemas.openxmlformats.org/officeDocument/2006/relationships/hyperlink" Target="http://www.merida.gob.mx/municipio/sitiosphp/transparencia/archivos/2020/cimtra_covid/1Punto4/Des_Social/EGR_08_59930_241120.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merida.gob.mx/municipio/sitiosphp/transparencia/archivos/2020/23/4to_tri/comunicacion/" TargetMode="External"/><Relationship Id="rId1" Type="http://schemas.openxmlformats.org/officeDocument/2006/relationships/hyperlink" Target="http://www.merida.gob.mx/municipio/sitiosphp/transparencia/archivos/2020/23/4to_tri/comunic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E1" zoomScale="70" zoomScaleNormal="70" workbookViewId="0">
      <selection activeCell="J6" sqref="J6:J7"/>
    </sheetView>
  </sheetViews>
  <sheetFormatPr baseColWidth="10" defaultRowHeight="14.25"/>
  <cols>
    <col min="1" max="1" width="29" style="1" customWidth="1"/>
    <col min="2" max="2" width="11.85546875" style="1" customWidth="1"/>
    <col min="3" max="3" width="18.85546875" style="1" bestFit="1" customWidth="1"/>
    <col min="4" max="4" width="39" style="1" customWidth="1"/>
    <col min="5" max="5" width="13.140625" style="1" bestFit="1" customWidth="1"/>
    <col min="6" max="6" width="10.85546875" style="1" customWidth="1"/>
    <col min="7" max="7" width="16.140625" style="1" customWidth="1"/>
    <col min="8" max="8" width="14" style="1" customWidth="1"/>
    <col min="9" max="9" width="16.85546875" style="1" customWidth="1"/>
    <col min="10" max="10" width="49.140625" style="1" customWidth="1"/>
    <col min="11" max="16384" width="11.42578125" style="1"/>
  </cols>
  <sheetData>
    <row r="1" spans="1:10" ht="20.25">
      <c r="C1" s="43" t="s">
        <v>0</v>
      </c>
      <c r="D1" s="43"/>
      <c r="E1" s="43"/>
      <c r="F1" s="43"/>
      <c r="G1" s="43"/>
      <c r="H1" s="43"/>
      <c r="I1" s="43"/>
    </row>
    <row r="2" spans="1:10" ht="20.25" customHeight="1">
      <c r="C2" s="44" t="s">
        <v>2</v>
      </c>
      <c r="D2" s="44"/>
      <c r="E2" s="44"/>
      <c r="F2" s="44"/>
      <c r="G2" s="44"/>
      <c r="H2" s="44"/>
      <c r="I2" s="44"/>
    </row>
    <row r="3" spans="1:10" ht="20.25" customHeight="1">
      <c r="C3" s="2" t="s">
        <v>9</v>
      </c>
      <c r="D3" s="45" t="s">
        <v>12</v>
      </c>
      <c r="E3" s="45"/>
    </row>
    <row r="4" spans="1:10" ht="34.5" customHeight="1">
      <c r="B4" s="46" t="s">
        <v>66</v>
      </c>
      <c r="C4" s="46"/>
      <c r="D4" s="46"/>
      <c r="E4" s="46"/>
      <c r="F4" s="46"/>
      <c r="G4" s="46"/>
      <c r="H4" s="46"/>
      <c r="I4" s="46"/>
    </row>
    <row r="5" spans="1:10" s="4" customFormat="1" ht="31.5" customHeight="1">
      <c r="A5" s="3" t="s">
        <v>3</v>
      </c>
      <c r="B5" s="3" t="s">
        <v>13</v>
      </c>
      <c r="C5" s="3" t="s">
        <v>4</v>
      </c>
      <c r="D5" s="3" t="s">
        <v>5</v>
      </c>
      <c r="E5" s="3" t="s">
        <v>6</v>
      </c>
      <c r="F5" s="3" t="s">
        <v>7</v>
      </c>
      <c r="G5" s="3" t="s">
        <v>10</v>
      </c>
      <c r="H5" s="3" t="s">
        <v>14</v>
      </c>
      <c r="I5" s="3" t="s">
        <v>8</v>
      </c>
      <c r="J5" s="3" t="s">
        <v>1</v>
      </c>
    </row>
    <row r="6" spans="1:10" ht="45">
      <c r="A6" s="5" t="s">
        <v>15</v>
      </c>
      <c r="B6" s="6" t="s">
        <v>16</v>
      </c>
      <c r="C6" s="9" t="s">
        <v>11</v>
      </c>
      <c r="D6" s="7" t="s">
        <v>17</v>
      </c>
      <c r="E6" s="8">
        <v>47.36</v>
      </c>
      <c r="F6" s="9">
        <v>5</v>
      </c>
      <c r="G6" s="10">
        <f t="shared" ref="G6:G7" si="0">E6*F6</f>
        <v>236.8</v>
      </c>
      <c r="H6" s="10">
        <f>G6*16%</f>
        <v>37.888000000000005</v>
      </c>
      <c r="I6" s="8">
        <f t="shared" ref="I6:I7" si="1">G6+H6</f>
        <v>274.68799999999999</v>
      </c>
      <c r="J6" s="11" t="s">
        <v>21</v>
      </c>
    </row>
    <row r="7" spans="1:10" ht="57">
      <c r="A7" s="13" t="s">
        <v>18</v>
      </c>
      <c r="B7" s="9">
        <v>13735</v>
      </c>
      <c r="C7" s="9" t="s">
        <v>19</v>
      </c>
      <c r="D7" s="13" t="s">
        <v>20</v>
      </c>
      <c r="E7" s="8">
        <v>13558.62</v>
      </c>
      <c r="F7" s="9">
        <v>1</v>
      </c>
      <c r="G7" s="10">
        <f t="shared" si="0"/>
        <v>13558.62</v>
      </c>
      <c r="H7" s="10">
        <f t="shared" ref="H7" si="2">G7*16%</f>
        <v>2169.3792000000003</v>
      </c>
      <c r="I7" s="8">
        <f t="shared" si="1"/>
        <v>15727.999200000002</v>
      </c>
      <c r="J7" s="11" t="s">
        <v>22</v>
      </c>
    </row>
  </sheetData>
  <mergeCells count="4">
    <mergeCell ref="C1:I1"/>
    <mergeCell ref="C2:I2"/>
    <mergeCell ref="D3:E3"/>
    <mergeCell ref="B4:I4"/>
  </mergeCells>
  <hyperlinks>
    <hyperlink ref="J7" r:id="rId1"/>
    <hyperlink ref="J6"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opLeftCell="E2" zoomScale="60" zoomScaleNormal="60" workbookViewId="0">
      <selection activeCell="H11" sqref="H11"/>
    </sheetView>
  </sheetViews>
  <sheetFormatPr baseColWidth="10" defaultRowHeight="15"/>
  <cols>
    <col min="1" max="1" width="28.7109375" customWidth="1"/>
    <col min="2" max="2" width="20.7109375" customWidth="1"/>
    <col min="3" max="3" width="45.28515625" customWidth="1"/>
    <col min="4" max="4" width="18.5703125" customWidth="1"/>
    <col min="6" max="6" width="16.85546875" customWidth="1"/>
    <col min="7" max="7" width="13.28515625" bestFit="1" customWidth="1"/>
    <col min="8" max="8" width="21.7109375" customWidth="1"/>
    <col min="9" max="9" width="73.140625" customWidth="1"/>
  </cols>
  <sheetData>
    <row r="1" spans="1:9" ht="20.25">
      <c r="A1" s="1"/>
      <c r="B1" s="43" t="s">
        <v>0</v>
      </c>
      <c r="C1" s="43"/>
      <c r="D1" s="43"/>
      <c r="E1" s="43"/>
      <c r="F1" s="43"/>
      <c r="G1" s="43"/>
      <c r="H1" s="43"/>
      <c r="I1" s="1"/>
    </row>
    <row r="2" spans="1:9">
      <c r="A2" s="1"/>
      <c r="B2" s="44" t="s">
        <v>2</v>
      </c>
      <c r="C2" s="44"/>
      <c r="D2" s="44"/>
      <c r="E2" s="44"/>
      <c r="F2" s="44"/>
      <c r="G2" s="44"/>
      <c r="H2" s="44"/>
      <c r="I2" s="1"/>
    </row>
    <row r="3" spans="1:9">
      <c r="A3" s="1"/>
      <c r="B3" s="2" t="s">
        <v>9</v>
      </c>
      <c r="C3" s="45" t="s">
        <v>23</v>
      </c>
      <c r="D3" s="45"/>
      <c r="E3" s="1"/>
      <c r="F3" s="1"/>
      <c r="G3" s="1"/>
      <c r="H3" s="1"/>
      <c r="I3" s="1"/>
    </row>
    <row r="4" spans="1:9" ht="22.5" customHeight="1">
      <c r="A4" s="1"/>
      <c r="B4" s="1" t="s">
        <v>24</v>
      </c>
      <c r="C4" s="12"/>
      <c r="D4" s="12"/>
      <c r="E4" s="1"/>
      <c r="F4" s="1"/>
      <c r="G4" s="1"/>
      <c r="H4" s="1"/>
      <c r="I4" s="1"/>
    </row>
    <row r="5" spans="1:9" ht="41.25" customHeight="1">
      <c r="A5" s="1"/>
      <c r="B5" s="47" t="s">
        <v>47</v>
      </c>
      <c r="C5" s="47"/>
      <c r="D5" s="47"/>
      <c r="E5" s="47"/>
      <c r="F5" s="47"/>
      <c r="G5" s="47"/>
      <c r="H5" s="47"/>
      <c r="I5" s="1"/>
    </row>
    <row r="6" spans="1:9">
      <c r="A6" s="14" t="s">
        <v>3</v>
      </c>
      <c r="B6" s="14" t="s">
        <v>4</v>
      </c>
      <c r="C6" s="14" t="s">
        <v>5</v>
      </c>
      <c r="D6" s="14" t="s">
        <v>25</v>
      </c>
      <c r="E6" s="14" t="s">
        <v>7</v>
      </c>
      <c r="F6" s="14" t="s">
        <v>10</v>
      </c>
      <c r="G6" s="14" t="s">
        <v>26</v>
      </c>
      <c r="H6" s="14" t="s">
        <v>8</v>
      </c>
      <c r="I6" s="15" t="s">
        <v>1</v>
      </c>
    </row>
    <row r="7" spans="1:9" ht="30">
      <c r="A7" s="16" t="s">
        <v>27</v>
      </c>
      <c r="B7" s="16" t="s">
        <v>28</v>
      </c>
      <c r="C7" s="16" t="s">
        <v>29</v>
      </c>
      <c r="D7" s="17">
        <v>36</v>
      </c>
      <c r="E7" s="16">
        <v>300</v>
      </c>
      <c r="F7" s="18">
        <v>10800</v>
      </c>
      <c r="G7" s="19">
        <v>1728</v>
      </c>
      <c r="H7" s="20">
        <v>12528</v>
      </c>
      <c r="I7" s="24" t="s">
        <v>48</v>
      </c>
    </row>
    <row r="8" spans="1:9" ht="30">
      <c r="A8" s="16" t="s">
        <v>30</v>
      </c>
      <c r="B8" s="16" t="s">
        <v>31</v>
      </c>
      <c r="C8" s="16" t="s">
        <v>32</v>
      </c>
      <c r="D8" s="17">
        <v>17.5</v>
      </c>
      <c r="E8" s="16">
        <v>100</v>
      </c>
      <c r="F8" s="18">
        <v>1750</v>
      </c>
      <c r="G8" s="21">
        <v>280</v>
      </c>
      <c r="H8" s="20">
        <v>2030</v>
      </c>
      <c r="I8" s="24" t="s">
        <v>49</v>
      </c>
    </row>
    <row r="9" spans="1:9" ht="30">
      <c r="A9" s="16" t="s">
        <v>33</v>
      </c>
      <c r="B9" s="16" t="s">
        <v>34</v>
      </c>
      <c r="C9" s="16" t="s">
        <v>35</v>
      </c>
      <c r="D9" s="17">
        <v>150</v>
      </c>
      <c r="E9" s="22">
        <v>150</v>
      </c>
      <c r="F9" s="23">
        <v>22500</v>
      </c>
      <c r="G9" s="17">
        <v>3600</v>
      </c>
      <c r="H9" s="20">
        <v>26100</v>
      </c>
      <c r="I9" s="24" t="s">
        <v>50</v>
      </c>
    </row>
    <row r="10" spans="1:9" ht="30">
      <c r="A10" s="16" t="s">
        <v>36</v>
      </c>
      <c r="B10" s="16" t="s">
        <v>37</v>
      </c>
      <c r="C10" s="16" t="s">
        <v>38</v>
      </c>
      <c r="D10" s="17">
        <v>98450</v>
      </c>
      <c r="E10" s="16" t="s">
        <v>39</v>
      </c>
      <c r="F10" s="23">
        <v>98450</v>
      </c>
      <c r="G10" s="17">
        <v>15752</v>
      </c>
      <c r="H10" s="20">
        <v>114202</v>
      </c>
      <c r="I10" s="24" t="s">
        <v>51</v>
      </c>
    </row>
    <row r="11" spans="1:9" ht="30">
      <c r="A11" s="16" t="s">
        <v>40</v>
      </c>
      <c r="B11" s="16" t="s">
        <v>41</v>
      </c>
      <c r="C11" s="16" t="s">
        <v>42</v>
      </c>
      <c r="D11" s="17">
        <v>60.17</v>
      </c>
      <c r="E11" s="22">
        <v>1173</v>
      </c>
      <c r="F11" s="23">
        <v>70579.41</v>
      </c>
      <c r="G11" s="17">
        <v>11292</v>
      </c>
      <c r="H11" s="20">
        <v>81872.12</v>
      </c>
      <c r="I11" s="24" t="s">
        <v>52</v>
      </c>
    </row>
    <row r="12" spans="1:9" ht="30">
      <c r="A12" s="16" t="s">
        <v>43</v>
      </c>
      <c r="B12" s="16" t="s">
        <v>44</v>
      </c>
      <c r="C12" s="16" t="s">
        <v>45</v>
      </c>
      <c r="D12" s="17">
        <v>5</v>
      </c>
      <c r="E12" s="22">
        <v>51650</v>
      </c>
      <c r="F12" s="23">
        <v>258250</v>
      </c>
      <c r="G12" s="17">
        <v>41320</v>
      </c>
      <c r="H12" s="20">
        <v>299570</v>
      </c>
      <c r="I12" s="24" t="s">
        <v>53</v>
      </c>
    </row>
    <row r="13" spans="1:9" ht="30">
      <c r="A13" s="16" t="s">
        <v>40</v>
      </c>
      <c r="B13" s="16" t="s">
        <v>41</v>
      </c>
      <c r="C13" s="16" t="s">
        <v>46</v>
      </c>
      <c r="D13" s="17">
        <v>5</v>
      </c>
      <c r="E13" s="22">
        <v>23490</v>
      </c>
      <c r="F13" s="23">
        <v>117450</v>
      </c>
      <c r="G13" s="17">
        <v>18792</v>
      </c>
      <c r="H13" s="20">
        <v>136242</v>
      </c>
      <c r="I13" s="24" t="s">
        <v>54</v>
      </c>
    </row>
  </sheetData>
  <mergeCells count="4">
    <mergeCell ref="B1:H1"/>
    <mergeCell ref="B2:H2"/>
    <mergeCell ref="C3:D3"/>
    <mergeCell ref="B5:H5"/>
  </mergeCells>
  <hyperlinks>
    <hyperlink ref="I7" r:id="rId1"/>
    <hyperlink ref="I8:I13" r:id="rId2" display="http://www.merida.gob.mx/municipio/sitiosphp/transparencia/archivos/2020/cimtra_covid/1Punto4/Administracion/"/>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59" zoomScaleNormal="59" workbookViewId="0">
      <selection activeCell="H1" sqref="A1:H6"/>
    </sheetView>
  </sheetViews>
  <sheetFormatPr baseColWidth="10" defaultRowHeight="15"/>
  <cols>
    <col min="1" max="1" width="29.140625" customWidth="1"/>
    <col min="2" max="2" width="16.7109375" customWidth="1"/>
    <col min="3" max="3" width="26.7109375" customWidth="1"/>
    <col min="4" max="4" width="13.140625" customWidth="1"/>
    <col min="5" max="5" width="15.7109375" customWidth="1"/>
    <col min="6" max="6" width="19.5703125" customWidth="1"/>
    <col min="7" max="7" width="55.140625" customWidth="1"/>
  </cols>
  <sheetData>
    <row r="1" spans="1:7" ht="20.25">
      <c r="C1" s="48" t="s">
        <v>0</v>
      </c>
      <c r="D1" s="48"/>
      <c r="E1" s="48"/>
    </row>
    <row r="2" spans="1:7" ht="20.25" customHeight="1">
      <c r="D2" s="25" t="s">
        <v>2</v>
      </c>
    </row>
    <row r="3" spans="1:7" ht="20.25" customHeight="1">
      <c r="C3" s="49" t="s">
        <v>67</v>
      </c>
      <c r="D3" s="49"/>
      <c r="E3" s="25"/>
    </row>
    <row r="4" spans="1:7" ht="27" customHeight="1">
      <c r="C4" s="50" t="s">
        <v>24</v>
      </c>
      <c r="D4" s="50"/>
      <c r="E4" s="50"/>
      <c r="F4" s="50"/>
    </row>
    <row r="5" spans="1:7" ht="20.25" customHeight="1">
      <c r="B5" s="33" t="s">
        <v>47</v>
      </c>
      <c r="C5" s="33"/>
      <c r="D5" s="33"/>
      <c r="E5" s="33"/>
      <c r="F5" s="33"/>
    </row>
    <row r="7" spans="1:7">
      <c r="A7" s="32" t="s">
        <v>3</v>
      </c>
      <c r="B7" s="32" t="s">
        <v>4</v>
      </c>
      <c r="C7" s="32" t="s">
        <v>5</v>
      </c>
      <c r="D7" s="32" t="s">
        <v>6</v>
      </c>
      <c r="E7" s="32" t="s">
        <v>7</v>
      </c>
      <c r="F7" s="32" t="s">
        <v>8</v>
      </c>
      <c r="G7" s="32" t="s">
        <v>1</v>
      </c>
    </row>
    <row r="8" spans="1:7" ht="45">
      <c r="A8" s="26" t="s">
        <v>55</v>
      </c>
      <c r="B8" s="27" t="s">
        <v>56</v>
      </c>
      <c r="C8" s="28" t="s">
        <v>57</v>
      </c>
      <c r="D8" s="29">
        <v>80.028400000000005</v>
      </c>
      <c r="E8" s="30">
        <v>1178</v>
      </c>
      <c r="F8" s="29">
        <f t="shared" ref="F8:F10" si="0">+D8*E8</f>
        <v>94273.455200000011</v>
      </c>
      <c r="G8" s="11" t="s">
        <v>68</v>
      </c>
    </row>
    <row r="9" spans="1:7" ht="60">
      <c r="A9" s="26" t="s">
        <v>58</v>
      </c>
      <c r="B9" s="27" t="s">
        <v>59</v>
      </c>
      <c r="C9" s="28" t="s">
        <v>60</v>
      </c>
      <c r="D9" s="29">
        <v>2850.5070000000001</v>
      </c>
      <c r="E9" s="30">
        <v>12</v>
      </c>
      <c r="F9" s="29">
        <f t="shared" si="0"/>
        <v>34206.084000000003</v>
      </c>
      <c r="G9" s="24" t="s">
        <v>61</v>
      </c>
    </row>
    <row r="10" spans="1:7" ht="45">
      <c r="A10" s="26" t="s">
        <v>62</v>
      </c>
      <c r="B10" s="27" t="s">
        <v>63</v>
      </c>
      <c r="C10" s="28" t="s">
        <v>64</v>
      </c>
      <c r="D10" s="29">
        <v>749.99810000000002</v>
      </c>
      <c r="E10" s="30">
        <v>26</v>
      </c>
      <c r="F10" s="29">
        <f t="shared" si="0"/>
        <v>19499.9506</v>
      </c>
      <c r="G10" s="24" t="s">
        <v>65</v>
      </c>
    </row>
    <row r="12" spans="1:7">
      <c r="F12" s="31"/>
    </row>
  </sheetData>
  <mergeCells count="3">
    <mergeCell ref="C1:E1"/>
    <mergeCell ref="C3:D3"/>
    <mergeCell ref="C4:F4"/>
  </mergeCells>
  <hyperlinks>
    <hyperlink ref="G8" r:id="rId1"/>
    <hyperlink ref="G9" r:id="rId2"/>
    <hyperlink ref="G10" r:id="rId3"/>
  </hyperlinks>
  <pageMargins left="0.7" right="0.7" top="0.75" bottom="0.75" header="0.3" footer="0.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zoomScale="78" zoomScaleNormal="78" workbookViewId="0">
      <selection activeCell="B5" sqref="B5"/>
    </sheetView>
  </sheetViews>
  <sheetFormatPr baseColWidth="10" defaultRowHeight="15"/>
  <cols>
    <col min="1" max="1" width="21.28515625" customWidth="1"/>
    <col min="2" max="2" width="17.28515625" customWidth="1"/>
    <col min="3" max="3" width="44.7109375" customWidth="1"/>
    <col min="9" max="9" width="41.85546875" customWidth="1"/>
  </cols>
  <sheetData>
    <row r="1" spans="1:9" ht="20.25">
      <c r="C1" s="48" t="s">
        <v>0</v>
      </c>
      <c r="D1" s="48"/>
      <c r="E1" s="48"/>
    </row>
    <row r="2" spans="1:9">
      <c r="D2" s="25" t="s">
        <v>2</v>
      </c>
    </row>
    <row r="3" spans="1:9">
      <c r="C3" s="49" t="s">
        <v>69</v>
      </c>
      <c r="D3" s="49"/>
      <c r="E3" s="25"/>
    </row>
    <row r="4" spans="1:9">
      <c r="C4" s="50" t="s">
        <v>24</v>
      </c>
      <c r="D4" s="50"/>
      <c r="E4" s="50"/>
      <c r="F4" s="50"/>
    </row>
    <row r="5" spans="1:9">
      <c r="B5" s="33" t="s">
        <v>47</v>
      </c>
      <c r="C5" s="33"/>
      <c r="D5" s="33"/>
      <c r="E5" s="33"/>
      <c r="F5" s="33"/>
    </row>
    <row r="7" spans="1:9">
      <c r="A7" s="32" t="s">
        <v>3</v>
      </c>
      <c r="B7" s="32" t="s">
        <v>4</v>
      </c>
      <c r="C7" s="32" t="s">
        <v>5</v>
      </c>
      <c r="D7" s="32" t="s">
        <v>6</v>
      </c>
      <c r="E7" s="32" t="s">
        <v>7</v>
      </c>
      <c r="F7" s="32" t="s">
        <v>10</v>
      </c>
      <c r="G7" s="32" t="s">
        <v>26</v>
      </c>
      <c r="H7" s="32" t="s">
        <v>8</v>
      </c>
      <c r="I7" s="32" t="s">
        <v>1</v>
      </c>
    </row>
    <row r="8" spans="1:9" ht="135">
      <c r="A8" s="35" t="s">
        <v>70</v>
      </c>
      <c r="B8" s="35" t="s">
        <v>63</v>
      </c>
      <c r="C8" s="35" t="s">
        <v>71</v>
      </c>
      <c r="D8" s="36" t="s">
        <v>72</v>
      </c>
      <c r="E8" s="35" t="s">
        <v>73</v>
      </c>
      <c r="F8" s="37" t="s">
        <v>74</v>
      </c>
      <c r="G8" s="37" t="s">
        <v>75</v>
      </c>
      <c r="H8" s="38" t="s">
        <v>76</v>
      </c>
      <c r="I8" s="24" t="s">
        <v>77</v>
      </c>
    </row>
  </sheetData>
  <mergeCells count="3">
    <mergeCell ref="C1:E1"/>
    <mergeCell ref="C3:D3"/>
    <mergeCell ref="C4:F4"/>
  </mergeCells>
  <hyperlinks>
    <hyperlink ref="I8"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70" zoomScaleNormal="70" workbookViewId="0">
      <selection activeCell="B5" sqref="B5:G5"/>
    </sheetView>
  </sheetViews>
  <sheetFormatPr baseColWidth="10" defaultRowHeight="15"/>
  <cols>
    <col min="1" max="1" width="34.28515625" customWidth="1"/>
    <col min="2" max="2" width="17.85546875" customWidth="1"/>
    <col min="3" max="3" width="27.7109375" customWidth="1"/>
    <col min="5" max="7" width="15.7109375" customWidth="1"/>
    <col min="8" max="8" width="13.5703125" customWidth="1"/>
    <col min="9" max="9" width="67.140625" customWidth="1"/>
  </cols>
  <sheetData>
    <row r="1" spans="1:9" ht="20.25">
      <c r="C1" s="48" t="s">
        <v>0</v>
      </c>
      <c r="D1" s="48"/>
      <c r="E1" s="48"/>
      <c r="F1" s="34"/>
      <c r="G1" s="34"/>
    </row>
    <row r="2" spans="1:9" ht="20.25" customHeight="1">
      <c r="D2" s="25" t="s">
        <v>2</v>
      </c>
    </row>
    <row r="3" spans="1:9" ht="20.25" customHeight="1">
      <c r="C3" s="49" t="s">
        <v>78</v>
      </c>
      <c r="D3" s="49"/>
      <c r="E3" s="25" t="s">
        <v>79</v>
      </c>
      <c r="F3" s="25"/>
      <c r="G3" s="25"/>
    </row>
    <row r="4" spans="1:9" ht="27" customHeight="1">
      <c r="B4" s="50" t="s">
        <v>24</v>
      </c>
      <c r="C4" s="50"/>
      <c r="D4" s="50"/>
      <c r="E4" s="50"/>
      <c r="F4" s="50"/>
      <c r="G4" s="50"/>
      <c r="H4" s="41"/>
    </row>
    <row r="5" spans="1:9" ht="19.5" customHeight="1">
      <c r="B5" s="51" t="s">
        <v>47</v>
      </c>
      <c r="C5" s="51"/>
      <c r="D5" s="51"/>
      <c r="E5" s="51"/>
      <c r="F5" s="51"/>
      <c r="G5" s="51"/>
      <c r="H5" s="41"/>
    </row>
    <row r="7" spans="1:9">
      <c r="A7" s="32" t="s">
        <v>3</v>
      </c>
      <c r="B7" s="32" t="s">
        <v>4</v>
      </c>
      <c r="C7" s="32" t="s">
        <v>5</v>
      </c>
      <c r="D7" s="32" t="s">
        <v>6</v>
      </c>
      <c r="E7" s="32" t="s">
        <v>7</v>
      </c>
      <c r="F7" s="32"/>
      <c r="G7" s="32"/>
      <c r="H7" s="32" t="s">
        <v>8</v>
      </c>
      <c r="I7" s="32" t="s">
        <v>1</v>
      </c>
    </row>
    <row r="8" spans="1:9" ht="45">
      <c r="A8" s="28" t="s">
        <v>80</v>
      </c>
      <c r="B8" s="27" t="s">
        <v>81</v>
      </c>
      <c r="C8" s="28" t="s">
        <v>82</v>
      </c>
      <c r="D8" s="39">
        <v>36.26</v>
      </c>
      <c r="E8" s="27">
        <v>330</v>
      </c>
      <c r="F8" s="40">
        <f t="shared" ref="F8:F11" si="0">D8*E8</f>
        <v>11965.8</v>
      </c>
      <c r="G8" s="40">
        <f t="shared" ref="G8:G11" si="1">F8*16%</f>
        <v>1914.528</v>
      </c>
      <c r="H8" s="39">
        <f t="shared" ref="H8:H11" si="2">SUM(F8+G8)</f>
        <v>13880.328</v>
      </c>
      <c r="I8" s="42" t="s">
        <v>83</v>
      </c>
    </row>
    <row r="9" spans="1:9" ht="30">
      <c r="A9" s="28" t="s">
        <v>84</v>
      </c>
      <c r="B9" s="27" t="s">
        <v>85</v>
      </c>
      <c r="C9" s="28" t="s">
        <v>86</v>
      </c>
      <c r="D9" s="39">
        <v>86.5</v>
      </c>
      <c r="E9" s="27">
        <v>100</v>
      </c>
      <c r="F9" s="40">
        <f t="shared" si="0"/>
        <v>8650</v>
      </c>
      <c r="G9" s="40">
        <f t="shared" si="1"/>
        <v>1384</v>
      </c>
      <c r="H9" s="39">
        <f t="shared" si="2"/>
        <v>10034</v>
      </c>
      <c r="I9" s="42" t="s">
        <v>87</v>
      </c>
    </row>
    <row r="10" spans="1:9" ht="30">
      <c r="A10" s="28" t="s">
        <v>88</v>
      </c>
      <c r="B10" s="27" t="s">
        <v>89</v>
      </c>
      <c r="C10" s="28" t="s">
        <v>90</v>
      </c>
      <c r="D10" s="39">
        <v>1.42</v>
      </c>
      <c r="E10" s="27">
        <v>2000</v>
      </c>
      <c r="F10" s="40">
        <f t="shared" si="0"/>
        <v>2840</v>
      </c>
      <c r="G10" s="40">
        <f t="shared" si="1"/>
        <v>454.40000000000003</v>
      </c>
      <c r="H10" s="39">
        <f t="shared" si="2"/>
        <v>3294.4</v>
      </c>
      <c r="I10" s="42" t="s">
        <v>91</v>
      </c>
    </row>
    <row r="11" spans="1:9" ht="30">
      <c r="A11" s="28" t="s">
        <v>92</v>
      </c>
      <c r="B11" s="27" t="s">
        <v>93</v>
      </c>
      <c r="C11" s="28" t="s">
        <v>94</v>
      </c>
      <c r="D11" s="39">
        <v>650.86</v>
      </c>
      <c r="E11" s="27">
        <v>2</v>
      </c>
      <c r="F11" s="40">
        <f t="shared" si="0"/>
        <v>1301.72</v>
      </c>
      <c r="G11" s="40">
        <f t="shared" si="1"/>
        <v>208.27520000000001</v>
      </c>
      <c r="H11" s="39">
        <f t="shared" si="2"/>
        <v>1509.9952000000001</v>
      </c>
      <c r="I11" s="42" t="s">
        <v>95</v>
      </c>
    </row>
  </sheetData>
  <mergeCells count="4">
    <mergeCell ref="C1:E1"/>
    <mergeCell ref="C3:D3"/>
    <mergeCell ref="B4:G4"/>
    <mergeCell ref="B5:G5"/>
  </mergeCells>
  <hyperlinks>
    <hyperlink ref="I8" r:id="rId1"/>
    <hyperlink ref="I9" r:id="rId2"/>
    <hyperlink ref="I10" r:id="rId3"/>
    <hyperlink ref="I11" r:id="rId4"/>
  </hyperlinks>
  <pageMargins left="0.7" right="0.7" top="0.75" bottom="0.75" header="0.3" footer="0.3"/>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tabSelected="1" zoomScale="60" zoomScaleNormal="60" workbookViewId="0">
      <selection activeCell="H66" sqref="H1:H1048576"/>
    </sheetView>
  </sheetViews>
  <sheetFormatPr baseColWidth="10" defaultColWidth="21.140625" defaultRowHeight="15"/>
  <cols>
    <col min="3" max="3" width="69.85546875" style="53" customWidth="1"/>
    <col min="7" max="7" width="49.7109375" customWidth="1"/>
  </cols>
  <sheetData>
    <row r="1" spans="1:7" ht="42" customHeight="1">
      <c r="C1" s="48" t="s">
        <v>0</v>
      </c>
      <c r="D1" s="48"/>
      <c r="E1" s="48"/>
    </row>
    <row r="2" spans="1:7" ht="20.25" customHeight="1">
      <c r="D2" s="25" t="s">
        <v>2</v>
      </c>
    </row>
    <row r="3" spans="1:7" ht="20.25" customHeight="1">
      <c r="C3" s="49" t="s">
        <v>96</v>
      </c>
      <c r="D3" s="49"/>
      <c r="E3" s="25" t="s">
        <v>79</v>
      </c>
      <c r="F3">
        <v>14861</v>
      </c>
    </row>
    <row r="4" spans="1:7" ht="27" customHeight="1">
      <c r="C4" s="50" t="s">
        <v>24</v>
      </c>
      <c r="D4" s="50"/>
      <c r="E4" s="50"/>
      <c r="F4" s="50"/>
    </row>
    <row r="5" spans="1:7" ht="21" customHeight="1">
      <c r="B5" s="61" t="s">
        <v>47</v>
      </c>
      <c r="C5" s="61"/>
      <c r="D5" s="61"/>
      <c r="E5" s="61"/>
      <c r="F5" s="61"/>
    </row>
    <row r="7" spans="1:7">
      <c r="A7" s="52" t="s">
        <v>3</v>
      </c>
      <c r="B7" s="52" t="s">
        <v>4</v>
      </c>
      <c r="C7" s="55" t="s">
        <v>5</v>
      </c>
      <c r="D7" s="52" t="s">
        <v>6</v>
      </c>
      <c r="E7" s="52" t="s">
        <v>7</v>
      </c>
      <c r="F7" s="52" t="s">
        <v>8</v>
      </c>
      <c r="G7" s="52" t="s">
        <v>1</v>
      </c>
    </row>
    <row r="8" spans="1:7" ht="105">
      <c r="A8" s="56" t="s">
        <v>97</v>
      </c>
      <c r="B8" s="56" t="s">
        <v>98</v>
      </c>
      <c r="C8" s="57" t="s">
        <v>99</v>
      </c>
      <c r="D8" s="58">
        <v>33732.800000000003</v>
      </c>
      <c r="E8" s="59">
        <v>1</v>
      </c>
      <c r="F8" s="58">
        <v>33732.800000000003</v>
      </c>
      <c r="G8" s="60" t="s">
        <v>100</v>
      </c>
    </row>
    <row r="9" spans="1:7" ht="105">
      <c r="A9" s="56" t="s">
        <v>97</v>
      </c>
      <c r="B9" s="56" t="s">
        <v>98</v>
      </c>
      <c r="C9" s="57" t="s">
        <v>101</v>
      </c>
      <c r="D9" s="58">
        <v>23608.32</v>
      </c>
      <c r="E9" s="59">
        <v>1</v>
      </c>
      <c r="F9" s="58">
        <v>23608.32</v>
      </c>
      <c r="G9" s="60" t="s">
        <v>102</v>
      </c>
    </row>
    <row r="10" spans="1:7" ht="105">
      <c r="A10" s="56" t="s">
        <v>97</v>
      </c>
      <c r="B10" s="56" t="s">
        <v>98</v>
      </c>
      <c r="C10" s="57" t="s">
        <v>103</v>
      </c>
      <c r="D10" s="58">
        <v>17205.12</v>
      </c>
      <c r="E10" s="59">
        <v>1</v>
      </c>
      <c r="F10" s="58">
        <v>17205.12</v>
      </c>
      <c r="G10" s="60" t="s">
        <v>104</v>
      </c>
    </row>
    <row r="11" spans="1:7" ht="105">
      <c r="A11" s="56" t="s">
        <v>97</v>
      </c>
      <c r="B11" s="56" t="s">
        <v>98</v>
      </c>
      <c r="C11" s="57" t="s">
        <v>105</v>
      </c>
      <c r="D11" s="58">
        <v>17205.12</v>
      </c>
      <c r="E11" s="59">
        <v>1</v>
      </c>
      <c r="F11" s="58">
        <v>17205.12</v>
      </c>
      <c r="G11" s="60" t="s">
        <v>106</v>
      </c>
    </row>
    <row r="12" spans="1:7" ht="90">
      <c r="A12" s="56" t="s">
        <v>107</v>
      </c>
      <c r="B12" s="56" t="s">
        <v>108</v>
      </c>
      <c r="C12" s="57" t="s">
        <v>109</v>
      </c>
      <c r="D12" s="58">
        <v>245000</v>
      </c>
      <c r="E12" s="59">
        <v>1</v>
      </c>
      <c r="F12" s="58">
        <v>245000</v>
      </c>
      <c r="G12" s="60" t="s">
        <v>110</v>
      </c>
    </row>
    <row r="13" spans="1:7" ht="90">
      <c r="A13" s="56" t="s">
        <v>97</v>
      </c>
      <c r="B13" s="56" t="s">
        <v>98</v>
      </c>
      <c r="C13" s="57" t="s">
        <v>111</v>
      </c>
      <c r="D13" s="58">
        <v>41876</v>
      </c>
      <c r="E13" s="59">
        <v>1</v>
      </c>
      <c r="F13" s="58">
        <v>41876</v>
      </c>
      <c r="G13" s="60" t="s">
        <v>112</v>
      </c>
    </row>
    <row r="14" spans="1:7" ht="90">
      <c r="A14" s="56" t="s">
        <v>97</v>
      </c>
      <c r="B14" s="56" t="s">
        <v>98</v>
      </c>
      <c r="C14" s="57" t="s">
        <v>113</v>
      </c>
      <c r="D14" s="58">
        <v>92800</v>
      </c>
      <c r="E14" s="59">
        <v>1</v>
      </c>
      <c r="F14" s="58">
        <v>92800</v>
      </c>
      <c r="G14" s="60" t="s">
        <v>114</v>
      </c>
    </row>
    <row r="15" spans="1:7" ht="105">
      <c r="A15" s="56" t="s">
        <v>97</v>
      </c>
      <c r="B15" s="56" t="s">
        <v>98</v>
      </c>
      <c r="C15" s="57" t="s">
        <v>115</v>
      </c>
      <c r="D15" s="58">
        <v>23608.32</v>
      </c>
      <c r="E15" s="59">
        <v>1</v>
      </c>
      <c r="F15" s="58">
        <v>23608.32</v>
      </c>
      <c r="G15" s="60" t="s">
        <v>116</v>
      </c>
    </row>
    <row r="16" spans="1:7" ht="105">
      <c r="A16" s="56" t="s">
        <v>97</v>
      </c>
      <c r="B16" s="56" t="s">
        <v>98</v>
      </c>
      <c r="C16" s="57" t="s">
        <v>117</v>
      </c>
      <c r="D16" s="58">
        <v>17205.12</v>
      </c>
      <c r="E16" s="59">
        <v>1</v>
      </c>
      <c r="F16" s="58">
        <v>17205.12</v>
      </c>
      <c r="G16" s="60" t="s">
        <v>118</v>
      </c>
    </row>
    <row r="17" spans="1:7" ht="105">
      <c r="A17" s="56" t="s">
        <v>97</v>
      </c>
      <c r="B17" s="56" t="s">
        <v>98</v>
      </c>
      <c r="C17" s="57" t="s">
        <v>119</v>
      </c>
      <c r="D17" s="58">
        <v>24360</v>
      </c>
      <c r="E17" s="59">
        <v>1</v>
      </c>
      <c r="F17" s="58">
        <v>24360</v>
      </c>
      <c r="G17" s="60" t="s">
        <v>120</v>
      </c>
    </row>
    <row r="18" spans="1:7" ht="120">
      <c r="A18" s="56" t="s">
        <v>97</v>
      </c>
      <c r="B18" s="56" t="s">
        <v>98</v>
      </c>
      <c r="C18" s="57" t="s">
        <v>121</v>
      </c>
      <c r="D18" s="58">
        <v>21315</v>
      </c>
      <c r="E18" s="59">
        <v>1</v>
      </c>
      <c r="F18" s="58">
        <v>21315</v>
      </c>
      <c r="G18" s="60" t="s">
        <v>122</v>
      </c>
    </row>
    <row r="19" spans="1:7" ht="105">
      <c r="A19" s="56" t="s">
        <v>97</v>
      </c>
      <c r="B19" s="56" t="s">
        <v>98</v>
      </c>
      <c r="C19" s="57" t="s">
        <v>123</v>
      </c>
      <c r="D19" s="58">
        <v>17205.12</v>
      </c>
      <c r="E19" s="59">
        <v>1</v>
      </c>
      <c r="F19" s="58">
        <v>17205.12</v>
      </c>
      <c r="G19" s="60" t="s">
        <v>124</v>
      </c>
    </row>
    <row r="20" spans="1:7" ht="105">
      <c r="A20" s="56" t="s">
        <v>97</v>
      </c>
      <c r="B20" s="56" t="s">
        <v>98</v>
      </c>
      <c r="C20" s="57" t="s">
        <v>125</v>
      </c>
      <c r="D20" s="58">
        <v>21315</v>
      </c>
      <c r="E20" s="59">
        <v>1</v>
      </c>
      <c r="F20" s="58">
        <v>21315</v>
      </c>
      <c r="G20" s="60" t="s">
        <v>126</v>
      </c>
    </row>
    <row r="21" spans="1:7" ht="75">
      <c r="A21" s="56" t="s">
        <v>97</v>
      </c>
      <c r="B21" s="56" t="s">
        <v>98</v>
      </c>
      <c r="C21" s="57" t="s">
        <v>127</v>
      </c>
      <c r="D21" s="58">
        <v>6960</v>
      </c>
      <c r="E21" s="59">
        <v>1</v>
      </c>
      <c r="F21" s="58">
        <v>6960</v>
      </c>
      <c r="G21" s="60" t="s">
        <v>128</v>
      </c>
    </row>
    <row r="22" spans="1:7" ht="120">
      <c r="A22" s="56" t="s">
        <v>97</v>
      </c>
      <c r="B22" s="56" t="s">
        <v>98</v>
      </c>
      <c r="C22" s="57" t="s">
        <v>129</v>
      </c>
      <c r="D22" s="58">
        <v>33732.800000000003</v>
      </c>
      <c r="E22" s="59">
        <v>1</v>
      </c>
      <c r="F22" s="58">
        <v>33732.800000000003</v>
      </c>
      <c r="G22" s="60" t="s">
        <v>130</v>
      </c>
    </row>
    <row r="23" spans="1:7" ht="105">
      <c r="A23" s="56" t="s">
        <v>97</v>
      </c>
      <c r="B23" s="56" t="s">
        <v>98</v>
      </c>
      <c r="C23" s="57" t="s">
        <v>131</v>
      </c>
      <c r="D23" s="58">
        <v>34428.800000000003</v>
      </c>
      <c r="E23" s="59">
        <v>1</v>
      </c>
      <c r="F23" s="58">
        <v>34428.800000000003</v>
      </c>
      <c r="G23" s="60" t="s">
        <v>132</v>
      </c>
    </row>
    <row r="24" spans="1:7" ht="90">
      <c r="A24" s="56" t="s">
        <v>97</v>
      </c>
      <c r="B24" s="56" t="s">
        <v>98</v>
      </c>
      <c r="C24" s="57" t="s">
        <v>133</v>
      </c>
      <c r="D24" s="58">
        <v>6960</v>
      </c>
      <c r="E24" s="59">
        <v>1</v>
      </c>
      <c r="F24" s="58">
        <v>6960</v>
      </c>
      <c r="G24" s="60" t="s">
        <v>134</v>
      </c>
    </row>
    <row r="25" spans="1:7" ht="105">
      <c r="A25" s="56" t="s">
        <v>97</v>
      </c>
      <c r="B25" s="56" t="s">
        <v>98</v>
      </c>
      <c r="C25" s="57" t="s">
        <v>135</v>
      </c>
      <c r="D25" s="58">
        <v>25090.799999999999</v>
      </c>
      <c r="E25" s="59">
        <v>1</v>
      </c>
      <c r="F25" s="58">
        <v>25090.799999999999</v>
      </c>
      <c r="G25" s="60" t="s">
        <v>136</v>
      </c>
    </row>
    <row r="26" spans="1:7" ht="105">
      <c r="A26" s="56" t="s">
        <v>97</v>
      </c>
      <c r="B26" s="56" t="s">
        <v>98</v>
      </c>
      <c r="C26" s="57" t="s">
        <v>137</v>
      </c>
      <c r="D26" s="58">
        <v>24360</v>
      </c>
      <c r="E26" s="59">
        <v>1</v>
      </c>
      <c r="F26" s="58">
        <v>24360</v>
      </c>
      <c r="G26" s="60" t="s">
        <v>138</v>
      </c>
    </row>
    <row r="27" spans="1:7" ht="105">
      <c r="A27" s="56" t="s">
        <v>97</v>
      </c>
      <c r="B27" s="56" t="s">
        <v>98</v>
      </c>
      <c r="C27" s="57" t="s">
        <v>139</v>
      </c>
      <c r="D27" s="58">
        <v>21315</v>
      </c>
      <c r="E27" s="59">
        <v>1</v>
      </c>
      <c r="F27" s="58">
        <v>21315</v>
      </c>
      <c r="G27" s="60" t="s">
        <v>140</v>
      </c>
    </row>
    <row r="28" spans="1:7" ht="105">
      <c r="A28" s="56" t="s">
        <v>97</v>
      </c>
      <c r="B28" s="56" t="s">
        <v>98</v>
      </c>
      <c r="C28" s="57" t="s">
        <v>141</v>
      </c>
      <c r="D28" s="58">
        <v>25090.799999999999</v>
      </c>
      <c r="E28" s="59">
        <v>1</v>
      </c>
      <c r="F28" s="58">
        <v>25090.799999999999</v>
      </c>
      <c r="G28" s="60" t="s">
        <v>142</v>
      </c>
    </row>
    <row r="29" spans="1:7" ht="75">
      <c r="A29" s="56" t="s">
        <v>97</v>
      </c>
      <c r="B29" s="56" t="s">
        <v>98</v>
      </c>
      <c r="C29" s="57" t="s">
        <v>143</v>
      </c>
      <c r="D29" s="58">
        <v>92800</v>
      </c>
      <c r="E29" s="59">
        <v>1</v>
      </c>
      <c r="F29" s="58">
        <v>92800</v>
      </c>
      <c r="G29" s="60" t="s">
        <v>144</v>
      </c>
    </row>
    <row r="30" spans="1:7" ht="105">
      <c r="A30" s="56" t="s">
        <v>97</v>
      </c>
      <c r="B30" s="56" t="s">
        <v>98</v>
      </c>
      <c r="C30" s="57" t="s">
        <v>145</v>
      </c>
      <c r="D30" s="58">
        <v>17205.12</v>
      </c>
      <c r="E30" s="59">
        <v>1</v>
      </c>
      <c r="F30" s="58">
        <v>17205.12</v>
      </c>
      <c r="G30" s="60" t="s">
        <v>146</v>
      </c>
    </row>
    <row r="31" spans="1:7" ht="105">
      <c r="A31" s="56" t="s">
        <v>97</v>
      </c>
      <c r="B31" s="56" t="s">
        <v>98</v>
      </c>
      <c r="C31" s="57" t="s">
        <v>147</v>
      </c>
      <c r="D31" s="58">
        <v>17205.12</v>
      </c>
      <c r="E31" s="59">
        <v>1</v>
      </c>
      <c r="F31" s="58">
        <v>17205.12</v>
      </c>
      <c r="G31" s="60" t="s">
        <v>148</v>
      </c>
    </row>
    <row r="32" spans="1:7" ht="105">
      <c r="A32" s="56" t="s">
        <v>97</v>
      </c>
      <c r="B32" s="56" t="s">
        <v>98</v>
      </c>
      <c r="C32" s="57" t="s">
        <v>149</v>
      </c>
      <c r="D32" s="58">
        <v>21315</v>
      </c>
      <c r="E32" s="59">
        <v>1</v>
      </c>
      <c r="F32" s="58">
        <v>21315</v>
      </c>
      <c r="G32" s="60" t="s">
        <v>150</v>
      </c>
    </row>
    <row r="33" spans="1:7" ht="105">
      <c r="A33" s="56" t="s">
        <v>97</v>
      </c>
      <c r="B33" s="56" t="s">
        <v>98</v>
      </c>
      <c r="C33" s="57" t="s">
        <v>151</v>
      </c>
      <c r="D33" s="58">
        <v>17205.12</v>
      </c>
      <c r="E33" s="59">
        <v>1</v>
      </c>
      <c r="F33" s="58">
        <v>17205.12</v>
      </c>
      <c r="G33" s="60" t="s">
        <v>152</v>
      </c>
    </row>
    <row r="34" spans="1:7" ht="120">
      <c r="A34" s="56" t="s">
        <v>97</v>
      </c>
      <c r="B34" s="56" t="s">
        <v>98</v>
      </c>
      <c r="C34" s="57" t="s">
        <v>153</v>
      </c>
      <c r="D34" s="58">
        <v>33732.800000000003</v>
      </c>
      <c r="E34" s="59">
        <v>1</v>
      </c>
      <c r="F34" s="58">
        <v>33732.800000000003</v>
      </c>
      <c r="G34" s="60" t="s">
        <v>154</v>
      </c>
    </row>
    <row r="35" spans="1:7" ht="105">
      <c r="A35" s="56" t="s">
        <v>97</v>
      </c>
      <c r="B35" s="56" t="s">
        <v>98</v>
      </c>
      <c r="C35" s="57" t="s">
        <v>155</v>
      </c>
      <c r="D35" s="58">
        <v>34428.800000000003</v>
      </c>
      <c r="E35" s="59">
        <v>1</v>
      </c>
      <c r="F35" s="58">
        <v>34428.800000000003</v>
      </c>
      <c r="G35" s="60" t="s">
        <v>156</v>
      </c>
    </row>
    <row r="36" spans="1:7" ht="105">
      <c r="A36" s="56" t="s">
        <v>97</v>
      </c>
      <c r="B36" s="56" t="s">
        <v>98</v>
      </c>
      <c r="C36" s="57" t="s">
        <v>157</v>
      </c>
      <c r="D36" s="58">
        <v>17205.12</v>
      </c>
      <c r="E36" s="59">
        <v>1</v>
      </c>
      <c r="F36" s="58">
        <v>17205.12</v>
      </c>
      <c r="G36" s="60" t="s">
        <v>158</v>
      </c>
    </row>
    <row r="37" spans="1:7" ht="105">
      <c r="A37" s="56" t="s">
        <v>97</v>
      </c>
      <c r="B37" s="56" t="s">
        <v>98</v>
      </c>
      <c r="C37" s="57" t="s">
        <v>159</v>
      </c>
      <c r="D37" s="58">
        <v>24360</v>
      </c>
      <c r="E37" s="59">
        <v>1</v>
      </c>
      <c r="F37" s="58">
        <v>24360</v>
      </c>
      <c r="G37" s="60" t="s">
        <v>160</v>
      </c>
    </row>
    <row r="38" spans="1:7" ht="105">
      <c r="A38" s="56" t="s">
        <v>97</v>
      </c>
      <c r="B38" s="56" t="s">
        <v>98</v>
      </c>
      <c r="C38" s="57" t="s">
        <v>161</v>
      </c>
      <c r="D38" s="58">
        <v>24360</v>
      </c>
      <c r="E38" s="59">
        <v>1</v>
      </c>
      <c r="F38" s="58">
        <v>24360</v>
      </c>
      <c r="G38" s="60" t="s">
        <v>162</v>
      </c>
    </row>
    <row r="39" spans="1:7" ht="105">
      <c r="A39" s="56" t="s">
        <v>97</v>
      </c>
      <c r="B39" s="56" t="s">
        <v>98</v>
      </c>
      <c r="C39" s="57" t="s">
        <v>163</v>
      </c>
      <c r="D39" s="58">
        <v>17205.12</v>
      </c>
      <c r="E39" s="59">
        <v>1</v>
      </c>
      <c r="F39" s="58">
        <v>17205.12</v>
      </c>
      <c r="G39" s="60" t="s">
        <v>164</v>
      </c>
    </row>
    <row r="40" spans="1:7" ht="105">
      <c r="A40" s="56" t="s">
        <v>97</v>
      </c>
      <c r="B40" s="56" t="s">
        <v>98</v>
      </c>
      <c r="C40" s="57" t="s">
        <v>165</v>
      </c>
      <c r="D40" s="58">
        <v>17205.12</v>
      </c>
      <c r="E40" s="59">
        <v>1</v>
      </c>
      <c r="F40" s="58">
        <v>17205.12</v>
      </c>
      <c r="G40" s="60" t="s">
        <v>166</v>
      </c>
    </row>
    <row r="41" spans="1:7" ht="120">
      <c r="A41" s="56" t="s">
        <v>97</v>
      </c>
      <c r="B41" s="56" t="s">
        <v>98</v>
      </c>
      <c r="C41" s="57" t="s">
        <v>167</v>
      </c>
      <c r="D41" s="58">
        <v>25090.799999999999</v>
      </c>
      <c r="E41" s="59">
        <v>1</v>
      </c>
      <c r="F41" s="58">
        <v>25090.799999999999</v>
      </c>
      <c r="G41" s="60" t="s">
        <v>168</v>
      </c>
    </row>
    <row r="42" spans="1:7" ht="105">
      <c r="A42" s="56" t="s">
        <v>97</v>
      </c>
      <c r="B42" s="56" t="s">
        <v>98</v>
      </c>
      <c r="C42" s="57" t="s">
        <v>169</v>
      </c>
      <c r="D42" s="58">
        <v>17205.12</v>
      </c>
      <c r="E42" s="59">
        <v>1</v>
      </c>
      <c r="F42" s="58">
        <v>17205.12</v>
      </c>
      <c r="G42" s="60" t="s">
        <v>170</v>
      </c>
    </row>
    <row r="43" spans="1:7" ht="105">
      <c r="A43" s="56" t="s">
        <v>97</v>
      </c>
      <c r="B43" s="56" t="s">
        <v>98</v>
      </c>
      <c r="C43" s="57" t="s">
        <v>171</v>
      </c>
      <c r="D43" s="58">
        <v>25090.799999999999</v>
      </c>
      <c r="E43" s="59">
        <v>1</v>
      </c>
      <c r="F43" s="58">
        <v>25090.799999999999</v>
      </c>
      <c r="G43" s="60" t="s">
        <v>172</v>
      </c>
    </row>
    <row r="44" spans="1:7" ht="105">
      <c r="A44" s="56" t="s">
        <v>97</v>
      </c>
      <c r="B44" s="56" t="s">
        <v>98</v>
      </c>
      <c r="C44" s="57" t="s">
        <v>173</v>
      </c>
      <c r="D44" s="58">
        <v>34428.800000000003</v>
      </c>
      <c r="E44" s="59">
        <v>1</v>
      </c>
      <c r="F44" s="58">
        <v>34428.800000000003</v>
      </c>
      <c r="G44" s="60" t="s">
        <v>174</v>
      </c>
    </row>
    <row r="45" spans="1:7" ht="105">
      <c r="A45" s="56" t="s">
        <v>97</v>
      </c>
      <c r="B45" s="56" t="s">
        <v>98</v>
      </c>
      <c r="C45" s="57" t="s">
        <v>175</v>
      </c>
      <c r="D45" s="58">
        <v>17205.12</v>
      </c>
      <c r="E45" s="59">
        <v>1</v>
      </c>
      <c r="F45" s="58">
        <v>17205.12</v>
      </c>
      <c r="G45" s="60" t="s">
        <v>176</v>
      </c>
    </row>
    <row r="46" spans="1:7" ht="105">
      <c r="A46" s="56" t="s">
        <v>97</v>
      </c>
      <c r="B46" s="27" t="s">
        <v>98</v>
      </c>
      <c r="C46" s="57" t="s">
        <v>177</v>
      </c>
      <c r="D46" s="58">
        <v>21315</v>
      </c>
      <c r="E46" s="59">
        <v>1</v>
      </c>
      <c r="F46" s="58">
        <v>21315</v>
      </c>
      <c r="G46" s="60" t="s">
        <v>178</v>
      </c>
    </row>
    <row r="47" spans="1:7" ht="105">
      <c r="A47" s="56" t="s">
        <v>97</v>
      </c>
      <c r="B47" s="27" t="s">
        <v>98</v>
      </c>
      <c r="C47" s="57" t="s">
        <v>179</v>
      </c>
      <c r="D47" s="27">
        <v>24360</v>
      </c>
      <c r="E47" s="59">
        <v>1</v>
      </c>
      <c r="F47" s="27">
        <v>24360</v>
      </c>
      <c r="G47" s="60" t="s">
        <v>180</v>
      </c>
    </row>
    <row r="48" spans="1:7" ht="105">
      <c r="A48" s="56" t="s">
        <v>97</v>
      </c>
      <c r="B48" s="27" t="s">
        <v>98</v>
      </c>
      <c r="C48" s="57" t="s">
        <v>181</v>
      </c>
      <c r="D48" s="27">
        <v>17205.12</v>
      </c>
      <c r="E48" s="59">
        <v>1</v>
      </c>
      <c r="F48" s="27">
        <v>17205.12</v>
      </c>
      <c r="G48" s="60" t="s">
        <v>182</v>
      </c>
    </row>
    <row r="49" spans="1:7" ht="105">
      <c r="A49" s="56" t="s">
        <v>97</v>
      </c>
      <c r="B49" s="27" t="s">
        <v>98</v>
      </c>
      <c r="C49" s="57" t="s">
        <v>183</v>
      </c>
      <c r="D49" s="27">
        <v>17205.12</v>
      </c>
      <c r="E49" s="59">
        <v>1</v>
      </c>
      <c r="F49" s="27">
        <v>17205.12</v>
      </c>
      <c r="G49" s="60" t="s">
        <v>184</v>
      </c>
    </row>
    <row r="50" spans="1:7" ht="105">
      <c r="A50" s="56" t="s">
        <v>97</v>
      </c>
      <c r="B50" s="27" t="s">
        <v>98</v>
      </c>
      <c r="C50" s="57" t="s">
        <v>185</v>
      </c>
      <c r="D50" s="27">
        <v>21315</v>
      </c>
      <c r="E50" s="59">
        <v>1</v>
      </c>
      <c r="F50" s="27">
        <v>21315</v>
      </c>
      <c r="G50" s="60" t="s">
        <v>186</v>
      </c>
    </row>
    <row r="51" spans="1:7" ht="120">
      <c r="A51" s="56" t="s">
        <v>97</v>
      </c>
      <c r="B51" s="27" t="s">
        <v>98</v>
      </c>
      <c r="C51" s="57" t="s">
        <v>187</v>
      </c>
      <c r="D51" s="27">
        <v>25090.799999999999</v>
      </c>
      <c r="E51" s="59">
        <v>1</v>
      </c>
      <c r="F51" s="27">
        <v>25090.799999999999</v>
      </c>
      <c r="G51" s="60" t="s">
        <v>188</v>
      </c>
    </row>
    <row r="52" spans="1:7" ht="105">
      <c r="A52" s="56" t="s">
        <v>97</v>
      </c>
      <c r="B52" s="27" t="s">
        <v>98</v>
      </c>
      <c r="C52" s="57" t="s">
        <v>189</v>
      </c>
      <c r="D52" s="27">
        <v>17205.12</v>
      </c>
      <c r="E52" s="59">
        <v>1</v>
      </c>
      <c r="F52" s="27">
        <v>17205.12</v>
      </c>
      <c r="G52" s="60" t="s">
        <v>190</v>
      </c>
    </row>
    <row r="53" spans="1:7" ht="120">
      <c r="A53" s="56" t="s">
        <v>97</v>
      </c>
      <c r="B53" s="27" t="s">
        <v>98</v>
      </c>
      <c r="C53" s="57" t="s">
        <v>191</v>
      </c>
      <c r="D53" s="27">
        <v>34428.800000000003</v>
      </c>
      <c r="E53" s="59">
        <v>1</v>
      </c>
      <c r="F53" s="27">
        <v>34428.800000000003</v>
      </c>
      <c r="G53" s="60" t="s">
        <v>192</v>
      </c>
    </row>
    <row r="54" spans="1:7" ht="120">
      <c r="A54" s="56" t="s">
        <v>97</v>
      </c>
      <c r="B54" s="27" t="s">
        <v>98</v>
      </c>
      <c r="C54" s="57" t="s">
        <v>193</v>
      </c>
      <c r="D54" s="27">
        <v>33732.800000000003</v>
      </c>
      <c r="E54" s="59">
        <v>1</v>
      </c>
      <c r="F54" s="27">
        <v>33732.800000000003</v>
      </c>
      <c r="G54" s="60" t="s">
        <v>194</v>
      </c>
    </row>
    <row r="55" spans="1:7" ht="105">
      <c r="A55" s="56" t="s">
        <v>97</v>
      </c>
      <c r="B55" s="27" t="s">
        <v>98</v>
      </c>
      <c r="C55" s="57" t="s">
        <v>195</v>
      </c>
      <c r="D55" s="27">
        <v>21315</v>
      </c>
      <c r="E55" s="59">
        <v>1</v>
      </c>
      <c r="F55" s="27">
        <v>21315</v>
      </c>
      <c r="G55" s="60" t="s">
        <v>196</v>
      </c>
    </row>
    <row r="56" spans="1:7" ht="105">
      <c r="A56" s="56" t="s">
        <v>97</v>
      </c>
      <c r="B56" s="27" t="s">
        <v>98</v>
      </c>
      <c r="C56" s="57" t="s">
        <v>197</v>
      </c>
      <c r="D56" s="27">
        <v>24360</v>
      </c>
      <c r="E56" s="59">
        <v>1</v>
      </c>
      <c r="F56" s="27">
        <v>24360</v>
      </c>
      <c r="G56" s="60" t="s">
        <v>198</v>
      </c>
    </row>
    <row r="57" spans="1:7" ht="105">
      <c r="A57" s="56" t="s">
        <v>97</v>
      </c>
      <c r="B57" s="27" t="s">
        <v>98</v>
      </c>
      <c r="C57" s="57" t="s">
        <v>199</v>
      </c>
      <c r="D57" s="27">
        <v>25090.799999999999</v>
      </c>
      <c r="E57" s="59">
        <v>1</v>
      </c>
      <c r="F57" s="27">
        <v>25090.799999999999</v>
      </c>
      <c r="G57" s="60" t="s">
        <v>200</v>
      </c>
    </row>
    <row r="58" spans="1:7" ht="120">
      <c r="A58" s="56" t="s">
        <v>97</v>
      </c>
      <c r="B58" s="27" t="s">
        <v>98</v>
      </c>
      <c r="C58" s="57" t="s">
        <v>201</v>
      </c>
      <c r="D58" s="27">
        <v>25090.799999999999</v>
      </c>
      <c r="E58" s="59">
        <v>1</v>
      </c>
      <c r="F58" s="27">
        <v>25090.799999999999</v>
      </c>
      <c r="G58" s="60" t="s">
        <v>202</v>
      </c>
    </row>
    <row r="59" spans="1:7" ht="105">
      <c r="A59" s="56" t="s">
        <v>97</v>
      </c>
      <c r="B59" s="27" t="s">
        <v>98</v>
      </c>
      <c r="C59" s="57" t="s">
        <v>203</v>
      </c>
      <c r="D59" s="27">
        <v>17205.12</v>
      </c>
      <c r="E59" s="59">
        <v>1</v>
      </c>
      <c r="F59" s="27">
        <v>17205.12</v>
      </c>
      <c r="G59" s="60" t="s">
        <v>204</v>
      </c>
    </row>
    <row r="60" spans="1:7" ht="105">
      <c r="A60" s="56" t="s">
        <v>97</v>
      </c>
      <c r="B60" s="27" t="s">
        <v>98</v>
      </c>
      <c r="C60" s="57" t="s">
        <v>205</v>
      </c>
      <c r="D60" s="27">
        <v>17205.12</v>
      </c>
      <c r="E60" s="59">
        <v>1</v>
      </c>
      <c r="F60" s="27">
        <v>17205.12</v>
      </c>
      <c r="G60" s="60" t="s">
        <v>206</v>
      </c>
    </row>
    <row r="61" spans="1:7" ht="120">
      <c r="A61" s="56" t="s">
        <v>97</v>
      </c>
      <c r="B61" s="27" t="s">
        <v>98</v>
      </c>
      <c r="C61" s="57" t="s">
        <v>207</v>
      </c>
      <c r="D61" s="27">
        <v>25090.799999999999</v>
      </c>
      <c r="E61" s="59">
        <v>1</v>
      </c>
      <c r="F61" s="27">
        <v>25090.799999999999</v>
      </c>
      <c r="G61" s="60" t="s">
        <v>208</v>
      </c>
    </row>
    <row r="62" spans="1:7" ht="120">
      <c r="A62" s="56" t="s">
        <v>97</v>
      </c>
      <c r="B62" s="27" t="s">
        <v>98</v>
      </c>
      <c r="C62" s="57" t="s">
        <v>209</v>
      </c>
      <c r="D62" s="27">
        <v>34428.800000000003</v>
      </c>
      <c r="E62" s="59">
        <v>1</v>
      </c>
      <c r="F62" s="27">
        <v>34428.800000000003</v>
      </c>
      <c r="G62" s="60" t="s">
        <v>210</v>
      </c>
    </row>
    <row r="63" spans="1:7" ht="120">
      <c r="A63" s="56" t="s">
        <v>97</v>
      </c>
      <c r="B63" s="27" t="s">
        <v>98</v>
      </c>
      <c r="C63" s="57" t="s">
        <v>211</v>
      </c>
      <c r="D63" s="27">
        <v>33732.800000000003</v>
      </c>
      <c r="E63" s="59">
        <v>1</v>
      </c>
      <c r="F63" s="27">
        <v>33732.800000000003</v>
      </c>
      <c r="G63" s="60" t="s">
        <v>212</v>
      </c>
    </row>
    <row r="64" spans="1:7" ht="105">
      <c r="A64" s="56" t="s">
        <v>97</v>
      </c>
      <c r="B64" s="27" t="s">
        <v>98</v>
      </c>
      <c r="C64" s="57" t="s">
        <v>213</v>
      </c>
      <c r="D64" s="27">
        <v>25090.799999999999</v>
      </c>
      <c r="E64" s="59">
        <v>1</v>
      </c>
      <c r="F64" s="27">
        <v>25090.799999999999</v>
      </c>
      <c r="G64" s="60" t="s">
        <v>214</v>
      </c>
    </row>
    <row r="65" spans="1:7" ht="75">
      <c r="A65" s="56" t="s">
        <v>215</v>
      </c>
      <c r="B65" s="27" t="s">
        <v>216</v>
      </c>
      <c r="C65" s="57" t="s">
        <v>217</v>
      </c>
      <c r="D65" s="27">
        <v>230000</v>
      </c>
      <c r="E65" s="59">
        <v>1</v>
      </c>
      <c r="F65" s="27">
        <v>230000</v>
      </c>
      <c r="G65" s="60" t="s">
        <v>218</v>
      </c>
    </row>
    <row r="66" spans="1:7" ht="75">
      <c r="A66" s="56" t="s">
        <v>215</v>
      </c>
      <c r="B66" s="27" t="s">
        <v>216</v>
      </c>
      <c r="C66" s="57" t="s">
        <v>219</v>
      </c>
      <c r="D66" s="27">
        <v>206740</v>
      </c>
      <c r="E66" s="59">
        <v>1</v>
      </c>
      <c r="F66" s="27">
        <v>206740</v>
      </c>
      <c r="G66" s="60" t="s">
        <v>220</v>
      </c>
    </row>
    <row r="67" spans="1:7">
      <c r="C67" s="54"/>
    </row>
    <row r="68" spans="1:7">
      <c r="C68" s="54"/>
    </row>
    <row r="69" spans="1:7">
      <c r="C69" s="54"/>
    </row>
    <row r="70" spans="1:7">
      <c r="C70" s="54"/>
    </row>
    <row r="71" spans="1:7">
      <c r="C71" s="54"/>
    </row>
    <row r="72" spans="1:7">
      <c r="C72" s="54"/>
    </row>
    <row r="73" spans="1:7">
      <c r="C73" s="54"/>
    </row>
    <row r="74" spans="1:7">
      <c r="C74" s="54"/>
    </row>
    <row r="75" spans="1:7">
      <c r="C75" s="54"/>
    </row>
    <row r="76" spans="1:7">
      <c r="C76" s="54"/>
    </row>
    <row r="77" spans="1:7">
      <c r="C77" s="54"/>
    </row>
    <row r="78" spans="1:7">
      <c r="C78" s="54"/>
    </row>
    <row r="79" spans="1:7">
      <c r="C79" s="54"/>
    </row>
    <row r="80" spans="1:7">
      <c r="C80" s="54"/>
    </row>
    <row r="81" spans="3:3">
      <c r="C81" s="54"/>
    </row>
    <row r="82" spans="3:3">
      <c r="C82" s="54"/>
    </row>
    <row r="83" spans="3:3">
      <c r="C83" s="54"/>
    </row>
    <row r="84" spans="3:3">
      <c r="C84" s="54"/>
    </row>
  </sheetData>
  <mergeCells count="4">
    <mergeCell ref="C1:E1"/>
    <mergeCell ref="C3:D3"/>
    <mergeCell ref="C4:F4"/>
    <mergeCell ref="B5:F5"/>
  </mergeCells>
  <hyperlinks>
    <hyperlink ref="G8" r:id="rId1" display="http://www.merida.gob.mx/municipio/sitiosphp/transparencia/archivos/2020/23/4to_tri/comunicacion/"/>
    <hyperlink ref="G9:G66" r:id="rId2" display="http://www.merida.gob.mx/municipio/sitiosphp/transparencia/archivos/2020/23/4to_tri/comunicacion/"/>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DEYT</vt:lpstr>
      <vt:lpstr>ADM</vt:lpstr>
      <vt:lpstr>DIF</vt:lpstr>
      <vt:lpstr>Gob</vt:lpstr>
      <vt:lpstr>DS</vt:lpstr>
      <vt:lpstr>UCS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Magaña Chan Guadalupe de Jesús</dc:creator>
  <cp:lastModifiedBy>Magaña Chan Guadalupe de Jesús</cp:lastModifiedBy>
  <cp:lastPrinted>2020-05-07T19:30:43Z</cp:lastPrinted>
  <dcterms:created xsi:type="dcterms:W3CDTF">2019-06-19T19:28:16Z</dcterms:created>
  <dcterms:modified xsi:type="dcterms:W3CDTF">2021-01-19T03:16:55Z</dcterms:modified>
</cp:coreProperties>
</file>