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.boldo\Desktop\CIMTRA_BOLDO\CIMTRA_23\P.25\"/>
    </mc:Choice>
  </mc:AlternateContent>
  <xr:revisionPtr revIDLastSave="0" documentId="13_ncr:1_{3E344A5F-E31C-4A1A-B468-226216F2F0B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esarrollo Social" sheetId="1" r:id="rId1"/>
    <sheet name="DIF" sheetId="2" r:id="rId2"/>
    <sheet name="Desarrollo Económico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G19" i="2"/>
  <c r="E19" i="2"/>
  <c r="D19" i="2"/>
  <c r="H13" i="3"/>
  <c r="E13" i="3"/>
  <c r="D13" i="3"/>
  <c r="H17" i="1"/>
  <c r="H16" i="1"/>
  <c r="H15" i="1"/>
  <c r="H14" i="1"/>
  <c r="H13" i="1"/>
  <c r="H12" i="1"/>
  <c r="H11" i="1"/>
  <c r="H10" i="1"/>
  <c r="E10" i="3"/>
  <c r="G18" i="1"/>
  <c r="D18" i="1"/>
  <c r="E17" i="1"/>
  <c r="E16" i="1"/>
  <c r="E15" i="1"/>
  <c r="E14" i="1"/>
  <c r="E13" i="1"/>
  <c r="E12" i="1"/>
  <c r="E11" i="1"/>
  <c r="E10" i="1"/>
  <c r="E18" i="1" l="1"/>
  <c r="H18" i="1"/>
  <c r="E9" i="3" l="1"/>
</calcChain>
</file>

<file path=xl/sharedStrings.xml><?xml version="1.0" encoding="utf-8"?>
<sst xmlns="http://schemas.openxmlformats.org/spreadsheetml/2006/main" count="143" uniqueCount="58">
  <si>
    <t>Ayuntamiento de Mérida</t>
  </si>
  <si>
    <t>25. El gobierno municipal tiene a la vista de la ciudadanía (por medio impreso o electrónico) de manera semestral el monto de los subejercicios de cada uno de los programas sociales, tanto federal, estatal y municipal así como el destino de estos recursos.</t>
  </si>
  <si>
    <t>Nombre del Programa</t>
  </si>
  <si>
    <t>Dependencia/Entidad</t>
  </si>
  <si>
    <t>Aportación (Monto)</t>
  </si>
  <si>
    <t>Total</t>
  </si>
  <si>
    <t>Destino del Recurso</t>
  </si>
  <si>
    <t>Devengado</t>
  </si>
  <si>
    <t>Pagado</t>
  </si>
  <si>
    <t>Reintegro</t>
  </si>
  <si>
    <t>Ejercicio</t>
  </si>
  <si>
    <t>Dirección:  Desarrollo Social</t>
  </si>
  <si>
    <t xml:space="preserve"> 2021-2024</t>
  </si>
  <si>
    <t>Plan de Educación y Becas del Municipio de Mérida</t>
  </si>
  <si>
    <t>Becas y Centros y Programas Educativos</t>
  </si>
  <si>
    <t>Proyectos Agropecuarios en Comisarías y Colonias del Municipio de Mérida</t>
  </si>
  <si>
    <t>Apoyos Directos al Autoempleo en Comisarías y Colonias de Municipio de Mérida</t>
  </si>
  <si>
    <t xml:space="preserve">Gestión Social para una Mérida Incluyente </t>
  </si>
  <si>
    <t>Mérida con Innovación en la Educación</t>
  </si>
  <si>
    <t>Paseos Rurales de Mérida</t>
  </si>
  <si>
    <t>Computadora en Casa para las y los Estudiantes del Municipio de Mérida</t>
  </si>
  <si>
    <t>Consejos de Participación Ciudadana</t>
  </si>
  <si>
    <t>Ayudas para personas de escasos recursos</t>
  </si>
  <si>
    <t>Ayudas para gastos de defunción, Ayudas para personas de escasos recursos, Vivienda, Participación Ciudadana</t>
  </si>
  <si>
    <t>Asistencia Social</t>
  </si>
  <si>
    <t>Participación Ciudadana</t>
  </si>
  <si>
    <t xml:space="preserve">  2021-2024</t>
  </si>
  <si>
    <t>Periodo que abarca: ENERO de 2023</t>
  </si>
  <si>
    <t>CENTROS DE DESARROLLO INFANTIL</t>
  </si>
  <si>
    <t>NO APLICA</t>
  </si>
  <si>
    <t>AYUNTAMIENTO DE MÉRIDA</t>
  </si>
  <si>
    <t>ESTANCIAS INFANTULES</t>
  </si>
  <si>
    <t>DESARROLLO INTEGRAL DE LAS FAMILIAS DEL MUNICIPIO DE MÉRIDA.</t>
  </si>
  <si>
    <t>ASISTENCIA SOCIAL</t>
  </si>
  <si>
    <t>BORDAMOS POR MÉRIDA.</t>
  </si>
  <si>
    <t>ALBERGUE CENTRO INTEGRAL PARA LA ATENCION DE LAS PERSONAS MAYORES</t>
  </si>
  <si>
    <t>APOYO A ORGANIZACIONES DE LA SOCIEDAD CIVIL.</t>
  </si>
  <si>
    <t>AYUDA SOCIAL Y DONATIVOA A INSTITUCIONES SIN FINES DE LUCRO</t>
  </si>
  <si>
    <t>APOYOS Y ASISTENCIA A LA SALUD.</t>
  </si>
  <si>
    <t xml:space="preserve">AYUDAS A PERSONAS DE ESCASOS RECURSOS </t>
  </si>
  <si>
    <t>DESAYUNOS ESCOLARES</t>
  </si>
  <si>
    <t>MÉRIDA INCLUYENTE</t>
  </si>
  <si>
    <t>ASISTENCIA SOCIAL Y PAGO DE BECAS A PEROSNAS C0N DISCAPACIDAD</t>
  </si>
  <si>
    <t>Direccion: Desarrollo Económico y Turismo</t>
  </si>
  <si>
    <t>Programas de Capacitación  ( #Soyparte de los 100)</t>
  </si>
  <si>
    <t>Becas y otras ayudas para programas de capacitación</t>
  </si>
  <si>
    <t>MÉRIDA EN PLENITUD.</t>
  </si>
  <si>
    <t>APOYO DE DESPENSAS</t>
  </si>
  <si>
    <t>Ayudas a Instituciones de Enseñanzas, Centros y Programas Educativos</t>
  </si>
  <si>
    <t>Origen</t>
  </si>
  <si>
    <t>Municipal</t>
  </si>
  <si>
    <t>Producción de Forraje Verde Hodroponico</t>
  </si>
  <si>
    <t>Apoyo a productores</t>
  </si>
  <si>
    <t xml:space="preserve">Programas de Capacitación (Turística)  </t>
  </si>
  <si>
    <t>Programas de Capacitación ( Capacitación Integral para la Mipymes)</t>
  </si>
  <si>
    <t>Periodo que abarca: enero a diciembre de 2023</t>
  </si>
  <si>
    <t>Periodo que abarca: Enero a diciembre</t>
  </si>
  <si>
    <t>Periodo que abarca: Enero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</si>
</sst>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Barlow Light"/>
    </font>
    <font>
      <b/>
      <sz val="14"/>
      <color theme="1"/>
      <name val="Barlow Light"/>
    </font>
    <font>
      <b/>
      <sz val="12"/>
      <color theme="1"/>
      <name val="Barlow Light"/>
    </font>
    <font>
      <b/>
      <sz val="11"/>
      <color theme="1"/>
      <name val="Barlow Light"/>
    </font>
    <font>
      <b/>
      <sz val="11"/>
      <color theme="1"/>
      <name val="Calibri"/>
      <family val="2"/>
      <scheme val="minor"/>
    </font>
    <font>
      <sz val="11"/>
      <color theme="1"/>
      <name val="Barlow Light"/>
    </font>
    <font>
      <sz val="11"/>
      <color theme="1" tint="4.9989318521683403E-2"/>
      <name val="Barlow Light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8" fontId="2" fillId="0" borderId="0" xfId="0" applyNumberFormat="1" applyFont="1" applyAlignment="1">
      <alignment vertical="center"/>
    </xf>
    <xf numFmtId="8" fontId="0" fillId="0" borderId="0" xfId="0" applyNumberFormat="1"/>
    <xf numFmtId="8" fontId="5" fillId="0" borderId="0" xfId="0" applyNumberFormat="1" applyFont="1" applyAlignment="1">
      <alignment horizontal="left" wrapText="1"/>
    </xf>
    <xf numFmtId="8" fontId="5" fillId="3" borderId="1" xfId="1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vertical="center"/>
    </xf>
    <xf numFmtId="8" fontId="6" fillId="0" borderId="0" xfId="0" applyNumberFormat="1" applyFont="1"/>
    <xf numFmtId="0" fontId="0" fillId="0" borderId="0" xfId="0" applyAlignment="1">
      <alignment wrapText="1"/>
    </xf>
    <xf numFmtId="44" fontId="2" fillId="0" borderId="0" xfId="2" applyFont="1" applyAlignment="1">
      <alignment vertical="center"/>
    </xf>
    <xf numFmtId="44" fontId="0" fillId="0" borderId="0" xfId="2" applyFont="1"/>
    <xf numFmtId="17" fontId="0" fillId="0" borderId="0" xfId="2" applyNumberFormat="1" applyFont="1"/>
    <xf numFmtId="44" fontId="5" fillId="3" borderId="1" xfId="2" applyFont="1" applyFill="1" applyBorder="1" applyAlignment="1">
      <alignment horizontal="center" vertical="center"/>
    </xf>
    <xf numFmtId="44" fontId="5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4" fontId="7" fillId="0" borderId="1" xfId="2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left" vertical="center"/>
    </xf>
    <xf numFmtId="164" fontId="7" fillId="0" borderId="1" xfId="2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8" fontId="5" fillId="0" borderId="0" xfId="0" applyNumberFormat="1" applyFont="1"/>
    <xf numFmtId="0" fontId="0" fillId="0" borderId="0" xfId="0" applyFill="1" applyAlignment="1">
      <alignment wrapText="1"/>
    </xf>
    <xf numFmtId="0" fontId="0" fillId="0" borderId="0" xfId="0" applyFill="1"/>
    <xf numFmtId="44" fontId="5" fillId="0" borderId="0" xfId="0" applyNumberFormat="1" applyFont="1" applyFill="1"/>
    <xf numFmtId="44" fontId="5" fillId="0" borderId="0" xfId="2" applyFont="1" applyFill="1"/>
  </cellXfs>
  <cellStyles count="3">
    <cellStyle name="20% - Énfasis5" xfId="1" builtinId="4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941294</xdr:colOff>
      <xdr:row>0</xdr:row>
      <xdr:rowOff>0</xdr:rowOff>
    </xdr:from>
    <xdr:to>
      <xdr:col>1</xdr:col>
      <xdr:colOff>840441</xdr:colOff>
      <xdr:row>4</xdr:row>
      <xdr:rowOff>586442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35868B-42B8-45CA-980A-8EDFEEA7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94" y="0"/>
          <a:ext cx="1557618" cy="1558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376918</xdr:colOff>
      <xdr:row>0</xdr:row>
      <xdr:rowOff>123824</xdr:rowOff>
    </xdr:from>
    <xdr:to>
      <xdr:col>0</xdr:col>
      <xdr:colOff>2428875</xdr:colOff>
      <xdr:row>4</xdr:row>
      <xdr:rowOff>159751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6E56B5-87EC-4FA1-BA57-B3A6AE07E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918" y="123824"/>
          <a:ext cx="2051957" cy="1464677"/>
        </a:xfrm>
        <a:prstGeom prst="rect">
          <a:avLst/>
        </a:prstGeom>
      </xdr:spPr>
    </xdr:pic>
    <xdr:clientData/>
  </xdr:twoCellAnchor>
  <xdr:twoCellAnchor editAs="oneCell">
    <xdr:from>
      <xdr:col>0</xdr:col>
      <xdr:colOff>199718</xdr:colOff>
      <xdr:row>0</xdr:row>
      <xdr:rowOff>61452</xdr:rowOff>
    </xdr:from>
    <xdr:to>
      <xdr:col>1</xdr:col>
      <xdr:colOff>501250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123DA1-472D-4B5F-9921-FCB8B9684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718" y="61452"/>
          <a:ext cx="2825657" cy="11672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394607</xdr:colOff>
      <xdr:row>0</xdr:row>
      <xdr:rowOff>176892</xdr:rowOff>
    </xdr:from>
    <xdr:to>
      <xdr:col>1</xdr:col>
      <xdr:colOff>276226</xdr:colOff>
      <xdr:row>4</xdr:row>
      <xdr:rowOff>490636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148DB7-54BF-49AF-B0C1-119892754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176892"/>
          <a:ext cx="1929494" cy="129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zoomScale="70" zoomScaleNormal="70" workbookViewId="0">
      <selection activeCell="C5" sqref="C5:F5"/>
    </sheetView>
  </sheetViews>
  <sheetFormatPr baseColWidth="10" defaultRowHeight="15" x14ac:dyDescent="0.25"/>
  <cols>
    <col min="1" max="1" width="24.85546875" customWidth="1"/>
    <col min="2" max="2" width="28" customWidth="1"/>
    <col min="3" max="3" width="28.42578125" customWidth="1"/>
    <col min="4" max="4" width="30.28515625" customWidth="1"/>
    <col min="5" max="5" width="28.140625" customWidth="1"/>
    <col min="6" max="6" width="30" customWidth="1"/>
    <col min="7" max="7" width="23.140625" style="5" customWidth="1"/>
    <col min="8" max="8" width="19.140625" style="5" bestFit="1" customWidth="1"/>
    <col min="9" max="9" width="47" customWidth="1"/>
    <col min="10" max="11" width="19.140625" bestFit="1" customWidth="1"/>
  </cols>
  <sheetData>
    <row r="1" spans="1:11" ht="24" x14ac:dyDescent="0.25">
      <c r="C1" s="29" t="s">
        <v>0</v>
      </c>
      <c r="D1" s="29"/>
      <c r="E1" s="29"/>
      <c r="F1" s="29"/>
      <c r="G1" s="4"/>
    </row>
    <row r="2" spans="1:11" ht="21.75" x14ac:dyDescent="0.25">
      <c r="C2" s="30" t="s">
        <v>12</v>
      </c>
      <c r="D2" s="30"/>
      <c r="E2" s="30"/>
      <c r="F2" s="30"/>
    </row>
    <row r="3" spans="1:11" ht="18.75" x14ac:dyDescent="0.25">
      <c r="C3" s="30" t="s">
        <v>11</v>
      </c>
      <c r="D3" s="30"/>
      <c r="E3" s="30"/>
      <c r="F3" s="30"/>
    </row>
    <row r="4" spans="1:11" ht="18.75" x14ac:dyDescent="0.25">
      <c r="C4" s="32" t="s">
        <v>56</v>
      </c>
      <c r="D4" s="32"/>
      <c r="E4" s="32"/>
      <c r="F4" s="32"/>
    </row>
    <row r="5" spans="1:11" ht="68.25" customHeight="1" x14ac:dyDescent="0.25">
      <c r="C5" s="31" t="s">
        <v>1</v>
      </c>
      <c r="D5" s="31"/>
      <c r="E5" s="31"/>
      <c r="F5" s="31"/>
      <c r="G5" s="15"/>
      <c r="H5" s="15"/>
    </row>
    <row r="6" spans="1:11" ht="18" x14ac:dyDescent="0.35">
      <c r="C6" s="3"/>
      <c r="D6" s="3"/>
      <c r="E6" s="3"/>
      <c r="F6" s="3"/>
      <c r="G6" s="6"/>
      <c r="H6" s="6"/>
    </row>
    <row r="8" spans="1:11" ht="18" customHeight="1" x14ac:dyDescent="0.25">
      <c r="B8" s="26"/>
      <c r="C8" s="26"/>
      <c r="D8" s="26"/>
      <c r="E8" s="26"/>
      <c r="F8" s="26"/>
      <c r="G8" s="26"/>
      <c r="J8" s="27" t="s">
        <v>10</v>
      </c>
      <c r="K8" s="28"/>
    </row>
    <row r="9" spans="1:11" x14ac:dyDescent="0.25">
      <c r="A9" s="1" t="s">
        <v>2</v>
      </c>
      <c r="B9" s="2" t="s">
        <v>49</v>
      </c>
      <c r="C9" s="2" t="s">
        <v>3</v>
      </c>
      <c r="D9" s="7" t="s">
        <v>4</v>
      </c>
      <c r="E9" s="8" t="s">
        <v>5</v>
      </c>
      <c r="F9" s="1" t="s">
        <v>6</v>
      </c>
      <c r="G9" s="2" t="s">
        <v>7</v>
      </c>
      <c r="H9" s="2" t="s">
        <v>8</v>
      </c>
      <c r="I9" s="2" t="s">
        <v>9</v>
      </c>
    </row>
    <row r="10" spans="1:11" ht="53.25" customHeight="1" x14ac:dyDescent="0.25">
      <c r="A10" s="9" t="s">
        <v>15</v>
      </c>
      <c r="B10" s="10" t="s">
        <v>50</v>
      </c>
      <c r="C10" s="10" t="s">
        <v>0</v>
      </c>
      <c r="D10" s="11">
        <v>298000</v>
      </c>
      <c r="E10" s="11">
        <f>+D10</f>
        <v>298000</v>
      </c>
      <c r="F10" s="12" t="s">
        <v>22</v>
      </c>
      <c r="G10" s="11">
        <v>172688.4</v>
      </c>
      <c r="H10" s="11">
        <f t="shared" ref="H10:H11" si="0">+G10</f>
        <v>172688.4</v>
      </c>
      <c r="I10" s="10">
        <v>0</v>
      </c>
    </row>
    <row r="11" spans="1:11" ht="66.75" customHeight="1" x14ac:dyDescent="0.25">
      <c r="A11" s="9" t="s">
        <v>16</v>
      </c>
      <c r="B11" s="10" t="s">
        <v>50</v>
      </c>
      <c r="C11" s="10" t="s">
        <v>0</v>
      </c>
      <c r="D11" s="11">
        <v>220000</v>
      </c>
      <c r="E11" s="11">
        <f t="shared" ref="E11:E17" si="1">+D11</f>
        <v>220000</v>
      </c>
      <c r="F11" s="12" t="s">
        <v>22</v>
      </c>
      <c r="G11" s="11">
        <v>556746.68999999994</v>
      </c>
      <c r="H11" s="11">
        <f t="shared" si="0"/>
        <v>556746.68999999994</v>
      </c>
      <c r="I11" s="10">
        <v>0</v>
      </c>
    </row>
    <row r="12" spans="1:11" ht="58.5" customHeight="1" x14ac:dyDescent="0.25">
      <c r="A12" s="9" t="s">
        <v>17</v>
      </c>
      <c r="B12" s="10" t="s">
        <v>50</v>
      </c>
      <c r="C12" s="10" t="s">
        <v>0</v>
      </c>
      <c r="D12" s="11">
        <v>6430496</v>
      </c>
      <c r="E12" s="11">
        <f t="shared" si="1"/>
        <v>6430496</v>
      </c>
      <c r="F12" s="13" t="s">
        <v>23</v>
      </c>
      <c r="G12" s="11">
        <v>17676864.18</v>
      </c>
      <c r="H12" s="11">
        <f>+G12</f>
        <v>17676864.18</v>
      </c>
      <c r="I12" s="10">
        <v>0</v>
      </c>
    </row>
    <row r="13" spans="1:11" ht="39.75" customHeight="1" x14ac:dyDescent="0.25">
      <c r="A13" s="9" t="s">
        <v>18</v>
      </c>
      <c r="B13" s="10" t="s">
        <v>50</v>
      </c>
      <c r="C13" s="10" t="s">
        <v>0</v>
      </c>
      <c r="D13" s="11">
        <v>25000</v>
      </c>
      <c r="E13" s="11">
        <f t="shared" si="1"/>
        <v>25000</v>
      </c>
      <c r="F13" s="13" t="s">
        <v>48</v>
      </c>
      <c r="G13" s="11">
        <v>250033.55</v>
      </c>
      <c r="H13" s="11">
        <f t="shared" ref="H13:H17" si="2">+G13</f>
        <v>250033.55</v>
      </c>
      <c r="I13" s="10">
        <v>0</v>
      </c>
    </row>
    <row r="14" spans="1:11" ht="39.75" customHeight="1" x14ac:dyDescent="0.25">
      <c r="A14" s="9" t="s">
        <v>19</v>
      </c>
      <c r="B14" s="10" t="s">
        <v>50</v>
      </c>
      <c r="C14" s="10" t="s">
        <v>0</v>
      </c>
      <c r="D14" s="11">
        <v>79142</v>
      </c>
      <c r="E14" s="11">
        <f t="shared" si="1"/>
        <v>79142</v>
      </c>
      <c r="F14" s="12" t="s">
        <v>22</v>
      </c>
      <c r="G14" s="11">
        <v>0</v>
      </c>
      <c r="H14" s="11">
        <f t="shared" si="2"/>
        <v>0</v>
      </c>
      <c r="I14" s="10">
        <v>0</v>
      </c>
    </row>
    <row r="15" spans="1:11" ht="62.25" customHeight="1" x14ac:dyDescent="0.25">
      <c r="A15" s="9" t="s">
        <v>13</v>
      </c>
      <c r="B15" s="10" t="s">
        <v>50</v>
      </c>
      <c r="C15" s="10" t="s">
        <v>0</v>
      </c>
      <c r="D15" s="11">
        <v>5746792</v>
      </c>
      <c r="E15" s="11">
        <f t="shared" si="1"/>
        <v>5746792</v>
      </c>
      <c r="F15" s="13" t="s">
        <v>14</v>
      </c>
      <c r="G15" s="11">
        <v>14151200</v>
      </c>
      <c r="H15" s="11">
        <f t="shared" si="2"/>
        <v>14151200</v>
      </c>
      <c r="I15" s="10">
        <v>0</v>
      </c>
    </row>
    <row r="16" spans="1:11" ht="57" customHeight="1" x14ac:dyDescent="0.25">
      <c r="A16" s="9" t="s">
        <v>20</v>
      </c>
      <c r="B16" s="10" t="s">
        <v>50</v>
      </c>
      <c r="C16" s="10" t="s">
        <v>0</v>
      </c>
      <c r="D16" s="11">
        <v>802422</v>
      </c>
      <c r="E16" s="11">
        <f t="shared" si="1"/>
        <v>802422</v>
      </c>
      <c r="F16" s="12" t="s">
        <v>24</v>
      </c>
      <c r="G16" s="11">
        <v>688840.25</v>
      </c>
      <c r="H16" s="11">
        <f t="shared" si="2"/>
        <v>688840.25</v>
      </c>
      <c r="I16" s="10">
        <v>0</v>
      </c>
    </row>
    <row r="17" spans="1:12" ht="39.75" customHeight="1" x14ac:dyDescent="0.25">
      <c r="A17" s="9" t="s">
        <v>21</v>
      </c>
      <c r="B17" s="10" t="s">
        <v>50</v>
      </c>
      <c r="C17" s="10" t="s">
        <v>0</v>
      </c>
      <c r="D17" s="11">
        <v>60000</v>
      </c>
      <c r="E17" s="11">
        <f t="shared" si="1"/>
        <v>60000</v>
      </c>
      <c r="F17" s="12" t="s">
        <v>25</v>
      </c>
      <c r="G17" s="11">
        <v>913923.4</v>
      </c>
      <c r="H17" s="11">
        <f t="shared" si="2"/>
        <v>913923.4</v>
      </c>
      <c r="I17" s="10">
        <v>0</v>
      </c>
    </row>
    <row r="18" spans="1:12" ht="30" customHeight="1" x14ac:dyDescent="0.25">
      <c r="C18" s="14"/>
      <c r="D18" s="16">
        <f>SUM(D10:D17)</f>
        <v>13661852</v>
      </c>
      <c r="E18" s="16">
        <f>SUM(E10:E17)</f>
        <v>13661852</v>
      </c>
      <c r="G18" s="16">
        <f>SUM(G10:G17)</f>
        <v>34410296.469999999</v>
      </c>
      <c r="H18" s="16">
        <f>SUM(H10:H17)</f>
        <v>34410296.469999999</v>
      </c>
      <c r="L18" s="5"/>
    </row>
  </sheetData>
  <mergeCells count="9">
    <mergeCell ref="B8:C8"/>
    <mergeCell ref="D8:E8"/>
    <mergeCell ref="F8:G8"/>
    <mergeCell ref="J8:K8"/>
    <mergeCell ref="C1:F1"/>
    <mergeCell ref="C3:F3"/>
    <mergeCell ref="C2:F2"/>
    <mergeCell ref="C5:F5"/>
    <mergeCell ref="C4:F4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98338-25F9-48F5-BC99-AFAD09CF8239}">
  <dimension ref="A1:K19"/>
  <sheetViews>
    <sheetView zoomScale="85" zoomScaleNormal="85" workbookViewId="0">
      <selection activeCell="H20" sqref="H20"/>
    </sheetView>
  </sheetViews>
  <sheetFormatPr baseColWidth="10" defaultRowHeight="15" x14ac:dyDescent="0.25"/>
  <cols>
    <col min="1" max="1" width="37.85546875" style="17" bestFit="1" customWidth="1"/>
    <col min="2" max="2" width="26.7109375" bestFit="1" customWidth="1"/>
    <col min="3" max="3" width="23.42578125" bestFit="1" customWidth="1"/>
    <col min="4" max="4" width="26.7109375" bestFit="1" customWidth="1"/>
    <col min="5" max="5" width="23.42578125" bestFit="1" customWidth="1"/>
    <col min="6" max="6" width="46.7109375" customWidth="1"/>
    <col min="7" max="7" width="23.140625" style="19" customWidth="1"/>
    <col min="8" max="8" width="18.42578125" style="19" customWidth="1"/>
    <col min="9" max="9" width="28.85546875" customWidth="1"/>
    <col min="10" max="10" width="17.7109375" customWidth="1"/>
    <col min="11" max="11" width="17.28515625" customWidth="1"/>
    <col min="12" max="12" width="16" customWidth="1"/>
  </cols>
  <sheetData>
    <row r="1" spans="1:11" ht="24" x14ac:dyDescent="0.25">
      <c r="C1" s="29" t="s">
        <v>0</v>
      </c>
      <c r="D1" s="29"/>
      <c r="E1" s="29"/>
      <c r="F1" s="29"/>
      <c r="G1" s="18"/>
    </row>
    <row r="2" spans="1:11" ht="18.75" x14ac:dyDescent="0.25">
      <c r="C2" s="30" t="s">
        <v>26</v>
      </c>
      <c r="D2" s="30"/>
      <c r="E2" s="30"/>
    </row>
    <row r="3" spans="1:11" ht="42.75" customHeight="1" x14ac:dyDescent="0.25">
      <c r="C3" s="33" t="s">
        <v>55</v>
      </c>
      <c r="D3" s="33"/>
      <c r="E3" s="33"/>
      <c r="F3" s="33"/>
    </row>
    <row r="4" spans="1:11" ht="15.75" hidden="1" x14ac:dyDescent="0.25">
      <c r="C4" s="34" t="s">
        <v>27</v>
      </c>
      <c r="D4" s="34"/>
      <c r="E4" s="34"/>
    </row>
    <row r="5" spans="1:11" ht="69" customHeight="1" x14ac:dyDescent="0.25">
      <c r="C5" s="35" t="s">
        <v>1</v>
      </c>
      <c r="D5" s="35"/>
      <c r="E5" s="35"/>
      <c r="F5" s="35"/>
      <c r="G5" s="35"/>
      <c r="H5" s="35"/>
    </row>
    <row r="6" spans="1:11" x14ac:dyDescent="0.25">
      <c r="G6" s="20"/>
    </row>
    <row r="7" spans="1:11" x14ac:dyDescent="0.25">
      <c r="B7" s="26"/>
      <c r="C7" s="26"/>
      <c r="D7" s="26"/>
      <c r="E7" s="26"/>
      <c r="F7" s="26"/>
      <c r="G7" s="26"/>
      <c r="J7" s="27" t="s">
        <v>10</v>
      </c>
      <c r="K7" s="28"/>
    </row>
    <row r="8" spans="1:11" ht="30" customHeight="1" x14ac:dyDescent="0.25">
      <c r="A8" s="1" t="s">
        <v>2</v>
      </c>
      <c r="B8" s="2" t="s">
        <v>49</v>
      </c>
      <c r="C8" s="2" t="s">
        <v>3</v>
      </c>
      <c r="D8" s="21" t="s">
        <v>4</v>
      </c>
      <c r="E8" s="22" t="s">
        <v>5</v>
      </c>
      <c r="F8" s="1" t="s">
        <v>6</v>
      </c>
      <c r="G8" s="2" t="s">
        <v>7</v>
      </c>
      <c r="H8" s="2" t="s">
        <v>8</v>
      </c>
      <c r="I8" s="2" t="s">
        <v>9</v>
      </c>
    </row>
    <row r="9" spans="1:11" ht="53.25" customHeight="1" x14ac:dyDescent="0.25">
      <c r="A9" s="39" t="s">
        <v>28</v>
      </c>
      <c r="B9" s="40" t="s">
        <v>50</v>
      </c>
      <c r="C9" s="40" t="s">
        <v>30</v>
      </c>
      <c r="D9" s="41">
        <v>192460</v>
      </c>
      <c r="E9" s="41">
        <v>192460</v>
      </c>
      <c r="F9" s="42" t="s">
        <v>31</v>
      </c>
      <c r="G9" s="41">
        <v>192460</v>
      </c>
      <c r="H9" s="41">
        <v>192460</v>
      </c>
      <c r="I9" s="40" t="s">
        <v>29</v>
      </c>
    </row>
    <row r="10" spans="1:11" ht="45" customHeight="1" x14ac:dyDescent="0.25">
      <c r="A10" s="39" t="s">
        <v>32</v>
      </c>
      <c r="B10" s="40" t="s">
        <v>50</v>
      </c>
      <c r="C10" s="40" t="s">
        <v>30</v>
      </c>
      <c r="D10" s="41">
        <v>434376</v>
      </c>
      <c r="E10" s="41">
        <v>434376</v>
      </c>
      <c r="F10" s="42" t="s">
        <v>33</v>
      </c>
      <c r="G10" s="41">
        <v>434376</v>
      </c>
      <c r="H10" s="41">
        <v>434376</v>
      </c>
      <c r="I10" s="40" t="s">
        <v>29</v>
      </c>
    </row>
    <row r="11" spans="1:11" ht="45" customHeight="1" x14ac:dyDescent="0.25">
      <c r="A11" s="39" t="s">
        <v>34</v>
      </c>
      <c r="B11" s="40" t="s">
        <v>50</v>
      </c>
      <c r="C11" s="40" t="s">
        <v>30</v>
      </c>
      <c r="D11" s="41">
        <v>26000</v>
      </c>
      <c r="E11" s="41">
        <v>26000</v>
      </c>
      <c r="F11" s="42" t="s">
        <v>33</v>
      </c>
      <c r="G11" s="41">
        <v>34457</v>
      </c>
      <c r="H11" s="41">
        <v>34457</v>
      </c>
      <c r="I11" s="40" t="s">
        <v>29</v>
      </c>
    </row>
    <row r="12" spans="1:11" ht="83.25" customHeight="1" x14ac:dyDescent="0.25">
      <c r="A12" s="39" t="s">
        <v>35</v>
      </c>
      <c r="B12" s="40" t="s">
        <v>50</v>
      </c>
      <c r="C12" s="40" t="s">
        <v>30</v>
      </c>
      <c r="D12" s="41">
        <v>25503</v>
      </c>
      <c r="E12" s="41">
        <v>25503</v>
      </c>
      <c r="F12" s="42" t="s">
        <v>33</v>
      </c>
      <c r="G12" s="41">
        <v>335843</v>
      </c>
      <c r="H12" s="41">
        <v>335843</v>
      </c>
      <c r="I12" s="40" t="s">
        <v>29</v>
      </c>
    </row>
    <row r="13" spans="1:11" ht="45" customHeight="1" x14ac:dyDescent="0.25">
      <c r="A13" s="43" t="s">
        <v>36</v>
      </c>
      <c r="B13" s="40" t="s">
        <v>50</v>
      </c>
      <c r="C13" s="40" t="s">
        <v>30</v>
      </c>
      <c r="D13" s="41">
        <v>506500</v>
      </c>
      <c r="E13" s="41">
        <v>506500</v>
      </c>
      <c r="F13" s="39" t="s">
        <v>37</v>
      </c>
      <c r="G13" s="41">
        <v>7048289</v>
      </c>
      <c r="H13" s="41">
        <v>7048289</v>
      </c>
      <c r="I13" s="40" t="s">
        <v>29</v>
      </c>
    </row>
    <row r="14" spans="1:11" ht="29.25" customHeight="1" x14ac:dyDescent="0.25">
      <c r="A14" s="39" t="s">
        <v>38</v>
      </c>
      <c r="B14" s="40" t="s">
        <v>50</v>
      </c>
      <c r="C14" s="40" t="s">
        <v>30</v>
      </c>
      <c r="D14" s="41">
        <v>52503</v>
      </c>
      <c r="E14" s="41">
        <v>52503</v>
      </c>
      <c r="F14" s="39" t="s">
        <v>39</v>
      </c>
      <c r="G14" s="41">
        <v>205661</v>
      </c>
      <c r="H14" s="41">
        <v>205661</v>
      </c>
      <c r="I14" s="40" t="s">
        <v>29</v>
      </c>
    </row>
    <row r="15" spans="1:11" ht="45" customHeight="1" x14ac:dyDescent="0.25">
      <c r="A15" s="39" t="s">
        <v>40</v>
      </c>
      <c r="B15" s="40" t="s">
        <v>50</v>
      </c>
      <c r="C15" s="40" t="s">
        <v>30</v>
      </c>
      <c r="D15" s="41">
        <v>60749</v>
      </c>
      <c r="E15" s="41">
        <v>60749</v>
      </c>
      <c r="F15" s="42" t="s">
        <v>33</v>
      </c>
      <c r="G15" s="41">
        <v>60749</v>
      </c>
      <c r="H15" s="41">
        <v>60749</v>
      </c>
      <c r="I15" s="40" t="s">
        <v>29</v>
      </c>
    </row>
    <row r="16" spans="1:11" ht="30" customHeight="1" x14ac:dyDescent="0.25">
      <c r="A16" s="39" t="s">
        <v>46</v>
      </c>
      <c r="B16" s="40" t="s">
        <v>50</v>
      </c>
      <c r="C16" s="40" t="s">
        <v>30</v>
      </c>
      <c r="D16" s="41">
        <v>934238</v>
      </c>
      <c r="E16" s="41">
        <v>934238</v>
      </c>
      <c r="F16" s="42" t="s">
        <v>33</v>
      </c>
      <c r="G16" s="41">
        <v>934238</v>
      </c>
      <c r="H16" s="41">
        <v>934238</v>
      </c>
      <c r="I16" s="40" t="s">
        <v>29</v>
      </c>
    </row>
    <row r="17" spans="1:9" ht="45" customHeight="1" x14ac:dyDescent="0.25">
      <c r="A17" s="39" t="s">
        <v>41</v>
      </c>
      <c r="B17" s="40" t="s">
        <v>50</v>
      </c>
      <c r="C17" s="40" t="s">
        <v>30</v>
      </c>
      <c r="D17" s="41">
        <v>716988</v>
      </c>
      <c r="E17" s="41">
        <v>716988</v>
      </c>
      <c r="F17" s="39" t="s">
        <v>42</v>
      </c>
      <c r="G17" s="41">
        <v>716988</v>
      </c>
      <c r="H17" s="41">
        <v>716988</v>
      </c>
      <c r="I17" s="40" t="s">
        <v>29</v>
      </c>
    </row>
    <row r="18" spans="1:9" ht="32.25" customHeight="1" x14ac:dyDescent="0.25">
      <c r="A18" s="39" t="s">
        <v>47</v>
      </c>
      <c r="B18" s="40" t="s">
        <v>50</v>
      </c>
      <c r="C18" s="40" t="s">
        <v>30</v>
      </c>
      <c r="D18" s="41">
        <v>1180660</v>
      </c>
      <c r="E18" s="41">
        <v>1180660</v>
      </c>
      <c r="F18" s="42" t="s">
        <v>33</v>
      </c>
      <c r="G18" s="41">
        <v>1180660</v>
      </c>
      <c r="H18" s="41">
        <v>1180660</v>
      </c>
      <c r="I18" s="40" t="s">
        <v>29</v>
      </c>
    </row>
    <row r="19" spans="1:9" s="50" customFormat="1" x14ac:dyDescent="0.25">
      <c r="A19" s="49"/>
      <c r="D19" s="51">
        <f>SUM(D9+D10+D11+D12+D13+D14+D15+D16+D17+D18)</f>
        <v>4129977</v>
      </c>
      <c r="E19" s="51">
        <f>SUM(E9+E10+E11+E12+E13+E14+E15+E16+E17+E18)</f>
        <v>4129977</v>
      </c>
      <c r="G19" s="52">
        <f>SUM(G9+G10+G11+G12+G13+G14+G15+G16+G17+G18)</f>
        <v>11143721</v>
      </c>
      <c r="H19" s="52">
        <f>SUM(H9+H10+H11+H12+H13+H14+H15+H16+H17+H18)</f>
        <v>11143721</v>
      </c>
    </row>
  </sheetData>
  <mergeCells count="9">
    <mergeCell ref="J7:K7"/>
    <mergeCell ref="C1:F1"/>
    <mergeCell ref="C2:E2"/>
    <mergeCell ref="C3:F3"/>
    <mergeCell ref="C4:E4"/>
    <mergeCell ref="C5:H5"/>
    <mergeCell ref="B7:C7"/>
    <mergeCell ref="D7:E7"/>
    <mergeCell ref="F7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DE27-6A76-4738-AAC8-D7202B1B67BF}">
  <dimension ref="A1:K13"/>
  <sheetViews>
    <sheetView tabSelected="1" workbookViewId="0">
      <selection activeCell="C3" sqref="C3:F3"/>
    </sheetView>
  </sheetViews>
  <sheetFormatPr baseColWidth="10" defaultRowHeight="15" x14ac:dyDescent="0.25"/>
  <cols>
    <col min="1" max="1" width="30.7109375" customWidth="1"/>
    <col min="2" max="2" width="18" customWidth="1"/>
    <col min="3" max="3" width="17.140625" customWidth="1"/>
    <col min="4" max="4" width="17.5703125" customWidth="1"/>
    <col min="5" max="5" width="18.85546875" customWidth="1"/>
    <col min="6" max="6" width="27.140625" customWidth="1"/>
    <col min="7" max="7" width="18.42578125" customWidth="1"/>
    <col min="8" max="8" width="18.28515625" customWidth="1"/>
    <col min="9" max="9" width="29.85546875" customWidth="1"/>
    <col min="10" max="10" width="14.7109375" customWidth="1"/>
    <col min="11" max="11" width="15.7109375" customWidth="1"/>
    <col min="12" max="12" width="14.85546875" customWidth="1"/>
  </cols>
  <sheetData>
    <row r="1" spans="1:11" ht="24" x14ac:dyDescent="0.25">
      <c r="C1" s="29" t="s">
        <v>0</v>
      </c>
      <c r="D1" s="29"/>
      <c r="E1" s="29"/>
      <c r="F1" s="29"/>
      <c r="G1" s="23"/>
    </row>
    <row r="2" spans="1:11" ht="18.75" x14ac:dyDescent="0.25">
      <c r="C2" s="30" t="s">
        <v>26</v>
      </c>
      <c r="D2" s="30"/>
      <c r="E2" s="30"/>
      <c r="F2" s="30"/>
    </row>
    <row r="3" spans="1:11" ht="18.75" x14ac:dyDescent="0.25">
      <c r="C3" s="33" t="s">
        <v>43</v>
      </c>
      <c r="D3" s="33"/>
      <c r="E3" s="33"/>
      <c r="F3" s="33"/>
    </row>
    <row r="4" spans="1:11" ht="15.75" x14ac:dyDescent="0.25">
      <c r="C4" s="15" t="s">
        <v>57</v>
      </c>
      <c r="D4" s="15"/>
      <c r="E4" s="15"/>
      <c r="F4" s="15"/>
      <c r="G4" s="15"/>
      <c r="H4" s="15"/>
    </row>
    <row r="5" spans="1:11" ht="51" customHeight="1" x14ac:dyDescent="0.25">
      <c r="C5" s="35" t="s">
        <v>1</v>
      </c>
      <c r="D5" s="35"/>
      <c r="E5" s="35"/>
      <c r="F5" s="35"/>
      <c r="G5" s="35"/>
      <c r="H5" s="35"/>
    </row>
    <row r="6" spans="1:11" x14ac:dyDescent="0.25">
      <c r="C6" s="3"/>
      <c r="D6" s="3"/>
      <c r="E6" s="3"/>
      <c r="F6" s="3"/>
      <c r="G6" s="3"/>
      <c r="H6" s="3"/>
    </row>
    <row r="7" spans="1:11" s="24" customFormat="1" ht="25.5" customHeight="1" x14ac:dyDescent="0.25">
      <c r="B7" s="38"/>
      <c r="C7" s="38"/>
      <c r="D7" s="38"/>
      <c r="E7" s="38"/>
      <c r="F7" s="38"/>
      <c r="G7" s="38"/>
      <c r="J7" s="36" t="s">
        <v>10</v>
      </c>
      <c r="K7" s="37"/>
    </row>
    <row r="8" spans="1:11" ht="30" x14ac:dyDescent="0.25">
      <c r="A8" s="1" t="s">
        <v>2</v>
      </c>
      <c r="B8" s="1" t="s">
        <v>49</v>
      </c>
      <c r="C8" s="2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2" t="s">
        <v>8</v>
      </c>
      <c r="I8" s="2" t="s">
        <v>9</v>
      </c>
    </row>
    <row r="9" spans="1:11" ht="30" x14ac:dyDescent="0.25">
      <c r="A9" s="39" t="s">
        <v>44</v>
      </c>
      <c r="B9" s="40" t="s">
        <v>50</v>
      </c>
      <c r="C9" s="44" t="s">
        <v>0</v>
      </c>
      <c r="D9" s="45">
        <v>9500</v>
      </c>
      <c r="E9" s="45">
        <f>D9</f>
        <v>9500</v>
      </c>
      <c r="F9" s="39" t="s">
        <v>45</v>
      </c>
      <c r="G9" s="45">
        <v>0</v>
      </c>
      <c r="H9" s="45">
        <v>9500</v>
      </c>
      <c r="I9" s="46">
        <v>0</v>
      </c>
    </row>
    <row r="10" spans="1:11" ht="30" x14ac:dyDescent="0.25">
      <c r="A10" s="39" t="s">
        <v>51</v>
      </c>
      <c r="B10" s="44" t="s">
        <v>50</v>
      </c>
      <c r="C10" s="44" t="s">
        <v>0</v>
      </c>
      <c r="D10" s="45">
        <v>13245.99</v>
      </c>
      <c r="E10" s="45">
        <f>D10</f>
        <v>13245.99</v>
      </c>
      <c r="F10" s="39" t="s">
        <v>52</v>
      </c>
      <c r="G10" s="45">
        <v>0</v>
      </c>
      <c r="H10" s="45">
        <v>13245.99</v>
      </c>
      <c r="I10" s="46">
        <v>0</v>
      </c>
    </row>
    <row r="11" spans="1:11" s="25" customFormat="1" ht="35.25" customHeight="1" x14ac:dyDescent="0.25">
      <c r="A11" s="39" t="s">
        <v>53</v>
      </c>
      <c r="B11" s="42" t="s">
        <v>50</v>
      </c>
      <c r="C11" s="44" t="s">
        <v>0</v>
      </c>
      <c r="D11" s="45">
        <v>24500</v>
      </c>
      <c r="E11" s="45">
        <v>24500</v>
      </c>
      <c r="F11" s="39" t="s">
        <v>45</v>
      </c>
      <c r="G11" s="47">
        <v>0</v>
      </c>
      <c r="H11" s="45">
        <v>24500</v>
      </c>
      <c r="I11" s="47">
        <v>0</v>
      </c>
    </row>
    <row r="12" spans="1:11" ht="45" x14ac:dyDescent="0.25">
      <c r="A12" s="39" t="s">
        <v>54</v>
      </c>
      <c r="B12" s="40" t="s">
        <v>50</v>
      </c>
      <c r="C12" s="44" t="s">
        <v>0</v>
      </c>
      <c r="D12" s="45">
        <v>76147.09</v>
      </c>
      <c r="E12" s="45">
        <v>76147.09</v>
      </c>
      <c r="F12" s="39" t="s">
        <v>45</v>
      </c>
      <c r="G12" s="45">
        <v>0</v>
      </c>
      <c r="H12" s="45">
        <v>76147.09</v>
      </c>
      <c r="I12" s="46">
        <v>0</v>
      </c>
    </row>
    <row r="13" spans="1:11" x14ac:dyDescent="0.25">
      <c r="D13" s="48">
        <f>SUM(D9+D10+D11+D12)</f>
        <v>123393.07999999999</v>
      </c>
      <c r="E13" s="48">
        <f>SUM(E9+E10+E11+E12)</f>
        <v>123393.07999999999</v>
      </c>
      <c r="H13" s="48">
        <f>SUM(H9+H10+H11+H12)</f>
        <v>123393.07999999999</v>
      </c>
    </row>
  </sheetData>
  <mergeCells count="8">
    <mergeCell ref="J7:K7"/>
    <mergeCell ref="C1:F1"/>
    <mergeCell ref="C2:F2"/>
    <mergeCell ref="C3:F3"/>
    <mergeCell ref="C5:H5"/>
    <mergeCell ref="B7:C7"/>
    <mergeCell ref="D7:E7"/>
    <mergeCell ref="F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Desarrollo Social</vt:lpstr>
      <vt:lpstr>DIF</vt:lpstr>
      <vt:lpstr>Desarrollo Económico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Magaña Chan Guadalupe de Jesús</dc:creator>
  <cp:lastModifiedBy>Boldo Escalante Jorge Daniel</cp:lastModifiedBy>
  <cp:lastPrinted>2022-10-18T15:47:32Z</cp:lastPrinted>
  <dcterms:created xsi:type="dcterms:W3CDTF">2020-03-06T14:56:32Z</dcterms:created>
  <dcterms:modified xsi:type="dcterms:W3CDTF">2024-01-12T16:40:25Z</dcterms:modified>
</cp:coreProperties>
</file>