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smeralda.velazquez\Desktop\indicadores_uge\"/>
    </mc:Choice>
  </mc:AlternateContent>
  <bookViews>
    <workbookView xWindow="0" yWindow="0" windowWidth="19320" windowHeight="7155"/>
  </bookViews>
  <sheets>
    <sheet name="Educación" sheetId="4" r:id="rId1"/>
    <sheet name="Salud" sheetId="5" r:id="rId2"/>
    <sheet name="Cultura para el Desarrollo" sheetId="6" r:id="rId3"/>
    <sheet name="Juv y Deportes" sheetId="7" r:id="rId4"/>
  </sheets>
  <definedNames>
    <definedName name="_xlnm.Print_Area" localSheetId="1">Salud!$A$1:$Q$74</definedName>
  </definedNames>
  <calcPr calcId="152511"/>
</workbook>
</file>

<file path=xl/calcChain.xml><?xml version="1.0" encoding="utf-8"?>
<calcChain xmlns="http://schemas.openxmlformats.org/spreadsheetml/2006/main">
  <c r="Q71" i="7" l="1"/>
  <c r="Q69" i="7"/>
  <c r="Q89" i="7"/>
  <c r="Q18" i="7"/>
  <c r="Q15" i="7"/>
  <c r="Q41" i="4"/>
  <c r="Q40" i="4"/>
  <c r="Q39" i="4"/>
  <c r="N58" i="6" l="1"/>
  <c r="N46" i="6"/>
  <c r="N32" i="6"/>
  <c r="N31" i="6"/>
  <c r="N30" i="6"/>
  <c r="N29" i="6"/>
  <c r="N17" i="6"/>
  <c r="L45" i="6" l="1"/>
  <c r="N34" i="6" l="1"/>
  <c r="Q59" i="4"/>
  <c r="Q58" i="4"/>
  <c r="Q57" i="4"/>
  <c r="Q56" i="4"/>
  <c r="Q55" i="4"/>
  <c r="Q53" i="4"/>
  <c r="Q42" i="4" l="1"/>
  <c r="Q43" i="4" s="1"/>
  <c r="Q77" i="7" l="1"/>
  <c r="Q76" i="7"/>
  <c r="Q75" i="7"/>
  <c r="Q74" i="7"/>
  <c r="Q73" i="7"/>
  <c r="Q72" i="7"/>
  <c r="Q67" i="7"/>
  <c r="Q63" i="7"/>
  <c r="Q62" i="7"/>
  <c r="Q61" i="7"/>
  <c r="Q60" i="7"/>
  <c r="Q48" i="7"/>
  <c r="Q47" i="7"/>
  <c r="Q46" i="7"/>
  <c r="Q45" i="7"/>
  <c r="Q44" i="7"/>
  <c r="Q43" i="7"/>
  <c r="Q41" i="7"/>
  <c r="Q40" i="7"/>
  <c r="Q39" i="7"/>
  <c r="Q30" i="7"/>
  <c r="Q29" i="7"/>
  <c r="Q28" i="7"/>
  <c r="Q27" i="7"/>
  <c r="Q26" i="7"/>
  <c r="Q25" i="7"/>
  <c r="Q24" i="7"/>
  <c r="Q23" i="7"/>
  <c r="Q22" i="7"/>
  <c r="Q21" i="7"/>
  <c r="Q20" i="7"/>
  <c r="Q19" i="7"/>
  <c r="Q17" i="7"/>
  <c r="Q16" i="7"/>
  <c r="Q14" i="7"/>
  <c r="Q13" i="7"/>
  <c r="Q12" i="7"/>
  <c r="Q59" i="5" l="1"/>
  <c r="Q58" i="5"/>
  <c r="Q57" i="5"/>
  <c r="Q56" i="5"/>
  <c r="Q55" i="5"/>
  <c r="Q54" i="5"/>
  <c r="Q53" i="5"/>
  <c r="Q52" i="5"/>
  <c r="Q51" i="5"/>
  <c r="Q42" i="5"/>
  <c r="Q41" i="5"/>
  <c r="Q40" i="5"/>
  <c r="Q39" i="5"/>
  <c r="Q38" i="5"/>
  <c r="Q32" i="5"/>
  <c r="Q29" i="5"/>
  <c r="Q26" i="5"/>
  <c r="Q20" i="5"/>
  <c r="Q17" i="5"/>
  <c r="Q14" i="5"/>
  <c r="Q50" i="4"/>
  <c r="I36" i="4" l="1"/>
  <c r="Q36" i="4" s="1"/>
  <c r="Q86" i="7" l="1"/>
  <c r="Q87" i="7"/>
</calcChain>
</file>

<file path=xl/sharedStrings.xml><?xml version="1.0" encoding="utf-8"?>
<sst xmlns="http://schemas.openxmlformats.org/spreadsheetml/2006/main" count="431" uniqueCount="217">
  <si>
    <t>CLASIFICACIÓN ADMINISTRATIVA</t>
  </si>
  <si>
    <t>DIRECCIÓN</t>
  </si>
  <si>
    <t>SUBDIRECCIÓN</t>
  </si>
  <si>
    <t>META</t>
  </si>
  <si>
    <t>UNIDAD DE MEDIDA</t>
  </si>
  <si>
    <t>BASE DE DATOS</t>
  </si>
  <si>
    <t>ENERO</t>
  </si>
  <si>
    <t>MARZO</t>
  </si>
  <si>
    <t>TOTAL</t>
  </si>
  <si>
    <t>NOMBRE DE LA ACTIVIDAD</t>
  </si>
  <si>
    <t xml:space="preserve">INDICADORES DE GESTIÓN  Y RESULTADOS </t>
  </si>
  <si>
    <t>PROGRAMAS PRESUPUESTARIOS DERIVADOS DEL PLAN MUNICIPAL DE DESARROLLO 2015-2018</t>
  </si>
  <si>
    <t xml:space="preserve">ESTRATEGIA PMD </t>
  </si>
  <si>
    <t>OBJETIVO DEL PROGRAMA PRESUPUESTARIO</t>
  </si>
  <si>
    <t>PROGRAMA PRESUPUESTARIO LIGADO (POA)</t>
  </si>
  <si>
    <t>FEBRERO</t>
  </si>
  <si>
    <t>Fortalecer los programas de apoyo a la educación para estimular aprovechamiento escolar de la población beneficiada.</t>
  </si>
  <si>
    <t>DESARROLLO HUMANO</t>
  </si>
  <si>
    <t>EDUCACIÓN</t>
  </si>
  <si>
    <t>DEPARTAMENTO DE EDUCACIÓN</t>
  </si>
  <si>
    <t xml:space="preserve">Contribuir al proceso de mejora educativa, desarrollando programas que colaboren a reducir el rezago académico y el analfabetismo. </t>
  </si>
  <si>
    <t>Promover y difundir el programa Municipal de Educación para Adultos.</t>
  </si>
  <si>
    <t xml:space="preserve">Fortalecer los programas educativos que se desarrollan en los diferentes espacios municipales. </t>
  </si>
  <si>
    <t>Cursos de cómputo</t>
  </si>
  <si>
    <t>Clases de Maya</t>
  </si>
  <si>
    <t>Crear estrategias de difusión y promoción para el uso de los espacios públicos educativos y culturales.</t>
  </si>
  <si>
    <t>Talleres Educativos</t>
  </si>
  <si>
    <t>Talleres de Artes Plásticas</t>
  </si>
  <si>
    <t>Asesorías de Educación para Adultos</t>
  </si>
  <si>
    <t>Asesorías de Regulaizacion</t>
  </si>
  <si>
    <t>Clases de Inglés</t>
  </si>
  <si>
    <t>Bibliotecas</t>
  </si>
  <si>
    <t>Pláticas de Educación Social</t>
  </si>
  <si>
    <t>Usuarios</t>
  </si>
  <si>
    <t>UNIDAD RESPONSABLE</t>
  </si>
  <si>
    <t xml:space="preserve">Maestros antendidos en  escuelas. </t>
  </si>
  <si>
    <t>Padres de familia antendidos en  escuelas.</t>
  </si>
  <si>
    <t>Alumnos antendidos en  escuelas.</t>
  </si>
  <si>
    <t>ABRIL</t>
  </si>
  <si>
    <t>MAYO</t>
  </si>
  <si>
    <t>UNIDAD RESPOSABLE</t>
  </si>
  <si>
    <t>DEPARTAMENTO DE APOYOS EDUCATIVOS</t>
  </si>
  <si>
    <t>JUNIO</t>
  </si>
  <si>
    <t>SEPTIEMBRE</t>
  </si>
  <si>
    <t>OCTUBRE</t>
  </si>
  <si>
    <t>NOVIEMBRE</t>
  </si>
  <si>
    <t>DICIEMBRE</t>
  </si>
  <si>
    <t>Establecer  estrategias de vinculación para el servicio social de estudiantes en programas municipales.</t>
  </si>
  <si>
    <t>EJE 03: MERIDA equitativa y solidaria</t>
  </si>
  <si>
    <t>SALUD</t>
  </si>
  <si>
    <t>DEPARTAMENTO DE PROMOCION, PROTECCIÓN Y ATENCIÓN A LA SALUD</t>
  </si>
  <si>
    <t>3.-COLABORAR EN LAS CAMPAÑAS DE PREVENCIÓN DE ENFERMEDADES TRANSMITIDAS POR VECTORES DEL MUNICIPIO. 4.-FORTALECER LAS CAMPAÑAS Y FERIAS DE SALUD PARA LA DETECCIÓN Y CANALIZACIÓN DE ENFERMEDADES CRÓNICAS DEGENERATIVAS ASI COMO ACCIONES DE PROMOCIÓN EDUCACIÓN Y DETECCIÓN TEMPRANA. 6.-CREAR PROGRAMAS DE PROMOCIÓN A LA SALUD CON ENFOQUE DE GÉNERO E INTERCULTURALES. 7.- DISEÑAR CAMPAÑAS DE PREVENCIÓN DEL EMBARAZO ADOLESCENTES. 8.- BRINDAR REHABILITACIÓN PARA ADULTOS MAYORES Y PERSONAS CON DISCAPACIDAD EN ESPACIOS MUNICIPALES. 9.-OFRECER CONSULTAS MÉDICAS GRATUITAS A TODOS LOS NIÑOS Y NIÑAS Y ADULTOS MAYORES DEL MUNICIPIO A TRAVES DE LOS MÓDULOS DEL AYUNTAMIENTO. 11.-REALIZAR ACCIONES DE PROMOCIÓN A LA SALUD INTEGRAL PREVENCIÓN DE ENFERMEDADES Y DETECCIÓN OPORTUNA DE LAS MISMAS CONTRIBUYENDO A UNA MEJOR CALIDAD DE VIDA. 13.-PROMOVER L COBERTURA UNIVERSAL EN SALUD EN COORDINACIÓN CON EL SEGURO POPULAR. 16.-IMPULSAR CAMPAÑAS PERMANENTES DE LA PREVENCIÓN DE ENFERMEDADES DE TRANSMISIÓN SEXUAL.</t>
  </si>
  <si>
    <t>PROMOVER, PREVENIR Y MEJORAR LAS CONDICIONES DE SALUD POR MEDIO DE LOS MÓDULOS FIJOS, UNIDADES MÓVILES MEDICAS, DENTALES Y EVENTOS COMO FERIAS DE SALUD, PROGRAMA MANO AMANO.</t>
  </si>
  <si>
    <t>Detecciones realizadas a pacientes en módulos, unidades moviles y eventos(Ferias mano a mano) de salud</t>
  </si>
  <si>
    <t>Número de detecciones realizadas</t>
  </si>
  <si>
    <t>Consultas de nutrición</t>
  </si>
  <si>
    <t>Número de consultas de Nutrición</t>
  </si>
  <si>
    <t>Sesiones de rehabilitacion</t>
  </si>
  <si>
    <t>Número de sesiones</t>
  </si>
  <si>
    <t>Consultas médicas</t>
  </si>
  <si>
    <t>Número de consultas médicas proporcionadas</t>
  </si>
  <si>
    <t>Consultas dentales</t>
  </si>
  <si>
    <t xml:space="preserve">Número de consultas Dentales </t>
  </si>
  <si>
    <t>Realización de eventos (ferias de la salud, Mano a mano) con Unidades Móviles</t>
  </si>
  <si>
    <t>Número de eventos realizados (ferias de la salud, programa mano a mano y otros apoyos)</t>
  </si>
  <si>
    <t xml:space="preserve">Médico a domicilio </t>
  </si>
  <si>
    <t>Consultas medicas a domicilio</t>
  </si>
  <si>
    <t xml:space="preserve">Estudios de mastografía </t>
  </si>
  <si>
    <t xml:space="preserve">Ultrasonidos </t>
  </si>
  <si>
    <t xml:space="preserve">Estudios de ultrasonido </t>
  </si>
  <si>
    <t>Número de beneficiarios</t>
  </si>
  <si>
    <t>DEPARTAMENTO DE MUNICIPIO SALUDABLE</t>
  </si>
  <si>
    <t xml:space="preserve">Acciones de control larvario </t>
  </si>
  <si>
    <t>Número de acciones</t>
  </si>
  <si>
    <t>3.-COLABORAR EN LAS CAMPAÑAS DE PREVENCIÓN DE ENFERMEDADES TRANSMITIDAS POR VECTORES DEL MUNICIPIO. 5.-IMPARTIR PLÁTICAS Y TALLERES DE EDUCACIÓN SEXUAL DERECHOS SEXUALES Y REPRODUCTIVOS PARA LAS MUJERES JÓVENES EN ESPACIOS MUNICIPALES. 7.- DISEÑAR CAMPAÑAS DE PREVENCIÓN DEL EMBARAZO ADOLESCENTES. 12.-PROMOVER ACCIONES DE CONTROL ANIMAL MEDIANTE UN TRATO DIGNO.</t>
  </si>
  <si>
    <t>ELEVAR LA CALIDAD DE VIDA DE LOS INTEGRANTES DE LA COMUNIDAD A TRAVÉS DE LA PROMOCIÓN Y PREVENCIÓN DE ENFERMEDADES MEDIANTE LA APLICACIÓN DE UN  DIAGNÓSTICO DE SALUD COMUNITARIA.</t>
  </si>
  <si>
    <t xml:space="preserve">Acciones de fumigación </t>
  </si>
  <si>
    <t xml:space="preserve">Número de manzanas </t>
  </si>
  <si>
    <t xml:space="preserve">Vacunación antirrábica a perros y gatos </t>
  </si>
  <si>
    <t xml:space="preserve">Número de vacunas antirrábicas  </t>
  </si>
  <si>
    <t>Campañas de esterilización</t>
  </si>
  <si>
    <t xml:space="preserve">Imparticion de platicas de salud integral </t>
  </si>
  <si>
    <t xml:space="preserve">No. platicas </t>
  </si>
  <si>
    <t>Personas beneficiadas</t>
  </si>
  <si>
    <t>Diagnósticos de salud comunitario</t>
  </si>
  <si>
    <t>Acciones de promoción de la salud</t>
  </si>
  <si>
    <t xml:space="preserve">No. de acciones </t>
  </si>
  <si>
    <t>DESARROLLO HUMNAO</t>
  </si>
  <si>
    <t>CULTURA PARA EL DESARROLLO</t>
  </si>
  <si>
    <t>SUBDIRECCIÓN DE CULTURA PARA EL DESARROLLO</t>
  </si>
  <si>
    <t>Realizar eventos culturales para la deteccion de talentos en el municipio de Mérida y sus comisarias, denominado "Mérida Blanca: Ciudad con Talento"</t>
  </si>
  <si>
    <t xml:space="preserve"> Número de eventos Culturales </t>
  </si>
  <si>
    <t xml:space="preserve">Promoción del Programa Mérida Blanca Ciudad con Talento </t>
  </si>
  <si>
    <t>Eventos especiales en centros culturalea</t>
  </si>
  <si>
    <t>No. De Eventos realizados</t>
  </si>
  <si>
    <t>Apoyo logistico  en biciruta P.M.</t>
  </si>
  <si>
    <t>Apoyo artistico en los espacios culturales en la biciruta p.m.</t>
  </si>
  <si>
    <t>Fomentar la recuperación de actividades y eventos tradicionales característicos de nuestra identidad cultural.</t>
  </si>
  <si>
    <t xml:space="preserve">Impartir clases y cursos en los centros culturales que pertenecen a la subdireccion de Cultura para el desarrollo (Cholul, Casa Mata y wallis) </t>
  </si>
  <si>
    <t>Mantener el número de alumnos en los diferentes Centros Culturales</t>
  </si>
  <si>
    <t>Realizar bailes populares en  diversos parques y espacios públicos de la Ciudad de Mérida.</t>
  </si>
  <si>
    <t>Eventos (bailes al año)</t>
  </si>
  <si>
    <t>Difundir información que fomente la identidad cultural de quienes vivimos en la ciudad y las comisarías.</t>
  </si>
  <si>
    <t>Brindar apoyos culturales a los ciudadanos de las diversas colonias y comisarias del Municipio de Mérida.</t>
  </si>
  <si>
    <t xml:space="preserve">No. solicitudes de Personas beneficiadas </t>
  </si>
  <si>
    <t>Fomentar la participación del pueblo maya en los asuntos públicos municipales, mediante el respeto a sus derechos, usos, costumbres y su lengua.</t>
  </si>
  <si>
    <t>Realizar diversas actividades para reforzar valores de convivencia entre los habitantes de la ciudad de Mérida.</t>
  </si>
  <si>
    <t>No. De Eventos masivos</t>
  </si>
  <si>
    <t>JUVENTUD Y DEPORTES</t>
  </si>
  <si>
    <t>PROMOCIÓN DEPORTIVA</t>
  </si>
  <si>
    <t>Posicionar al municipio como la capital nacional de la activación física</t>
  </si>
  <si>
    <t>Fomentar la práctica del deporte entre los habitantes del Municipio.</t>
  </si>
  <si>
    <t>Eventos deportivos diversos para los habitantes de la ciudad de Mérida y sus comisarias</t>
  </si>
  <si>
    <t>Apoyo y coordinación en eventos deportivos (solicitudes ciudadanos)</t>
  </si>
  <si>
    <t>Número de eventos apoyados</t>
  </si>
  <si>
    <t>Posicionar al municipio como la capital nacional de la activacion física</t>
  </si>
  <si>
    <t>Liga Meridana de Beisbol</t>
  </si>
  <si>
    <t xml:space="preserve">No. De asistentes </t>
  </si>
  <si>
    <t>No. De Participantes (Jugadores)</t>
  </si>
  <si>
    <t>No. De partidos</t>
  </si>
  <si>
    <t>Liga Infantil y Juvenil de Beisbol</t>
  </si>
  <si>
    <t>Promover el deporte como estrategia de integracion, salud y prevencion del delito atraves del uso de los espacios e instalaciones municipales</t>
  </si>
  <si>
    <t>Eventos Deportivos Especiales</t>
  </si>
  <si>
    <t>No. Eventos especiales realizados</t>
  </si>
  <si>
    <t>Fomentar la practica del deporte entre los habitantes del municipio</t>
  </si>
  <si>
    <t xml:space="preserve">No. De Participantes </t>
  </si>
  <si>
    <t>Mastografias móvil</t>
  </si>
  <si>
    <t>Mastografías en módulos del CAMM</t>
  </si>
  <si>
    <t xml:space="preserve">No. De Colonias volanteadas </t>
  </si>
  <si>
    <t>No de acciones  por espacio cultural</t>
  </si>
  <si>
    <t>DEPARTAMENTO DE JUVENTUD</t>
  </si>
  <si>
    <t>Promover el aprovechamiento de espacios públicos entre los jóvenes para actividades recreativas y educativas</t>
  </si>
  <si>
    <t xml:space="preserve">Promover programas juveniles mediante acciones que incluyan a jóvenes con discapacidad en el centro juvenil Melchor Ocampo/Impulsar el desarrollo humano de las niñas, niños y adolescentes, propiciando su participación cívica,cultural y social en su comunidad </t>
  </si>
  <si>
    <t>Impartición de talleres, pláticas y conferencias a favor del desarrollo de la Juventud</t>
  </si>
  <si>
    <t>Pláticas - talleres impartidas</t>
  </si>
  <si>
    <t>Asistentes</t>
  </si>
  <si>
    <t>Impartición de actividades lúdicas recreativas artisticas y deportivas</t>
  </si>
  <si>
    <t>Activades realizadas</t>
  </si>
  <si>
    <t>Participantes a las actividades realizadas</t>
  </si>
  <si>
    <t>Promover la participación de los jóvenes mediante la vinculación y difusión de actividades, con escuelas y grupos organizados en eventos consolidados</t>
  </si>
  <si>
    <t>Premio Municipal de la Juventud</t>
  </si>
  <si>
    <t>Proyectos presentados</t>
  </si>
  <si>
    <t>EN EL MES DE SEPTIEMBRE SE REALIZA ESTE EVENTO</t>
  </si>
  <si>
    <t>Asistentes al evento</t>
  </si>
  <si>
    <t>Mes de la juventud</t>
  </si>
  <si>
    <t>Eventos realizados</t>
  </si>
  <si>
    <t>Conferencias impartidas</t>
  </si>
  <si>
    <t>Actividades deportivas realizadas</t>
  </si>
  <si>
    <t>Participantes</t>
  </si>
  <si>
    <t>Actividades Juveniles</t>
  </si>
  <si>
    <t>Actividades realizadas</t>
  </si>
  <si>
    <t>DEPARTAMENTO DE COMITÉS DEPORTIVOS</t>
  </si>
  <si>
    <t xml:space="preserve">Posicionar al Municipio como la capital nacional de la activación física. </t>
  </si>
  <si>
    <t>Ser la capital de la Activación física, mediante la apertura de sedes e incrementando el número de participantes en el municipio de Mérida.</t>
  </si>
  <si>
    <t>MERIDA BLANCA EN ACCIÓN - ACTIVADOR CIUDADANO</t>
  </si>
  <si>
    <t>Personas activadas.</t>
  </si>
  <si>
    <t>Personas activadas con discapacidad.</t>
  </si>
  <si>
    <t>No. Activaciones especiales.</t>
  </si>
  <si>
    <t>No. Sedes de activación fisica.</t>
  </si>
  <si>
    <t>MACRO CLASES MERIDA BLANCA EN ACCIÓN</t>
  </si>
  <si>
    <t>TU ESCUELA EN ACCIÓN</t>
  </si>
  <si>
    <t>Alumnos activados.</t>
  </si>
  <si>
    <t>NO. Escuelas activadas.</t>
  </si>
  <si>
    <t>TU EMPRESA EN ACCIÓN</t>
  </si>
  <si>
    <t>No. Empresas y dependencias gubernamentales participantes.</t>
  </si>
  <si>
    <t>Fomentar la práctica del deporte en los ciudadanos, mediante la implementación de programas y eventos de alto nivel</t>
  </si>
  <si>
    <t>No. De Material Deportivo entregado</t>
  </si>
  <si>
    <t>No. Uniformes entregados (pza)</t>
  </si>
  <si>
    <t>Alumnos</t>
  </si>
  <si>
    <t>Niños,  jóvenes y adultos asistentes</t>
  </si>
  <si>
    <t>Niños, jóvenes y adultos asistentes</t>
  </si>
  <si>
    <t>Usuarios de Bibliotecas</t>
  </si>
  <si>
    <t>Becas Económicas</t>
  </si>
  <si>
    <t>Paseos Educativos</t>
  </si>
  <si>
    <t>Invitame a tu escuela (Pláticas de valores, tradiciones y prevención)</t>
  </si>
  <si>
    <t>Vinculación de Servicio Social en el Ayuntamiento</t>
  </si>
  <si>
    <t>Becas económicas entregadas</t>
  </si>
  <si>
    <t>Escuelas atendidas</t>
  </si>
  <si>
    <t>Prestadores de Servicio Social Asignados</t>
  </si>
  <si>
    <t>Atenciones Psicológicas</t>
  </si>
  <si>
    <t>Participantes (Deportistas) con discapacidad.</t>
  </si>
  <si>
    <t>Deportistas participantes</t>
  </si>
  <si>
    <t>Eventos Deportivos</t>
  </si>
  <si>
    <t>Alumnos en Iniciación Deportiva (Ajedrez)</t>
  </si>
  <si>
    <t>Alumnos en Iniciación Deportiva (Lima Lama)</t>
  </si>
  <si>
    <t>Alumnos en Iniciación Deportiva (Taekwondo)</t>
  </si>
  <si>
    <t>Alumnos en Iniciación Deportiva (Tenis)</t>
  </si>
  <si>
    <t>Alumnos en Iniciación Deportiva (Beisbol)</t>
  </si>
  <si>
    <t>Alumnos en Iniciación Deportiva (Fútbol))</t>
  </si>
  <si>
    <t>Alumnos en Iniciación Deportiva (Atletismo)</t>
  </si>
  <si>
    <t>Alumnos en Iniciación Deportiva (Acuático)</t>
  </si>
  <si>
    <t>Comités Deportivos aprobados.</t>
  </si>
  <si>
    <t>Comités Deportivos creados</t>
  </si>
  <si>
    <t>Acciones de reparación y mantenimiento en campos deportivos</t>
  </si>
  <si>
    <t>Visitas de promotores deportivos.</t>
  </si>
  <si>
    <t>Anuencias para uso de espacios deportivos</t>
  </si>
  <si>
    <t>Asistentes a los eventos deportivos</t>
  </si>
  <si>
    <t>Premios entregados</t>
  </si>
  <si>
    <t>Biciruta</t>
  </si>
  <si>
    <t>Biciruta PM</t>
  </si>
  <si>
    <t>Comités Deportivos</t>
  </si>
  <si>
    <t>Escuelas de Iniciación Deportiva</t>
  </si>
  <si>
    <t>Campeonatos y Eventos Deportivos</t>
  </si>
  <si>
    <t>Material deportivo y de Premiación Entregados</t>
  </si>
  <si>
    <t xml:space="preserve">Cirugías de esterilización </t>
  </si>
  <si>
    <t>Participantes en los eventos Deportes</t>
  </si>
  <si>
    <t>Asistentes a eventos deportivos especiales</t>
  </si>
  <si>
    <t>Personas asistentes</t>
  </si>
  <si>
    <t>Actividades extraordinarias en Biciruta</t>
  </si>
  <si>
    <t>No. de artistas por emisión</t>
  </si>
  <si>
    <t>No. de Macroclases</t>
  </si>
  <si>
    <t>Promover el conocimiento de nuestro entorno cultural entre los ciudadanos del Municipio.      Fomentar la recuperación de actividades y eventos tradicionales característicos de nuestra identidad cultural.          Difundir información que fomente la identidad cultural de quienes vivimos en la ciudad y las comisarías.</t>
  </si>
  <si>
    <t>Fomentar la recreación y esparcimiento de los habitantes del Municipio mendiante la realización de eventos culturales</t>
  </si>
  <si>
    <t>Implementar políticas públicas culturales mediante la realización de  eventos artísticos en diferentes foros en las  Colonias y Comisarías del Municipio</t>
  </si>
  <si>
    <t>Becas Particulares</t>
  </si>
  <si>
    <t>* Programa Mérida ASI</t>
  </si>
  <si>
    <t>Becas de descuento entregadas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</si>
</sst>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Exo 2.0"/>
      <family val="3"/>
    </font>
    <font>
      <sz val="11"/>
      <color theme="1"/>
      <name val="Exo 2.0"/>
      <family val="3"/>
    </font>
    <font>
      <b/>
      <sz val="11"/>
      <color theme="0"/>
      <name val="Exo 2.0"/>
      <family val="3"/>
    </font>
    <font>
      <b/>
      <sz val="12"/>
      <color theme="0"/>
      <name val="Exo 2.0"/>
      <family val="3"/>
    </font>
    <font>
      <b/>
      <sz val="14"/>
      <color theme="0"/>
      <name val="Exo 2.0"/>
      <family val="3"/>
    </font>
    <font>
      <b/>
      <sz val="9"/>
      <color theme="1"/>
      <name val="Exo 2.0"/>
      <family val="3"/>
    </font>
    <font>
      <sz val="10"/>
      <color theme="1"/>
      <name val="Exo 2.0"/>
      <family val="3"/>
    </font>
    <font>
      <b/>
      <sz val="14"/>
      <color theme="1"/>
      <name val="Exo 2.0"/>
      <family val="3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8"/>
      <color theme="1"/>
      <name val="Exo 2.0"/>
      <family val="3"/>
    </font>
    <font>
      <sz val="9"/>
      <color theme="1"/>
      <name val="Exo 2.0"/>
      <family val="3"/>
    </font>
    <font>
      <sz val="11"/>
      <color theme="1"/>
      <name val="Calibri"/>
      <family val="2"/>
      <scheme val="minor"/>
    </font>
    <font>
      <sz val="8"/>
      <color theme="1"/>
      <name val="Exo 2.0"/>
      <family val="3"/>
    </font>
    <font>
      <b/>
      <sz val="14"/>
      <color indexed="8"/>
      <name val="Exo 2.0"/>
      <family val="3"/>
    </font>
    <font>
      <sz val="11"/>
      <color indexed="8"/>
      <name val="Exo 2.0"/>
      <family val="3"/>
    </font>
    <font>
      <b/>
      <sz val="16"/>
      <name val="Calibri"/>
      <family val="2"/>
    </font>
    <font>
      <b/>
      <sz val="11"/>
      <color indexed="9"/>
      <name val="Exo 2.0"/>
      <family val="3"/>
    </font>
    <font>
      <b/>
      <sz val="11"/>
      <color indexed="8"/>
      <name val="Exo 2.0"/>
      <family val="3"/>
    </font>
    <font>
      <b/>
      <sz val="12"/>
      <color indexed="9"/>
      <name val="Exo 2.0"/>
      <family val="3"/>
    </font>
    <font>
      <b/>
      <sz val="14"/>
      <color indexed="9"/>
      <name val="Exo 2.0"/>
      <family val="3"/>
    </font>
    <font>
      <b/>
      <sz val="9"/>
      <color indexed="8"/>
      <name val="Exo 2.0"/>
      <family val="3"/>
    </font>
    <font>
      <sz val="10"/>
      <color indexed="8"/>
      <name val="Exo 2.0"/>
      <family val="3"/>
    </font>
    <font>
      <sz val="10"/>
      <color indexed="8"/>
      <name val="Calibri"/>
      <family val="2"/>
    </font>
    <font>
      <b/>
      <sz val="10"/>
      <color indexed="10"/>
      <name val="Exo 2.0"/>
      <family val="3"/>
    </font>
    <font>
      <b/>
      <sz val="11"/>
      <color rgb="FFFF0000"/>
      <name val="Exo 2.0"/>
      <family val="3"/>
    </font>
    <font>
      <sz val="9"/>
      <color indexed="8"/>
      <name val="Exo 2.0"/>
      <family val="3"/>
    </font>
    <font>
      <b/>
      <sz val="9"/>
      <color indexed="9"/>
      <name val="Exo 2.0"/>
      <family val="3"/>
    </font>
    <font>
      <sz val="9"/>
      <color theme="1"/>
      <name val="Calibri"/>
      <family val="2"/>
      <scheme val="minor"/>
    </font>
    <font>
      <sz val="10"/>
      <name val="Arial"/>
    </font>
    <font>
      <sz val="11"/>
      <color theme="1"/>
      <name val="Exo 2.0"/>
    </font>
    <font>
      <sz val="11"/>
      <name val="Exo 2.0"/>
      <family val="3"/>
    </font>
    <font>
      <sz val="9"/>
      <name val="Exo 2.0"/>
      <family val="3"/>
    </font>
    <font>
      <b/>
      <sz val="10"/>
      <color indexed="8"/>
      <name val="Exo 2.0"/>
      <family val="3"/>
    </font>
    <font>
      <b/>
      <sz val="10"/>
      <color theme="1"/>
      <name val="Exo 2.0"/>
      <family val="3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9" fontId="13" fillId="0" borderId="0" applyFont="0" applyFill="0" applyBorder="0" applyAlignment="0" applyProtection="0"/>
    <xf numFmtId="0" fontId="30" fillId="0" borderId="0"/>
    <xf numFmtId="0" fontId="9" fillId="0" borderId="0"/>
  </cellStyleXfs>
  <cellXfs count="51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Fill="1" applyBorder="1" applyAlignment="1"/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21" xfId="0" applyFont="1" applyBorder="1" applyAlignment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3" fontId="8" fillId="0" borderId="0" xfId="0" applyNumberFormat="1" applyFont="1" applyAlignment="1">
      <alignment horizontal="center"/>
    </xf>
    <xf numFmtId="3" fontId="0" fillId="0" borderId="0" xfId="0" applyNumberFormat="1"/>
    <xf numFmtId="3" fontId="2" fillId="0" borderId="0" xfId="0" applyNumberFormat="1" applyFont="1" applyAlignment="1"/>
    <xf numFmtId="3" fontId="2" fillId="0" borderId="0" xfId="0" applyNumberFormat="1" applyFont="1"/>
    <xf numFmtId="3" fontId="6" fillId="0" borderId="7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9" fontId="23" fillId="0" borderId="0" xfId="2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1" fontId="27" fillId="0" borderId="27" xfId="2" applyNumberFormat="1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1" fontId="27" fillId="0" borderId="1" xfId="2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wrapText="1"/>
    </xf>
    <xf numFmtId="1" fontId="27" fillId="0" borderId="38" xfId="2" applyNumberFormat="1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 wrapText="1"/>
    </xf>
    <xf numFmtId="3" fontId="27" fillId="5" borderId="27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vertical="center" wrapText="1"/>
    </xf>
    <xf numFmtId="3" fontId="27" fillId="5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3" fontId="27" fillId="5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3" fontId="27" fillId="5" borderId="38" xfId="0" applyNumberFormat="1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21" fillId="3" borderId="3" xfId="0" applyFont="1" applyFill="1" applyBorder="1" applyAlignment="1">
      <alignment vertical="center"/>
    </xf>
    <xf numFmtId="0" fontId="21" fillId="3" borderId="4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3" fontId="27" fillId="0" borderId="33" xfId="0" applyNumberFormat="1" applyFont="1" applyFill="1" applyBorder="1" applyAlignment="1">
      <alignment horizontal="center" vertical="center"/>
    </xf>
    <xf numFmtId="3" fontId="27" fillId="0" borderId="29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3" fontId="27" fillId="0" borderId="27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3" fontId="27" fillId="0" borderId="38" xfId="0" applyNumberFormat="1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/>
    </xf>
    <xf numFmtId="3" fontId="27" fillId="0" borderId="59" xfId="0" applyNumberFormat="1" applyFont="1" applyFill="1" applyBorder="1" applyAlignment="1">
      <alignment horizontal="center" vertical="center"/>
    </xf>
    <xf numFmtId="3" fontId="27" fillId="0" borderId="34" xfId="0" applyNumberFormat="1" applyFont="1" applyFill="1" applyBorder="1" applyAlignment="1">
      <alignment horizontal="center" vertical="center"/>
    </xf>
    <xf numFmtId="3" fontId="27" fillId="0" borderId="24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38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/>
    </xf>
    <xf numFmtId="0" fontId="27" fillId="5" borderId="38" xfId="0" applyFont="1" applyFill="1" applyBorder="1" applyAlignment="1">
      <alignment horizontal="center" vertical="center" wrapText="1"/>
    </xf>
    <xf numFmtId="0" fontId="27" fillId="5" borderId="38" xfId="0" applyFont="1" applyFill="1" applyBorder="1" applyAlignment="1">
      <alignment horizontal="center" vertical="center"/>
    </xf>
    <xf numFmtId="0" fontId="27" fillId="5" borderId="28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3" fontId="12" fillId="0" borderId="42" xfId="0" applyNumberFormat="1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ill="1"/>
    <xf numFmtId="0" fontId="12" fillId="0" borderId="2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0" fontId="0" fillId="0" borderId="62" xfId="0" applyBorder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/>
    </xf>
    <xf numFmtId="3" fontId="12" fillId="0" borderId="4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12" fillId="5" borderId="38" xfId="0" applyFont="1" applyFill="1" applyBorder="1" applyAlignment="1">
      <alignment horizontal="left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38" xfId="0" applyFont="1" applyFill="1" applyBorder="1" applyAlignment="1">
      <alignment horizontal="center" vertical="center"/>
    </xf>
    <xf numFmtId="0" fontId="27" fillId="5" borderId="28" xfId="0" applyFont="1" applyFill="1" applyBorder="1" applyAlignment="1">
      <alignment horizontal="center" vertical="center" wrapText="1"/>
    </xf>
    <xf numFmtId="0" fontId="27" fillId="5" borderId="2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0" xfId="0" applyFont="1" applyFill="1"/>
    <xf numFmtId="3" fontId="6" fillId="0" borderId="16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164" fontId="22" fillId="0" borderId="32" xfId="0" applyNumberFormat="1" applyFont="1" applyBorder="1" applyAlignment="1">
      <alignment horizontal="center" vertical="center"/>
    </xf>
    <xf numFmtId="164" fontId="22" fillId="0" borderId="36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5" fillId="5" borderId="30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 wrapText="1"/>
    </xf>
    <xf numFmtId="0" fontId="35" fillId="5" borderId="48" xfId="0" applyFont="1" applyFill="1" applyBorder="1" applyAlignment="1">
      <alignment horizontal="center" vertical="center" wrapText="1"/>
    </xf>
    <xf numFmtId="0" fontId="35" fillId="5" borderId="48" xfId="0" applyFont="1" applyFill="1" applyBorder="1" applyAlignment="1">
      <alignment horizontal="center" vertical="center"/>
    </xf>
    <xf numFmtId="0" fontId="34" fillId="5" borderId="30" xfId="0" applyFont="1" applyFill="1" applyBorder="1" applyAlignment="1">
      <alignment horizontal="center" vertical="center"/>
    </xf>
    <xf numFmtId="0" fontId="34" fillId="5" borderId="32" xfId="0" applyFont="1" applyFill="1" applyBorder="1" applyAlignment="1">
      <alignment horizontal="center" vertical="center"/>
    </xf>
    <xf numFmtId="0" fontId="34" fillId="5" borderId="48" xfId="0" applyFont="1" applyFill="1" applyBorder="1" applyAlignment="1">
      <alignment horizontal="center" vertical="center"/>
    </xf>
    <xf numFmtId="0" fontId="34" fillId="5" borderId="30" xfId="0" applyFont="1" applyFill="1" applyBorder="1" applyAlignment="1">
      <alignment horizontal="center" vertical="center" wrapText="1"/>
    </xf>
    <xf numFmtId="0" fontId="34" fillId="5" borderId="32" xfId="0" applyFont="1" applyFill="1" applyBorder="1" applyAlignment="1">
      <alignment horizontal="center" vertical="center" wrapText="1"/>
    </xf>
    <xf numFmtId="0" fontId="34" fillId="5" borderId="36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6" fillId="5" borderId="32" xfId="0" applyNumberFormat="1" applyFont="1" applyFill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3" fontId="6" fillId="5" borderId="30" xfId="0" applyNumberFormat="1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1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64" fontId="22" fillId="0" borderId="32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3" fontId="27" fillId="0" borderId="28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center" vertical="center"/>
    </xf>
    <xf numFmtId="3" fontId="27" fillId="0" borderId="33" xfId="0" applyNumberFormat="1" applyFont="1" applyFill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164" fontId="22" fillId="0" borderId="30" xfId="0" applyNumberFormat="1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3" fontId="27" fillId="0" borderId="29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2" fontId="23" fillId="0" borderId="0" xfId="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2" fontId="25" fillId="0" borderId="0" xfId="2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7" fillId="0" borderId="26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8" fillId="3" borderId="4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35" fillId="5" borderId="30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/>
    </xf>
    <xf numFmtId="0" fontId="35" fillId="5" borderId="48" xfId="0" applyFont="1" applyFill="1" applyBorder="1" applyAlignment="1">
      <alignment horizontal="center" vertical="center"/>
    </xf>
    <xf numFmtId="3" fontId="27" fillId="5" borderId="29" xfId="0" applyNumberFormat="1" applyFont="1" applyFill="1" applyBorder="1" applyAlignment="1">
      <alignment horizontal="center" vertical="center"/>
    </xf>
    <xf numFmtId="3" fontId="27" fillId="5" borderId="15" xfId="0" applyNumberFormat="1" applyFont="1" applyFill="1" applyBorder="1" applyAlignment="1">
      <alignment horizontal="center" vertical="center"/>
    </xf>
    <xf numFmtId="3" fontId="27" fillId="5" borderId="39" xfId="0" applyNumberFormat="1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27" fillId="0" borderId="44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3"/>
    <cellStyle name="Normal 2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112568</xdr:rowOff>
    </xdr:from>
    <xdr:to>
      <xdr:col>0</xdr:col>
      <xdr:colOff>1108363</xdr:colOff>
      <xdr:row>6</xdr:row>
      <xdr:rowOff>84773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168"/>
          <a:ext cx="1104899" cy="11533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1401885</xdr:colOff>
      <xdr:row>4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140188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5</xdr:row>
      <xdr:rowOff>54851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904875" cy="1216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5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7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1"/>
  <sheetViews>
    <sheetView tabSelected="1" zoomScale="110" zoomScaleNormal="110" workbookViewId="0">
      <selection activeCell="A7" sqref="A7"/>
    </sheetView>
  </sheetViews>
  <sheetFormatPr baseColWidth="10" defaultRowHeight="15" x14ac:dyDescent="0.25"/>
  <cols>
    <col min="1" max="1" width="16.5703125" customWidth="1"/>
    <col min="2" max="2" width="15.7109375" customWidth="1"/>
    <col min="3" max="3" width="27" customWidth="1"/>
    <col min="4" max="4" width="14" customWidth="1"/>
    <col min="5" max="5" width="8.140625" style="17" customWidth="1"/>
    <col min="6" max="6" width="16.42578125" customWidth="1"/>
    <col min="7" max="10" width="7.7109375" style="17" customWidth="1"/>
    <col min="11" max="11" width="10.42578125" style="24" customWidth="1"/>
    <col min="12" max="12" width="10.140625" style="24" customWidth="1"/>
    <col min="13" max="16" width="7.7109375" style="24" hidden="1" customWidth="1"/>
    <col min="17" max="17" width="12.42578125" customWidth="1"/>
  </cols>
  <sheetData>
    <row r="1" spans="1:18" ht="18" x14ac:dyDescent="0.25">
      <c r="A1" s="342" t="s">
        <v>11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201"/>
      <c r="M1" s="201"/>
      <c r="N1" s="201"/>
      <c r="O1" s="201"/>
      <c r="P1" s="201"/>
    </row>
    <row r="2" spans="1:18" ht="18" x14ac:dyDescent="0.25">
      <c r="A2" s="342" t="s">
        <v>10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201"/>
      <c r="M2" s="201"/>
      <c r="N2" s="201"/>
      <c r="O2" s="201"/>
      <c r="P2" s="201"/>
    </row>
    <row r="3" spans="1:18" ht="21" x14ac:dyDescent="0.25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202"/>
      <c r="M3" s="202"/>
      <c r="N3" s="202"/>
      <c r="O3" s="202"/>
      <c r="P3" s="202"/>
    </row>
    <row r="4" spans="1:18" ht="18" x14ac:dyDescent="0.25">
      <c r="A4" s="23"/>
      <c r="B4" s="23"/>
      <c r="C4" s="23"/>
      <c r="D4" s="23"/>
      <c r="E4" s="16"/>
      <c r="F4" s="23"/>
      <c r="G4" s="16"/>
      <c r="H4" s="16"/>
      <c r="I4" s="16"/>
      <c r="J4" s="16"/>
      <c r="K4" s="25"/>
      <c r="L4" s="25"/>
      <c r="M4" s="25"/>
      <c r="N4" s="25"/>
      <c r="O4" s="25"/>
      <c r="P4" s="25"/>
    </row>
    <row r="5" spans="1:18" ht="21" customHeight="1" x14ac:dyDescent="0.25"/>
    <row r="8" spans="1:18" s="101" customFormat="1" x14ac:dyDescent="0.25">
      <c r="A8" s="102"/>
      <c r="B8" s="102"/>
      <c r="C8" s="102"/>
      <c r="D8" s="102"/>
      <c r="E8" s="103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8" s="101" customFormat="1" x14ac:dyDescent="0.25">
      <c r="A9" s="325" t="s">
        <v>0</v>
      </c>
      <c r="B9" s="325"/>
      <c r="C9" s="325"/>
      <c r="D9" s="4"/>
      <c r="E9" s="18"/>
      <c r="F9" s="1"/>
      <c r="G9" s="19"/>
      <c r="H9" s="19"/>
      <c r="I9" s="19"/>
      <c r="J9" s="19"/>
      <c r="K9" s="26"/>
      <c r="L9" s="26"/>
      <c r="M9" s="26"/>
      <c r="N9" s="26"/>
      <c r="O9" s="26"/>
      <c r="P9" s="26"/>
      <c r="Q9" s="19"/>
    </row>
    <row r="10" spans="1:18" s="101" customFormat="1" x14ac:dyDescent="0.25">
      <c r="A10" s="8" t="s">
        <v>1</v>
      </c>
      <c r="B10" s="8" t="s">
        <v>2</v>
      </c>
      <c r="C10" s="13" t="s">
        <v>34</v>
      </c>
      <c r="D10" s="14"/>
      <c r="E10" s="19"/>
      <c r="F10" s="1"/>
      <c r="G10" s="19"/>
      <c r="H10" s="19"/>
      <c r="I10" s="19"/>
      <c r="J10" s="19"/>
      <c r="K10" s="26"/>
      <c r="L10" s="26"/>
      <c r="M10" s="26"/>
      <c r="N10" s="26"/>
      <c r="O10" s="26"/>
      <c r="P10" s="26"/>
      <c r="Q10" s="19"/>
    </row>
    <row r="11" spans="1:18" s="101" customFormat="1" ht="22.5" x14ac:dyDescent="0.25">
      <c r="A11" s="12" t="s">
        <v>17</v>
      </c>
      <c r="B11" s="12" t="s">
        <v>18</v>
      </c>
      <c r="C11" s="11" t="s">
        <v>19</v>
      </c>
      <c r="D11" s="15"/>
      <c r="E11" s="19"/>
      <c r="F11" s="1"/>
      <c r="G11" s="19"/>
      <c r="H11" s="19"/>
      <c r="I11" s="19"/>
      <c r="J11" s="19"/>
      <c r="K11" s="26"/>
      <c r="L11" s="26"/>
      <c r="M11" s="26"/>
      <c r="N11" s="26"/>
      <c r="O11" s="26"/>
      <c r="P11" s="26"/>
      <c r="Q11" s="19"/>
    </row>
    <row r="12" spans="1:18" s="101" customFormat="1" ht="15.75" thickBot="1" x14ac:dyDescent="0.3">
      <c r="A12" s="7" t="s">
        <v>19</v>
      </c>
      <c r="B12" s="2"/>
      <c r="C12" s="10"/>
      <c r="D12" s="10"/>
      <c r="E12" s="19"/>
      <c r="F12" s="3"/>
      <c r="G12" s="19"/>
      <c r="H12" s="19"/>
      <c r="I12" s="19"/>
      <c r="J12" s="19"/>
      <c r="K12" s="26"/>
      <c r="L12" s="26"/>
      <c r="M12" s="26"/>
      <c r="N12" s="26"/>
      <c r="O12" s="26"/>
      <c r="P12" s="26"/>
      <c r="Q12" s="19"/>
    </row>
    <row r="13" spans="1:18" s="101" customFormat="1" ht="18.75" thickBot="1" x14ac:dyDescent="0.3">
      <c r="A13" s="326" t="s">
        <v>5</v>
      </c>
      <c r="B13" s="327"/>
      <c r="C13" s="327"/>
      <c r="D13" s="327"/>
      <c r="E13" s="327"/>
      <c r="F13" s="328"/>
      <c r="G13" s="329">
        <v>2016</v>
      </c>
      <c r="H13" s="330"/>
      <c r="I13" s="330"/>
      <c r="J13" s="330"/>
      <c r="K13" s="330"/>
      <c r="L13" s="330"/>
      <c r="M13" s="330"/>
      <c r="N13" s="330"/>
      <c r="O13" s="330"/>
      <c r="P13" s="330"/>
      <c r="Q13" s="331"/>
    </row>
    <row r="14" spans="1:18" s="101" customFormat="1" ht="34.5" thickBot="1" x14ac:dyDescent="0.3">
      <c r="A14" s="9" t="s">
        <v>12</v>
      </c>
      <c r="B14" s="6" t="s">
        <v>14</v>
      </c>
      <c r="C14" s="5" t="s">
        <v>13</v>
      </c>
      <c r="D14" s="9" t="s">
        <v>9</v>
      </c>
      <c r="E14" s="20" t="s">
        <v>3</v>
      </c>
      <c r="F14" s="9" t="s">
        <v>4</v>
      </c>
      <c r="G14" s="22" t="s">
        <v>6</v>
      </c>
      <c r="H14" s="22" t="s">
        <v>15</v>
      </c>
      <c r="I14" s="22" t="s">
        <v>7</v>
      </c>
      <c r="J14" s="22" t="s">
        <v>38</v>
      </c>
      <c r="K14" s="22" t="s">
        <v>39</v>
      </c>
      <c r="L14" s="22" t="s">
        <v>42</v>
      </c>
      <c r="M14" s="22" t="s">
        <v>43</v>
      </c>
      <c r="N14" s="22" t="s">
        <v>44</v>
      </c>
      <c r="O14" s="22" t="s">
        <v>45</v>
      </c>
      <c r="P14" s="22" t="s">
        <v>46</v>
      </c>
      <c r="Q14" s="21" t="s">
        <v>8</v>
      </c>
      <c r="R14" s="222"/>
    </row>
    <row r="15" spans="1:18" s="101" customFormat="1" ht="15" customHeight="1" x14ac:dyDescent="0.25">
      <c r="A15" s="332" t="s">
        <v>16</v>
      </c>
      <c r="B15" s="334">
        <v>12689</v>
      </c>
      <c r="C15" s="335" t="s">
        <v>20</v>
      </c>
      <c r="D15" s="337" t="s">
        <v>26</v>
      </c>
      <c r="E15" s="324">
        <v>662</v>
      </c>
      <c r="F15" s="335" t="s">
        <v>33</v>
      </c>
      <c r="G15" s="324">
        <v>298</v>
      </c>
      <c r="H15" s="324">
        <v>367</v>
      </c>
      <c r="I15" s="324">
        <v>413</v>
      </c>
      <c r="J15" s="324">
        <v>388</v>
      </c>
      <c r="K15" s="324">
        <v>361</v>
      </c>
      <c r="L15" s="324">
        <v>369</v>
      </c>
      <c r="M15" s="209"/>
      <c r="N15" s="209"/>
      <c r="O15" s="209"/>
      <c r="P15" s="209"/>
      <c r="Q15" s="336">
        <v>369</v>
      </c>
      <c r="R15" s="314"/>
    </row>
    <row r="16" spans="1:18" s="101" customFormat="1" x14ac:dyDescent="0.25">
      <c r="A16" s="333"/>
      <c r="B16" s="318"/>
      <c r="C16" s="311"/>
      <c r="D16" s="316"/>
      <c r="E16" s="313"/>
      <c r="F16" s="311"/>
      <c r="G16" s="313"/>
      <c r="H16" s="313"/>
      <c r="I16" s="313"/>
      <c r="J16" s="313"/>
      <c r="K16" s="313"/>
      <c r="L16" s="313"/>
      <c r="M16" s="210"/>
      <c r="N16" s="210"/>
      <c r="O16" s="210"/>
      <c r="P16" s="210"/>
      <c r="Q16" s="323"/>
      <c r="R16" s="314"/>
    </row>
    <row r="17" spans="1:18" s="101" customFormat="1" ht="56.25" customHeight="1" x14ac:dyDescent="0.25">
      <c r="A17" s="333"/>
      <c r="B17" s="318"/>
      <c r="C17" s="311"/>
      <c r="D17" s="316"/>
      <c r="E17" s="313"/>
      <c r="F17" s="311"/>
      <c r="G17" s="313"/>
      <c r="H17" s="313"/>
      <c r="I17" s="313"/>
      <c r="J17" s="313"/>
      <c r="K17" s="313"/>
      <c r="L17" s="313"/>
      <c r="M17" s="210"/>
      <c r="N17" s="210"/>
      <c r="O17" s="210"/>
      <c r="P17" s="210"/>
      <c r="Q17" s="323"/>
      <c r="R17" s="314"/>
    </row>
    <row r="18" spans="1:18" s="101" customFormat="1" ht="15" customHeight="1" x14ac:dyDescent="0.25">
      <c r="A18" s="333"/>
      <c r="B18" s="318"/>
      <c r="C18" s="311"/>
      <c r="D18" s="316" t="s">
        <v>27</v>
      </c>
      <c r="E18" s="313">
        <v>638</v>
      </c>
      <c r="F18" s="311" t="s">
        <v>33</v>
      </c>
      <c r="G18" s="313">
        <v>232</v>
      </c>
      <c r="H18" s="313">
        <v>375</v>
      </c>
      <c r="I18" s="313">
        <v>407</v>
      </c>
      <c r="J18" s="313">
        <v>394</v>
      </c>
      <c r="K18" s="313">
        <v>359</v>
      </c>
      <c r="L18" s="313">
        <v>359</v>
      </c>
      <c r="M18" s="210"/>
      <c r="N18" s="210"/>
      <c r="O18" s="210"/>
      <c r="P18" s="210"/>
      <c r="Q18" s="323">
        <v>359</v>
      </c>
      <c r="R18" s="349"/>
    </row>
    <row r="19" spans="1:18" s="101" customFormat="1" x14ac:dyDescent="0.25">
      <c r="A19" s="333"/>
      <c r="B19" s="318"/>
      <c r="C19" s="311"/>
      <c r="D19" s="316"/>
      <c r="E19" s="313"/>
      <c r="F19" s="311"/>
      <c r="G19" s="313"/>
      <c r="H19" s="313"/>
      <c r="I19" s="313"/>
      <c r="J19" s="313"/>
      <c r="K19" s="313"/>
      <c r="L19" s="313"/>
      <c r="M19" s="210"/>
      <c r="N19" s="210"/>
      <c r="O19" s="210"/>
      <c r="P19" s="210"/>
      <c r="Q19" s="323"/>
      <c r="R19" s="349"/>
    </row>
    <row r="20" spans="1:18" s="101" customFormat="1" x14ac:dyDescent="0.25">
      <c r="A20" s="333"/>
      <c r="B20" s="318"/>
      <c r="C20" s="311"/>
      <c r="D20" s="316"/>
      <c r="E20" s="313"/>
      <c r="F20" s="311"/>
      <c r="G20" s="313"/>
      <c r="H20" s="313"/>
      <c r="I20" s="313"/>
      <c r="J20" s="313"/>
      <c r="K20" s="313"/>
      <c r="L20" s="313"/>
      <c r="M20" s="210"/>
      <c r="N20" s="210"/>
      <c r="O20" s="210"/>
      <c r="P20" s="210"/>
      <c r="Q20" s="323"/>
      <c r="R20" s="349"/>
    </row>
    <row r="21" spans="1:18" s="101" customFormat="1" ht="15" customHeight="1" x14ac:dyDescent="0.25">
      <c r="A21" s="333" t="s">
        <v>21</v>
      </c>
      <c r="B21" s="318">
        <v>12689</v>
      </c>
      <c r="C21" s="311" t="s">
        <v>20</v>
      </c>
      <c r="D21" s="316" t="s">
        <v>28</v>
      </c>
      <c r="E21" s="313">
        <v>225</v>
      </c>
      <c r="F21" s="311" t="s">
        <v>168</v>
      </c>
      <c r="G21" s="313">
        <v>228</v>
      </c>
      <c r="H21" s="313">
        <v>228</v>
      </c>
      <c r="I21" s="313">
        <v>230</v>
      </c>
      <c r="J21" s="313">
        <v>222</v>
      </c>
      <c r="K21" s="313">
        <v>226</v>
      </c>
      <c r="L21" s="313">
        <v>236</v>
      </c>
      <c r="M21" s="210"/>
      <c r="N21" s="210"/>
      <c r="O21" s="210"/>
      <c r="P21" s="210"/>
      <c r="Q21" s="323">
        <v>236</v>
      </c>
      <c r="R21" s="349"/>
    </row>
    <row r="22" spans="1:18" s="101" customFormat="1" x14ac:dyDescent="0.25">
      <c r="A22" s="333"/>
      <c r="B22" s="318"/>
      <c r="C22" s="311"/>
      <c r="D22" s="316"/>
      <c r="E22" s="313"/>
      <c r="F22" s="311"/>
      <c r="G22" s="313"/>
      <c r="H22" s="313"/>
      <c r="I22" s="313"/>
      <c r="J22" s="313"/>
      <c r="K22" s="313"/>
      <c r="L22" s="313"/>
      <c r="M22" s="210"/>
      <c r="N22" s="210"/>
      <c r="O22" s="210"/>
      <c r="P22" s="210"/>
      <c r="Q22" s="323"/>
      <c r="R22" s="349"/>
    </row>
    <row r="23" spans="1:18" s="101" customFormat="1" ht="50.25" customHeight="1" x14ac:dyDescent="0.25">
      <c r="A23" s="333"/>
      <c r="B23" s="318"/>
      <c r="C23" s="311"/>
      <c r="D23" s="316"/>
      <c r="E23" s="313"/>
      <c r="F23" s="311"/>
      <c r="G23" s="313"/>
      <c r="H23" s="313"/>
      <c r="I23" s="313"/>
      <c r="J23" s="313"/>
      <c r="K23" s="313"/>
      <c r="L23" s="313"/>
      <c r="M23" s="210"/>
      <c r="N23" s="210"/>
      <c r="O23" s="210"/>
      <c r="P23" s="210"/>
      <c r="Q23" s="323"/>
      <c r="R23" s="349"/>
    </row>
    <row r="24" spans="1:18" s="101" customFormat="1" ht="15" customHeight="1" x14ac:dyDescent="0.25">
      <c r="A24" s="333" t="s">
        <v>22</v>
      </c>
      <c r="B24" s="318">
        <v>12689</v>
      </c>
      <c r="C24" s="311" t="s">
        <v>20</v>
      </c>
      <c r="D24" s="316" t="s">
        <v>29</v>
      </c>
      <c r="E24" s="313">
        <v>400</v>
      </c>
      <c r="F24" s="311" t="s">
        <v>168</v>
      </c>
      <c r="G24" s="313">
        <v>289</v>
      </c>
      <c r="H24" s="313">
        <v>235</v>
      </c>
      <c r="I24" s="313">
        <v>371</v>
      </c>
      <c r="J24" s="313">
        <v>393</v>
      </c>
      <c r="K24" s="313">
        <v>363</v>
      </c>
      <c r="L24" s="313">
        <v>360</v>
      </c>
      <c r="M24" s="210"/>
      <c r="N24" s="210"/>
      <c r="O24" s="210"/>
      <c r="P24" s="210"/>
      <c r="Q24" s="323">
        <v>360</v>
      </c>
      <c r="R24" s="349"/>
    </row>
    <row r="25" spans="1:18" s="101" customFormat="1" x14ac:dyDescent="0.25">
      <c r="A25" s="333"/>
      <c r="B25" s="318"/>
      <c r="C25" s="311"/>
      <c r="D25" s="316"/>
      <c r="E25" s="313"/>
      <c r="F25" s="311"/>
      <c r="G25" s="313"/>
      <c r="H25" s="313"/>
      <c r="I25" s="313"/>
      <c r="J25" s="313"/>
      <c r="K25" s="313"/>
      <c r="L25" s="313"/>
      <c r="M25" s="210"/>
      <c r="N25" s="210"/>
      <c r="O25" s="210"/>
      <c r="P25" s="210"/>
      <c r="Q25" s="323"/>
      <c r="R25" s="349"/>
    </row>
    <row r="26" spans="1:18" s="101" customFormat="1" x14ac:dyDescent="0.25">
      <c r="A26" s="333"/>
      <c r="B26" s="318"/>
      <c r="C26" s="311"/>
      <c r="D26" s="316"/>
      <c r="E26" s="313"/>
      <c r="F26" s="311"/>
      <c r="G26" s="313"/>
      <c r="H26" s="313"/>
      <c r="I26" s="313"/>
      <c r="J26" s="313"/>
      <c r="K26" s="313"/>
      <c r="L26" s="313"/>
      <c r="M26" s="210"/>
      <c r="N26" s="210"/>
      <c r="O26" s="210"/>
      <c r="P26" s="210"/>
      <c r="Q26" s="323"/>
      <c r="R26" s="349"/>
    </row>
    <row r="27" spans="1:18" s="101" customFormat="1" ht="15" customHeight="1" x14ac:dyDescent="0.25">
      <c r="A27" s="333"/>
      <c r="B27" s="318"/>
      <c r="C27" s="311"/>
      <c r="D27" s="316" t="s">
        <v>23</v>
      </c>
      <c r="E27" s="313">
        <v>400</v>
      </c>
      <c r="F27" s="311" t="s">
        <v>168</v>
      </c>
      <c r="G27" s="313">
        <v>292</v>
      </c>
      <c r="H27" s="313">
        <v>326</v>
      </c>
      <c r="I27" s="313">
        <v>335</v>
      </c>
      <c r="J27" s="313">
        <v>314</v>
      </c>
      <c r="K27" s="313">
        <v>308</v>
      </c>
      <c r="L27" s="313">
        <v>305</v>
      </c>
      <c r="M27" s="210"/>
      <c r="N27" s="210"/>
      <c r="O27" s="210"/>
      <c r="P27" s="210"/>
      <c r="Q27" s="323">
        <v>305</v>
      </c>
      <c r="R27" s="349"/>
    </row>
    <row r="28" spans="1:18" s="101" customFormat="1" x14ac:dyDescent="0.25">
      <c r="A28" s="333"/>
      <c r="B28" s="318"/>
      <c r="C28" s="311"/>
      <c r="D28" s="316"/>
      <c r="E28" s="313"/>
      <c r="F28" s="311"/>
      <c r="G28" s="313"/>
      <c r="H28" s="313"/>
      <c r="I28" s="313"/>
      <c r="J28" s="313"/>
      <c r="K28" s="313"/>
      <c r="L28" s="313"/>
      <c r="M28" s="210"/>
      <c r="N28" s="210"/>
      <c r="O28" s="210"/>
      <c r="P28" s="210"/>
      <c r="Q28" s="323"/>
      <c r="R28" s="349"/>
    </row>
    <row r="29" spans="1:18" s="101" customFormat="1" x14ac:dyDescent="0.25">
      <c r="A29" s="333"/>
      <c r="B29" s="318"/>
      <c r="C29" s="311"/>
      <c r="D29" s="316"/>
      <c r="E29" s="313"/>
      <c r="F29" s="311"/>
      <c r="G29" s="313"/>
      <c r="H29" s="313"/>
      <c r="I29" s="313"/>
      <c r="J29" s="313"/>
      <c r="K29" s="313"/>
      <c r="L29" s="313"/>
      <c r="M29" s="210"/>
      <c r="N29" s="210"/>
      <c r="O29" s="210"/>
      <c r="P29" s="210"/>
      <c r="Q29" s="323"/>
      <c r="R29" s="349"/>
    </row>
    <row r="30" spans="1:18" s="101" customFormat="1" ht="15" customHeight="1" x14ac:dyDescent="0.25">
      <c r="A30" s="333"/>
      <c r="B30" s="318"/>
      <c r="C30" s="311"/>
      <c r="D30" s="316" t="s">
        <v>30</v>
      </c>
      <c r="E30" s="313">
        <v>1225</v>
      </c>
      <c r="F30" s="311" t="s">
        <v>169</v>
      </c>
      <c r="G30" s="313">
        <v>1384</v>
      </c>
      <c r="H30" s="313">
        <v>1137</v>
      </c>
      <c r="I30" s="313">
        <v>1197</v>
      </c>
      <c r="J30" s="313">
        <v>1161</v>
      </c>
      <c r="K30" s="313">
        <v>1134</v>
      </c>
      <c r="L30" s="313">
        <v>1149</v>
      </c>
      <c r="M30" s="210"/>
      <c r="N30" s="210"/>
      <c r="O30" s="210"/>
      <c r="P30" s="210"/>
      <c r="Q30" s="323">
        <v>1149</v>
      </c>
      <c r="R30" s="349"/>
    </row>
    <row r="31" spans="1:18" s="101" customFormat="1" x14ac:dyDescent="0.25">
      <c r="A31" s="333"/>
      <c r="B31" s="318"/>
      <c r="C31" s="311"/>
      <c r="D31" s="316"/>
      <c r="E31" s="313"/>
      <c r="F31" s="311"/>
      <c r="G31" s="313"/>
      <c r="H31" s="313"/>
      <c r="I31" s="313"/>
      <c r="J31" s="313"/>
      <c r="K31" s="313"/>
      <c r="L31" s="313"/>
      <c r="M31" s="210"/>
      <c r="N31" s="210"/>
      <c r="O31" s="210"/>
      <c r="P31" s="210"/>
      <c r="Q31" s="323"/>
      <c r="R31" s="349"/>
    </row>
    <row r="32" spans="1:18" s="101" customFormat="1" x14ac:dyDescent="0.25">
      <c r="A32" s="333"/>
      <c r="B32" s="318"/>
      <c r="C32" s="311"/>
      <c r="D32" s="316"/>
      <c r="E32" s="313"/>
      <c r="F32" s="311"/>
      <c r="G32" s="313"/>
      <c r="H32" s="313"/>
      <c r="I32" s="313"/>
      <c r="J32" s="313"/>
      <c r="K32" s="313"/>
      <c r="L32" s="313"/>
      <c r="M32" s="210"/>
      <c r="N32" s="210"/>
      <c r="O32" s="210"/>
      <c r="P32" s="210"/>
      <c r="Q32" s="323"/>
      <c r="R32" s="349"/>
    </row>
    <row r="33" spans="1:18" s="101" customFormat="1" ht="15" customHeight="1" x14ac:dyDescent="0.25">
      <c r="A33" s="333"/>
      <c r="B33" s="318"/>
      <c r="C33" s="311"/>
      <c r="D33" s="316" t="s">
        <v>24</v>
      </c>
      <c r="E33" s="313">
        <v>260</v>
      </c>
      <c r="F33" s="311" t="s">
        <v>170</v>
      </c>
      <c r="G33" s="313">
        <v>316</v>
      </c>
      <c r="H33" s="313">
        <v>250</v>
      </c>
      <c r="I33" s="313">
        <v>243</v>
      </c>
      <c r="J33" s="313">
        <v>238</v>
      </c>
      <c r="K33" s="313">
        <v>234</v>
      </c>
      <c r="L33" s="313">
        <v>234</v>
      </c>
      <c r="M33" s="210"/>
      <c r="N33" s="210"/>
      <c r="O33" s="210"/>
      <c r="P33" s="210"/>
      <c r="Q33" s="323">
        <v>234</v>
      </c>
      <c r="R33" s="349"/>
    </row>
    <row r="34" spans="1:18" s="101" customFormat="1" ht="36.75" customHeight="1" x14ac:dyDescent="0.25">
      <c r="A34" s="333"/>
      <c r="B34" s="318"/>
      <c r="C34" s="311"/>
      <c r="D34" s="316"/>
      <c r="E34" s="313"/>
      <c r="F34" s="311"/>
      <c r="G34" s="313"/>
      <c r="H34" s="313"/>
      <c r="I34" s="313"/>
      <c r="J34" s="313"/>
      <c r="K34" s="313"/>
      <c r="L34" s="313"/>
      <c r="M34" s="210"/>
      <c r="N34" s="210"/>
      <c r="O34" s="210"/>
      <c r="P34" s="210"/>
      <c r="Q34" s="323"/>
      <c r="R34" s="349"/>
    </row>
    <row r="35" spans="1:18" s="101" customFormat="1" ht="39.75" customHeight="1" x14ac:dyDescent="0.25">
      <c r="A35" s="333"/>
      <c r="B35" s="318"/>
      <c r="C35" s="311"/>
      <c r="D35" s="316"/>
      <c r="E35" s="313"/>
      <c r="F35" s="311"/>
      <c r="G35" s="313"/>
      <c r="H35" s="313"/>
      <c r="I35" s="313"/>
      <c r="J35" s="313"/>
      <c r="K35" s="313"/>
      <c r="L35" s="313"/>
      <c r="M35" s="210"/>
      <c r="N35" s="210"/>
      <c r="O35" s="210"/>
      <c r="P35" s="210"/>
      <c r="Q35" s="323"/>
      <c r="R35" s="349"/>
    </row>
    <row r="36" spans="1:18" ht="15" customHeight="1" x14ac:dyDescent="0.25">
      <c r="A36" s="341" t="s">
        <v>25</v>
      </c>
      <c r="B36" s="318">
        <v>12689</v>
      </c>
      <c r="C36" s="311" t="s">
        <v>20</v>
      </c>
      <c r="D36" s="316" t="s">
        <v>31</v>
      </c>
      <c r="E36" s="313">
        <v>60000</v>
      </c>
      <c r="F36" s="315" t="s">
        <v>171</v>
      </c>
      <c r="G36" s="313">
        <v>3837</v>
      </c>
      <c r="H36" s="313">
        <v>5715</v>
      </c>
      <c r="I36" s="313">
        <f>+H36+G36</f>
        <v>9552</v>
      </c>
      <c r="J36" s="313">
        <v>5414</v>
      </c>
      <c r="K36" s="313">
        <v>5263</v>
      </c>
      <c r="L36" s="313">
        <v>5506</v>
      </c>
      <c r="M36" s="210"/>
      <c r="N36" s="210"/>
      <c r="O36" s="210"/>
      <c r="P36" s="210"/>
      <c r="Q36" s="347">
        <f>SUM(G36:P38)</f>
        <v>35287</v>
      </c>
      <c r="R36" s="349"/>
    </row>
    <row r="37" spans="1:18" x14ac:dyDescent="0.25">
      <c r="A37" s="341"/>
      <c r="B37" s="318"/>
      <c r="C37" s="311"/>
      <c r="D37" s="316"/>
      <c r="E37" s="313"/>
      <c r="F37" s="315"/>
      <c r="G37" s="313"/>
      <c r="H37" s="313"/>
      <c r="I37" s="313"/>
      <c r="J37" s="313"/>
      <c r="K37" s="313"/>
      <c r="L37" s="313"/>
      <c r="M37" s="210"/>
      <c r="N37" s="210"/>
      <c r="O37" s="210"/>
      <c r="P37" s="210"/>
      <c r="Q37" s="348"/>
      <c r="R37" s="349"/>
    </row>
    <row r="38" spans="1:18" ht="15.75" thickBot="1" x14ac:dyDescent="0.3">
      <c r="A38" s="341"/>
      <c r="B38" s="318"/>
      <c r="C38" s="311"/>
      <c r="D38" s="316"/>
      <c r="E38" s="313"/>
      <c r="F38" s="315"/>
      <c r="G38" s="313"/>
      <c r="H38" s="313"/>
      <c r="I38" s="313"/>
      <c r="J38" s="313"/>
      <c r="K38" s="313"/>
      <c r="L38" s="313"/>
      <c r="M38" s="210"/>
      <c r="N38" s="210"/>
      <c r="O38" s="210"/>
      <c r="P38" s="210"/>
      <c r="Q38" s="348"/>
      <c r="R38" s="349"/>
    </row>
    <row r="39" spans="1:18" ht="33.75" x14ac:dyDescent="0.25">
      <c r="A39" s="341"/>
      <c r="B39" s="318"/>
      <c r="C39" s="311"/>
      <c r="D39" s="316" t="s">
        <v>32</v>
      </c>
      <c r="E39" s="313">
        <v>12150</v>
      </c>
      <c r="F39" s="235" t="s">
        <v>37</v>
      </c>
      <c r="G39" s="189">
        <v>1321</v>
      </c>
      <c r="H39" s="189">
        <v>1611</v>
      </c>
      <c r="I39" s="189">
        <v>1442</v>
      </c>
      <c r="J39" s="241">
        <v>1736</v>
      </c>
      <c r="K39" s="241">
        <v>1952</v>
      </c>
      <c r="L39" s="241">
        <v>1822</v>
      </c>
      <c r="M39" s="210"/>
      <c r="N39" s="210"/>
      <c r="O39" s="210"/>
      <c r="P39" s="210"/>
      <c r="Q39" s="279">
        <f>SUM(G39:P39)</f>
        <v>9884</v>
      </c>
      <c r="R39" s="32"/>
    </row>
    <row r="40" spans="1:18" ht="33.75" x14ac:dyDescent="0.25">
      <c r="A40" s="341"/>
      <c r="B40" s="318"/>
      <c r="C40" s="311"/>
      <c r="D40" s="316"/>
      <c r="E40" s="313"/>
      <c r="F40" s="235" t="s">
        <v>35</v>
      </c>
      <c r="G40" s="189">
        <v>12</v>
      </c>
      <c r="H40" s="189">
        <v>0</v>
      </c>
      <c r="I40" s="189">
        <v>30</v>
      </c>
      <c r="J40" s="241">
        <v>15</v>
      </c>
      <c r="K40" s="241">
        <v>0</v>
      </c>
      <c r="L40" s="241">
        <v>13</v>
      </c>
      <c r="M40" s="210"/>
      <c r="N40" s="210"/>
      <c r="O40" s="210"/>
      <c r="P40" s="210"/>
      <c r="Q40" s="280">
        <f>SUM(G40:P40)</f>
        <v>70</v>
      </c>
      <c r="R40" s="236"/>
    </row>
    <row r="41" spans="1:18" ht="33.75" x14ac:dyDescent="0.25">
      <c r="A41" s="341"/>
      <c r="B41" s="318"/>
      <c r="C41" s="311"/>
      <c r="D41" s="316"/>
      <c r="E41" s="313"/>
      <c r="F41" s="249" t="s">
        <v>36</v>
      </c>
      <c r="G41" s="250">
        <v>40</v>
      </c>
      <c r="H41" s="250">
        <v>54</v>
      </c>
      <c r="I41" s="250">
        <v>70</v>
      </c>
      <c r="J41" s="250">
        <v>190</v>
      </c>
      <c r="K41" s="250">
        <v>90</v>
      </c>
      <c r="L41" s="250">
        <v>81</v>
      </c>
      <c r="M41" s="251"/>
      <c r="N41" s="251"/>
      <c r="O41" s="251"/>
      <c r="P41" s="251"/>
      <c r="Q41" s="281">
        <f>SUM(G41:L41)</f>
        <v>525</v>
      </c>
      <c r="R41" s="236"/>
    </row>
    <row r="42" spans="1:18" ht="23.25" thickBot="1" x14ac:dyDescent="0.3">
      <c r="A42" s="341"/>
      <c r="B42" s="318"/>
      <c r="C42" s="311"/>
      <c r="D42" s="316"/>
      <c r="E42" s="313"/>
      <c r="F42" s="256" t="s">
        <v>215</v>
      </c>
      <c r="G42" s="242">
        <v>0</v>
      </c>
      <c r="H42" s="190">
        <v>0</v>
      </c>
      <c r="I42" s="190">
        <v>0</v>
      </c>
      <c r="J42" s="190">
        <v>1192</v>
      </c>
      <c r="K42" s="190">
        <v>1380</v>
      </c>
      <c r="L42" s="190">
        <v>970</v>
      </c>
      <c r="M42" s="243"/>
      <c r="N42" s="243"/>
      <c r="O42" s="243"/>
      <c r="P42" s="243"/>
      <c r="Q42" s="282">
        <f>SUM(G42:L42)</f>
        <v>3542</v>
      </c>
    </row>
    <row r="43" spans="1:18" ht="15.75" thickBot="1" x14ac:dyDescent="0.3">
      <c r="E43"/>
      <c r="F43" s="237"/>
      <c r="G43"/>
      <c r="H43"/>
      <c r="I43"/>
      <c r="J43"/>
      <c r="K43"/>
      <c r="L43"/>
      <c r="M43"/>
      <c r="N43"/>
      <c r="O43"/>
      <c r="P43"/>
      <c r="Q43" s="282">
        <f>SUM(Q39:Q42)</f>
        <v>14021</v>
      </c>
    </row>
    <row r="44" spans="1:18" x14ac:dyDescent="0.25">
      <c r="A44" s="344" t="s">
        <v>0</v>
      </c>
      <c r="B44" s="345"/>
      <c r="C44" s="346"/>
      <c r="D44" s="2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8" x14ac:dyDescent="0.25">
      <c r="A45" s="28" t="s">
        <v>1</v>
      </c>
      <c r="B45" s="28" t="s">
        <v>2</v>
      </c>
      <c r="C45" s="8" t="s">
        <v>40</v>
      </c>
      <c r="D45" s="2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8" ht="27.75" customHeight="1" x14ac:dyDescent="0.25">
      <c r="A46" s="30" t="s">
        <v>17</v>
      </c>
      <c r="B46" s="31" t="s">
        <v>18</v>
      </c>
      <c r="C46" s="30" t="s">
        <v>41</v>
      </c>
      <c r="D46" s="32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8" ht="15.75" thickBot="1" x14ac:dyDescent="0.3">
      <c r="A47" s="33"/>
      <c r="B47" s="33"/>
      <c r="C47" s="33"/>
      <c r="D47" s="32"/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8" ht="18.75" thickBot="1" x14ac:dyDescent="0.3">
      <c r="A48" s="326" t="s">
        <v>5</v>
      </c>
      <c r="B48" s="327"/>
      <c r="C48" s="327"/>
      <c r="D48" s="327"/>
      <c r="E48" s="327"/>
      <c r="F48" s="328"/>
      <c r="G48" s="329">
        <v>2016</v>
      </c>
      <c r="H48" s="330"/>
      <c r="I48" s="330"/>
      <c r="J48" s="330"/>
      <c r="K48" s="330"/>
      <c r="L48" s="330"/>
      <c r="M48" s="330"/>
      <c r="N48" s="330"/>
      <c r="O48" s="330"/>
      <c r="P48" s="330"/>
      <c r="Q48" s="331"/>
    </row>
    <row r="49" spans="1:18" ht="34.5" thickBot="1" x14ac:dyDescent="0.3">
      <c r="A49" s="34" t="s">
        <v>12</v>
      </c>
      <c r="B49" s="6" t="s">
        <v>14</v>
      </c>
      <c r="C49" s="5" t="s">
        <v>13</v>
      </c>
      <c r="D49" s="35" t="s">
        <v>9</v>
      </c>
      <c r="E49" s="36" t="s">
        <v>3</v>
      </c>
      <c r="F49" s="36" t="s">
        <v>4</v>
      </c>
      <c r="G49" s="34" t="s">
        <v>6</v>
      </c>
      <c r="H49" s="34" t="s">
        <v>15</v>
      </c>
      <c r="I49" s="34" t="s">
        <v>7</v>
      </c>
      <c r="J49" s="34" t="s">
        <v>38</v>
      </c>
      <c r="K49" s="34" t="s">
        <v>39</v>
      </c>
      <c r="L49" s="34" t="s">
        <v>42</v>
      </c>
      <c r="M49" s="34"/>
      <c r="N49" s="34"/>
      <c r="O49" s="34"/>
      <c r="P49" s="34"/>
      <c r="Q49" s="238" t="s">
        <v>8</v>
      </c>
    </row>
    <row r="50" spans="1:18" ht="15.75" customHeight="1" x14ac:dyDescent="0.25">
      <c r="A50" s="332" t="s">
        <v>16</v>
      </c>
      <c r="B50" s="334">
        <v>12413</v>
      </c>
      <c r="C50" s="335" t="s">
        <v>20</v>
      </c>
      <c r="D50" s="311" t="s">
        <v>172</v>
      </c>
      <c r="E50" s="312">
        <v>2878</v>
      </c>
      <c r="F50" s="311" t="s">
        <v>176</v>
      </c>
      <c r="G50" s="318">
        <v>0</v>
      </c>
      <c r="H50" s="318">
        <v>0</v>
      </c>
      <c r="I50" s="318">
        <v>0</v>
      </c>
      <c r="J50" s="322">
        <v>0</v>
      </c>
      <c r="K50" s="322">
        <v>0</v>
      </c>
      <c r="L50" s="322">
        <v>0</v>
      </c>
      <c r="M50" s="224"/>
      <c r="N50" s="224"/>
      <c r="O50" s="224"/>
      <c r="P50" s="224"/>
      <c r="Q50" s="320">
        <f>SUM(G50:L52)</f>
        <v>0</v>
      </c>
      <c r="R50" s="317"/>
    </row>
    <row r="51" spans="1:18" x14ac:dyDescent="0.25">
      <c r="A51" s="333"/>
      <c r="B51" s="318"/>
      <c r="C51" s="311"/>
      <c r="D51" s="311"/>
      <c r="E51" s="312"/>
      <c r="F51" s="311"/>
      <c r="G51" s="318"/>
      <c r="H51" s="318"/>
      <c r="I51" s="318"/>
      <c r="J51" s="322"/>
      <c r="K51" s="322"/>
      <c r="L51" s="322"/>
      <c r="M51" s="224"/>
      <c r="N51" s="224"/>
      <c r="O51" s="224"/>
      <c r="P51" s="224"/>
      <c r="Q51" s="320"/>
      <c r="R51" s="317"/>
    </row>
    <row r="52" spans="1:18" ht="19.5" customHeight="1" x14ac:dyDescent="0.25">
      <c r="A52" s="333"/>
      <c r="B52" s="318"/>
      <c r="C52" s="311"/>
      <c r="D52" s="311"/>
      <c r="E52" s="312"/>
      <c r="F52" s="311"/>
      <c r="G52" s="318"/>
      <c r="H52" s="318"/>
      <c r="I52" s="318"/>
      <c r="J52" s="322"/>
      <c r="K52" s="322"/>
      <c r="L52" s="322"/>
      <c r="M52" s="224"/>
      <c r="N52" s="224"/>
      <c r="O52" s="224"/>
      <c r="P52" s="224"/>
      <c r="Q52" s="320"/>
      <c r="R52" s="317"/>
    </row>
    <row r="53" spans="1:18" ht="19.5" customHeight="1" x14ac:dyDescent="0.25">
      <c r="A53" s="333"/>
      <c r="B53" s="318"/>
      <c r="C53" s="311"/>
      <c r="D53" s="311" t="s">
        <v>214</v>
      </c>
      <c r="E53" s="312">
        <v>300</v>
      </c>
      <c r="F53" s="311" t="s">
        <v>216</v>
      </c>
      <c r="G53" s="312">
        <v>0</v>
      </c>
      <c r="H53" s="312">
        <v>0</v>
      </c>
      <c r="I53" s="312">
        <v>0</v>
      </c>
      <c r="J53" s="312">
        <v>0</v>
      </c>
      <c r="K53" s="312">
        <v>0</v>
      </c>
      <c r="L53" s="312">
        <v>321</v>
      </c>
      <c r="M53" s="312"/>
      <c r="N53" s="312"/>
      <c r="O53" s="312"/>
      <c r="P53" s="312"/>
      <c r="Q53" s="320">
        <f>SUM(G53:L54)</f>
        <v>321</v>
      </c>
      <c r="R53" s="32"/>
    </row>
    <row r="54" spans="1:18" ht="19.5" customHeight="1" x14ac:dyDescent="0.25">
      <c r="A54" s="333"/>
      <c r="B54" s="318"/>
      <c r="C54" s="311"/>
      <c r="D54" s="311"/>
      <c r="E54" s="312"/>
      <c r="F54" s="311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20"/>
      <c r="R54" s="32"/>
    </row>
    <row r="55" spans="1:18" ht="37.5" customHeight="1" x14ac:dyDescent="0.25">
      <c r="A55" s="333"/>
      <c r="B55" s="318"/>
      <c r="C55" s="311"/>
      <c r="D55" s="311" t="s">
        <v>173</v>
      </c>
      <c r="E55" s="226">
        <v>150</v>
      </c>
      <c r="F55" s="223" t="s">
        <v>177</v>
      </c>
      <c r="G55" s="224">
        <v>0</v>
      </c>
      <c r="H55" s="224">
        <v>8</v>
      </c>
      <c r="I55" s="224">
        <v>10</v>
      </c>
      <c r="J55" s="247">
        <v>12</v>
      </c>
      <c r="K55" s="247">
        <v>14</v>
      </c>
      <c r="L55" s="247">
        <v>10</v>
      </c>
      <c r="M55" s="247"/>
      <c r="N55" s="247"/>
      <c r="O55" s="247"/>
      <c r="P55" s="247"/>
      <c r="Q55" s="283">
        <f>SUM(G55:L55)</f>
        <v>54</v>
      </c>
      <c r="R55" s="88"/>
    </row>
    <row r="56" spans="1:18" ht="39" customHeight="1" x14ac:dyDescent="0.25">
      <c r="A56" s="333"/>
      <c r="B56" s="318"/>
      <c r="C56" s="311"/>
      <c r="D56" s="311"/>
      <c r="E56" s="226">
        <v>6750</v>
      </c>
      <c r="F56" s="223" t="s">
        <v>168</v>
      </c>
      <c r="G56" s="224">
        <v>0</v>
      </c>
      <c r="H56" s="224">
        <v>285</v>
      </c>
      <c r="I56" s="224">
        <v>454</v>
      </c>
      <c r="J56" s="247">
        <v>438</v>
      </c>
      <c r="K56" s="247">
        <v>518</v>
      </c>
      <c r="L56" s="247">
        <v>354</v>
      </c>
      <c r="M56" s="247"/>
      <c r="N56" s="247"/>
      <c r="O56" s="247"/>
      <c r="P56" s="247"/>
      <c r="Q56" s="283">
        <f>SUM(G56:L56)</f>
        <v>2049</v>
      </c>
      <c r="R56" s="88"/>
    </row>
    <row r="57" spans="1:18" ht="49.5" customHeight="1" x14ac:dyDescent="0.25">
      <c r="A57" s="333"/>
      <c r="B57" s="318"/>
      <c r="C57" s="311"/>
      <c r="D57" s="311" t="s">
        <v>174</v>
      </c>
      <c r="E57" s="226">
        <v>120</v>
      </c>
      <c r="F57" s="223" t="s">
        <v>177</v>
      </c>
      <c r="G57" s="224">
        <v>0</v>
      </c>
      <c r="H57" s="224">
        <v>11</v>
      </c>
      <c r="I57" s="224">
        <v>8</v>
      </c>
      <c r="J57" s="247">
        <v>7</v>
      </c>
      <c r="K57" s="247">
        <v>7</v>
      </c>
      <c r="L57" s="247">
        <v>7</v>
      </c>
      <c r="M57" s="224"/>
      <c r="N57" s="224"/>
      <c r="O57" s="224"/>
      <c r="P57" s="224"/>
      <c r="Q57" s="283">
        <f>SUM(G57:L57)</f>
        <v>40</v>
      </c>
      <c r="R57" s="232"/>
    </row>
    <row r="58" spans="1:18" ht="29.25" customHeight="1" x14ac:dyDescent="0.25">
      <c r="A58" s="333"/>
      <c r="B58" s="318"/>
      <c r="C58" s="311"/>
      <c r="D58" s="311"/>
      <c r="E58" s="226">
        <v>12000</v>
      </c>
      <c r="F58" s="223" t="s">
        <v>168</v>
      </c>
      <c r="G58" s="224">
        <v>0</v>
      </c>
      <c r="H58" s="224">
        <v>1223</v>
      </c>
      <c r="I58" s="224">
        <v>1399</v>
      </c>
      <c r="J58" s="247">
        <v>914</v>
      </c>
      <c r="K58" s="247">
        <v>940</v>
      </c>
      <c r="L58" s="247">
        <v>984</v>
      </c>
      <c r="M58" s="224"/>
      <c r="N58" s="224"/>
      <c r="O58" s="224"/>
      <c r="P58" s="224"/>
      <c r="Q58" s="284">
        <f>SUM(G58:L58)</f>
        <v>5460</v>
      </c>
      <c r="R58" s="233"/>
    </row>
    <row r="59" spans="1:18" ht="15" customHeight="1" x14ac:dyDescent="0.25">
      <c r="A59" s="333" t="s">
        <v>47</v>
      </c>
      <c r="B59" s="318">
        <v>12413</v>
      </c>
      <c r="C59" s="311" t="s">
        <v>20</v>
      </c>
      <c r="D59" s="311" t="s">
        <v>175</v>
      </c>
      <c r="E59" s="312">
        <v>800</v>
      </c>
      <c r="F59" s="311" t="s">
        <v>178</v>
      </c>
      <c r="G59" s="318">
        <v>34</v>
      </c>
      <c r="H59" s="318">
        <v>134</v>
      </c>
      <c r="I59" s="318">
        <v>118</v>
      </c>
      <c r="J59" s="318">
        <v>58</v>
      </c>
      <c r="K59" s="318">
        <v>29</v>
      </c>
      <c r="L59" s="318">
        <v>24</v>
      </c>
      <c r="M59" s="224"/>
      <c r="N59" s="224"/>
      <c r="O59" s="224"/>
      <c r="P59" s="224"/>
      <c r="Q59" s="320">
        <f>SUM(G59:L61)</f>
        <v>397</v>
      </c>
      <c r="R59" s="314"/>
    </row>
    <row r="60" spans="1:18" x14ac:dyDescent="0.25">
      <c r="A60" s="333"/>
      <c r="B60" s="318"/>
      <c r="C60" s="311"/>
      <c r="D60" s="311"/>
      <c r="E60" s="312"/>
      <c r="F60" s="311"/>
      <c r="G60" s="318"/>
      <c r="H60" s="318"/>
      <c r="I60" s="318"/>
      <c r="J60" s="318"/>
      <c r="K60" s="318"/>
      <c r="L60" s="318"/>
      <c r="M60" s="224"/>
      <c r="N60" s="224"/>
      <c r="O60" s="224"/>
      <c r="P60" s="224"/>
      <c r="Q60" s="320"/>
      <c r="R60" s="314"/>
    </row>
    <row r="61" spans="1:18" ht="52.5" customHeight="1" thickBot="1" x14ac:dyDescent="0.3">
      <c r="A61" s="338"/>
      <c r="B61" s="319"/>
      <c r="C61" s="339"/>
      <c r="D61" s="339"/>
      <c r="E61" s="340"/>
      <c r="F61" s="339"/>
      <c r="G61" s="319"/>
      <c r="H61" s="319"/>
      <c r="I61" s="319"/>
      <c r="J61" s="319"/>
      <c r="K61" s="319"/>
      <c r="L61" s="319"/>
      <c r="M61" s="225"/>
      <c r="N61" s="225"/>
      <c r="O61" s="225"/>
      <c r="P61" s="225"/>
      <c r="Q61" s="321"/>
      <c r="R61" s="314"/>
    </row>
    <row r="67" spans="10:10" x14ac:dyDescent="0.25">
      <c r="J67" s="234"/>
    </row>
    <row r="68" spans="10:10" x14ac:dyDescent="0.25">
      <c r="J68" s="234"/>
    </row>
    <row r="69" spans="10:10" x14ac:dyDescent="0.25">
      <c r="J69" s="234"/>
    </row>
    <row r="70" spans="10:10" x14ac:dyDescent="0.25">
      <c r="J70" s="234"/>
    </row>
    <row r="71" spans="10:10" x14ac:dyDescent="0.25">
      <c r="J71" s="234"/>
    </row>
  </sheetData>
  <mergeCells count="155">
    <mergeCell ref="R15:R17"/>
    <mergeCell ref="Q36:Q38"/>
    <mergeCell ref="L36:L38"/>
    <mergeCell ref="L50:L52"/>
    <mergeCell ref="R18:R20"/>
    <mergeCell ref="R21:R23"/>
    <mergeCell ref="R24:R26"/>
    <mergeCell ref="R27:R29"/>
    <mergeCell ref="R30:R32"/>
    <mergeCell ref="R33:R35"/>
    <mergeCell ref="R36:R38"/>
    <mergeCell ref="L18:L20"/>
    <mergeCell ref="L21:L23"/>
    <mergeCell ref="Q21:Q23"/>
    <mergeCell ref="L15:L17"/>
    <mergeCell ref="L30:L32"/>
    <mergeCell ref="L27:L29"/>
    <mergeCell ref="L24:L26"/>
    <mergeCell ref="Q24:Q26"/>
    <mergeCell ref="Q50:Q52"/>
    <mergeCell ref="A36:A42"/>
    <mergeCell ref="B36:B42"/>
    <mergeCell ref="A1:K1"/>
    <mergeCell ref="A2:K2"/>
    <mergeCell ref="A3:K3"/>
    <mergeCell ref="A50:A58"/>
    <mergeCell ref="B50:B58"/>
    <mergeCell ref="C50:C58"/>
    <mergeCell ref="D50:D52"/>
    <mergeCell ref="E50:E52"/>
    <mergeCell ref="F50:F52"/>
    <mergeCell ref="G50:G52"/>
    <mergeCell ref="H50:H52"/>
    <mergeCell ref="A44:C44"/>
    <mergeCell ref="G48:Q48"/>
    <mergeCell ref="D55:D56"/>
    <mergeCell ref="D57:D58"/>
    <mergeCell ref="A21:A23"/>
    <mergeCell ref="B21:B23"/>
    <mergeCell ref="C21:C23"/>
    <mergeCell ref="F21:F23"/>
    <mergeCell ref="G21:G23"/>
    <mergeCell ref="H21:H23"/>
    <mergeCell ref="L33:L35"/>
    <mergeCell ref="A59:A61"/>
    <mergeCell ref="B59:B61"/>
    <mergeCell ref="C59:C61"/>
    <mergeCell ref="D59:D61"/>
    <mergeCell ref="E59:E61"/>
    <mergeCell ref="A48:F48"/>
    <mergeCell ref="A24:A35"/>
    <mergeCell ref="B24:B35"/>
    <mergeCell ref="C24:C35"/>
    <mergeCell ref="D27:D29"/>
    <mergeCell ref="E27:E29"/>
    <mergeCell ref="F27:F29"/>
    <mergeCell ref="D33:D35"/>
    <mergeCell ref="E33:E35"/>
    <mergeCell ref="F33:F35"/>
    <mergeCell ref="D24:D26"/>
    <mergeCell ref="E24:E26"/>
    <mergeCell ref="F24:F26"/>
    <mergeCell ref="D30:D32"/>
    <mergeCell ref="E30:E32"/>
    <mergeCell ref="F30:F32"/>
    <mergeCell ref="F59:F61"/>
    <mergeCell ref="C36:C42"/>
    <mergeCell ref="D39:D42"/>
    <mergeCell ref="A9:C9"/>
    <mergeCell ref="A13:F13"/>
    <mergeCell ref="G13:Q13"/>
    <mergeCell ref="A15:A20"/>
    <mergeCell ref="B15:B20"/>
    <mergeCell ref="C15:C20"/>
    <mergeCell ref="Q15:Q17"/>
    <mergeCell ref="D18:D20"/>
    <mergeCell ref="E18:E20"/>
    <mergeCell ref="F18:F20"/>
    <mergeCell ref="G18:G20"/>
    <mergeCell ref="H18:H20"/>
    <mergeCell ref="I18:I20"/>
    <mergeCell ref="D15:D17"/>
    <mergeCell ref="E15:E17"/>
    <mergeCell ref="F15:F17"/>
    <mergeCell ref="Q18:Q20"/>
    <mergeCell ref="G15:G17"/>
    <mergeCell ref="H15:H17"/>
    <mergeCell ref="I15:I17"/>
    <mergeCell ref="J15:J17"/>
    <mergeCell ref="J18:J20"/>
    <mergeCell ref="J21:J23"/>
    <mergeCell ref="J24:J26"/>
    <mergeCell ref="K15:K17"/>
    <mergeCell ref="K18:K20"/>
    <mergeCell ref="K21:K23"/>
    <mergeCell ref="K24:K26"/>
    <mergeCell ref="D21:D23"/>
    <mergeCell ref="E21:E23"/>
    <mergeCell ref="I21:I23"/>
    <mergeCell ref="G24:G26"/>
    <mergeCell ref="H24:H26"/>
    <mergeCell ref="I24:I26"/>
    <mergeCell ref="L59:L61"/>
    <mergeCell ref="K33:K35"/>
    <mergeCell ref="G27:G29"/>
    <mergeCell ref="H27:H29"/>
    <mergeCell ref="I27:I29"/>
    <mergeCell ref="Q27:Q29"/>
    <mergeCell ref="Q30:Q32"/>
    <mergeCell ref="I30:I32"/>
    <mergeCell ref="K30:K32"/>
    <mergeCell ref="J27:J29"/>
    <mergeCell ref="J30:J32"/>
    <mergeCell ref="K27:K29"/>
    <mergeCell ref="G30:G32"/>
    <mergeCell ref="H30:H32"/>
    <mergeCell ref="G33:G35"/>
    <mergeCell ref="H33:H35"/>
    <mergeCell ref="I33:I35"/>
    <mergeCell ref="Q33:Q35"/>
    <mergeCell ref="J33:J35"/>
    <mergeCell ref="Q53:Q54"/>
    <mergeCell ref="E39:E42"/>
    <mergeCell ref="R59:R61"/>
    <mergeCell ref="J36:J38"/>
    <mergeCell ref="K36:K38"/>
    <mergeCell ref="F36:F38"/>
    <mergeCell ref="D36:D38"/>
    <mergeCell ref="E36:E38"/>
    <mergeCell ref="G36:G38"/>
    <mergeCell ref="H36:H38"/>
    <mergeCell ref="I36:I38"/>
    <mergeCell ref="R50:R52"/>
    <mergeCell ref="J59:J61"/>
    <mergeCell ref="K59:K61"/>
    <mergeCell ref="Q59:Q61"/>
    <mergeCell ref="G59:G61"/>
    <mergeCell ref="H59:H61"/>
    <mergeCell ref="I59:I61"/>
    <mergeCell ref="I50:I52"/>
    <mergeCell ref="J50:J52"/>
    <mergeCell ref="K50:K52"/>
    <mergeCell ref="M53:M54"/>
    <mergeCell ref="N53:N54"/>
    <mergeCell ref="O53:O54"/>
    <mergeCell ref="P53:P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74"/>
  <sheetViews>
    <sheetView view="pageBreakPreview" topLeftCell="B1" zoomScale="80" zoomScaleNormal="100" zoomScaleSheetLayoutView="80" workbookViewId="0">
      <selection activeCell="G45" sqref="G45"/>
    </sheetView>
  </sheetViews>
  <sheetFormatPr baseColWidth="10" defaultRowHeight="14.25" x14ac:dyDescent="0.25"/>
  <cols>
    <col min="1" max="1" width="42.85546875" style="37" customWidth="1"/>
    <col min="2" max="2" width="19.85546875" style="37" customWidth="1"/>
    <col min="3" max="3" width="30.140625" style="37" customWidth="1"/>
    <col min="4" max="4" width="22" style="39" customWidth="1"/>
    <col min="5" max="5" width="14.7109375" style="37" customWidth="1"/>
    <col min="6" max="6" width="21" style="39" customWidth="1"/>
    <col min="7" max="7" width="10.140625" style="37" customWidth="1"/>
    <col min="8" max="8" width="11.140625" style="37" customWidth="1"/>
    <col min="9" max="9" width="10.140625" style="37" customWidth="1"/>
    <col min="10" max="10" width="8.28515625" style="37" customWidth="1"/>
    <col min="11" max="11" width="10.85546875" style="37" customWidth="1"/>
    <col min="12" max="12" width="6.85546875" style="37" customWidth="1"/>
    <col min="13" max="13" width="7.42578125" style="37" hidden="1" customWidth="1"/>
    <col min="14" max="15" width="7.5703125" style="37" hidden="1" customWidth="1"/>
    <col min="16" max="16" width="10.7109375" style="37" hidden="1" customWidth="1"/>
    <col min="17" max="17" width="16.28515625" style="37" customWidth="1"/>
    <col min="18" max="16384" width="11.42578125" style="37"/>
  </cols>
  <sheetData>
    <row r="2" spans="1:18" ht="18" x14ac:dyDescent="0.25">
      <c r="A2" s="376" t="s">
        <v>11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</row>
    <row r="3" spans="1:18" ht="18" x14ac:dyDescent="0.25">
      <c r="A3" s="376" t="s">
        <v>10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18" ht="21.75" customHeight="1" x14ac:dyDescent="0.25">
      <c r="A4" s="377" t="s">
        <v>48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8"/>
    </row>
    <row r="5" spans="1:18" ht="23.25" customHeight="1" x14ac:dyDescent="0.25"/>
    <row r="6" spans="1:18" ht="12.75" customHeight="1" x14ac:dyDescent="0.25"/>
    <row r="7" spans="1:18" ht="12.75" customHeight="1" x14ac:dyDescent="0.25"/>
    <row r="8" spans="1:18" ht="15" customHeight="1" x14ac:dyDescent="0.25">
      <c r="A8" s="378" t="s">
        <v>0</v>
      </c>
      <c r="B8" s="378"/>
      <c r="C8" s="378"/>
      <c r="D8" s="40"/>
    </row>
    <row r="9" spans="1:18" x14ac:dyDescent="0.25">
      <c r="A9" s="41" t="s">
        <v>1</v>
      </c>
      <c r="B9" s="41" t="s">
        <v>2</v>
      </c>
      <c r="C9" s="41" t="s">
        <v>40</v>
      </c>
      <c r="D9" s="42"/>
    </row>
    <row r="10" spans="1:18" ht="38.25" customHeight="1" x14ac:dyDescent="0.25">
      <c r="A10" s="104" t="s">
        <v>17</v>
      </c>
      <c r="B10" s="104" t="s">
        <v>49</v>
      </c>
      <c r="C10" s="104" t="s">
        <v>50</v>
      </c>
      <c r="D10" s="105"/>
      <c r="E10" s="106"/>
      <c r="F10" s="107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8" ht="24" customHeight="1" thickBot="1" x14ac:dyDescent="0.3">
      <c r="A11" s="108"/>
      <c r="B11" s="109"/>
      <c r="C11" s="109"/>
      <c r="D11" s="110"/>
      <c r="E11" s="106"/>
      <c r="F11" s="107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8" ht="18" customHeight="1" thickBot="1" x14ac:dyDescent="0.3">
      <c r="A12" s="379" t="s">
        <v>5</v>
      </c>
      <c r="B12" s="380"/>
      <c r="C12" s="380"/>
      <c r="D12" s="380"/>
      <c r="E12" s="380"/>
      <c r="F12" s="381"/>
      <c r="G12" s="379">
        <v>2016</v>
      </c>
      <c r="H12" s="380"/>
      <c r="I12" s="380"/>
      <c r="J12" s="380"/>
      <c r="K12" s="380"/>
      <c r="L12" s="380"/>
      <c r="M12" s="380"/>
      <c r="N12" s="380"/>
      <c r="O12" s="380"/>
      <c r="P12" s="380"/>
      <c r="Q12" s="381"/>
    </row>
    <row r="13" spans="1:18" ht="40.5" customHeight="1" thickBot="1" x14ac:dyDescent="0.3">
      <c r="A13" s="46" t="s">
        <v>12</v>
      </c>
      <c r="B13" s="47" t="s">
        <v>14</v>
      </c>
      <c r="C13" s="48" t="s">
        <v>13</v>
      </c>
      <c r="D13" s="47" t="s">
        <v>9</v>
      </c>
      <c r="E13" s="49" t="s">
        <v>3</v>
      </c>
      <c r="F13" s="47" t="s">
        <v>4</v>
      </c>
      <c r="G13" s="50" t="s">
        <v>6</v>
      </c>
      <c r="H13" s="50" t="s">
        <v>15</v>
      </c>
      <c r="I13" s="50" t="s">
        <v>7</v>
      </c>
      <c r="J13" s="50" t="s">
        <v>38</v>
      </c>
      <c r="K13" s="50" t="s">
        <v>39</v>
      </c>
      <c r="L13" s="50" t="s">
        <v>42</v>
      </c>
      <c r="M13" s="50" t="s">
        <v>43</v>
      </c>
      <c r="N13" s="50" t="s">
        <v>44</v>
      </c>
      <c r="O13" s="50" t="s">
        <v>45</v>
      </c>
      <c r="P13" s="50" t="s">
        <v>46</v>
      </c>
      <c r="Q13" s="111" t="s">
        <v>8</v>
      </c>
    </row>
    <row r="14" spans="1:18" ht="15" customHeight="1" x14ac:dyDescent="0.25">
      <c r="A14" s="393" t="s">
        <v>51</v>
      </c>
      <c r="B14" s="397">
        <v>12729</v>
      </c>
      <c r="C14" s="397" t="s">
        <v>52</v>
      </c>
      <c r="D14" s="387" t="s">
        <v>53</v>
      </c>
      <c r="E14" s="388">
        <v>61032</v>
      </c>
      <c r="F14" s="387" t="s">
        <v>54</v>
      </c>
      <c r="G14" s="383">
        <v>5086</v>
      </c>
      <c r="H14" s="383">
        <v>7413</v>
      </c>
      <c r="I14" s="383">
        <v>6800</v>
      </c>
      <c r="J14" s="384">
        <v>5770</v>
      </c>
      <c r="K14" s="384">
        <v>4122</v>
      </c>
      <c r="L14" s="385">
        <v>5839</v>
      </c>
      <c r="M14" s="374"/>
      <c r="N14" s="374"/>
      <c r="O14" s="374"/>
      <c r="P14" s="374"/>
      <c r="Q14" s="382">
        <f>SUM(G14:P16)</f>
        <v>35030</v>
      </c>
    </row>
    <row r="15" spans="1:18" ht="59.25" customHeight="1" x14ac:dyDescent="0.25">
      <c r="A15" s="394"/>
      <c r="B15" s="372"/>
      <c r="C15" s="372"/>
      <c r="D15" s="365"/>
      <c r="E15" s="367"/>
      <c r="F15" s="365"/>
      <c r="G15" s="369"/>
      <c r="H15" s="369"/>
      <c r="I15" s="369"/>
      <c r="J15" s="370"/>
      <c r="K15" s="370"/>
      <c r="L15" s="386"/>
      <c r="M15" s="375"/>
      <c r="N15" s="375"/>
      <c r="O15" s="375"/>
      <c r="P15" s="375"/>
      <c r="Q15" s="360"/>
    </row>
    <row r="16" spans="1:18" ht="11.25" customHeight="1" x14ac:dyDescent="0.25">
      <c r="A16" s="394"/>
      <c r="B16" s="372"/>
      <c r="C16" s="372"/>
      <c r="D16" s="365"/>
      <c r="E16" s="368"/>
      <c r="F16" s="365"/>
      <c r="G16" s="369"/>
      <c r="H16" s="369"/>
      <c r="I16" s="369"/>
      <c r="J16" s="370"/>
      <c r="K16" s="370"/>
      <c r="L16" s="386"/>
      <c r="M16" s="375"/>
      <c r="N16" s="375"/>
      <c r="O16" s="375"/>
      <c r="P16" s="375"/>
      <c r="Q16" s="360"/>
    </row>
    <row r="17" spans="1:17" ht="15" customHeight="1" x14ac:dyDescent="0.25">
      <c r="A17" s="394"/>
      <c r="B17" s="372"/>
      <c r="C17" s="372"/>
      <c r="D17" s="364" t="s">
        <v>55</v>
      </c>
      <c r="E17" s="366">
        <v>624</v>
      </c>
      <c r="F17" s="364" t="s">
        <v>56</v>
      </c>
      <c r="G17" s="369">
        <v>52</v>
      </c>
      <c r="H17" s="369">
        <v>43</v>
      </c>
      <c r="I17" s="369">
        <v>63</v>
      </c>
      <c r="J17" s="370">
        <v>57</v>
      </c>
      <c r="K17" s="370">
        <v>53</v>
      </c>
      <c r="L17" s="371">
        <v>54</v>
      </c>
      <c r="M17" s="375"/>
      <c r="N17" s="375"/>
      <c r="O17" s="375"/>
      <c r="P17" s="375"/>
      <c r="Q17" s="359">
        <f>SUM(G17:P19)</f>
        <v>322</v>
      </c>
    </row>
    <row r="18" spans="1:17" ht="6" customHeight="1" x14ac:dyDescent="0.25">
      <c r="A18" s="394"/>
      <c r="B18" s="372"/>
      <c r="C18" s="372"/>
      <c r="D18" s="365"/>
      <c r="E18" s="367"/>
      <c r="F18" s="365"/>
      <c r="G18" s="369"/>
      <c r="H18" s="369"/>
      <c r="I18" s="369"/>
      <c r="J18" s="370"/>
      <c r="K18" s="370"/>
      <c r="L18" s="371"/>
      <c r="M18" s="375"/>
      <c r="N18" s="375"/>
      <c r="O18" s="375"/>
      <c r="P18" s="375"/>
      <c r="Q18" s="360"/>
    </row>
    <row r="19" spans="1:17" ht="33" customHeight="1" x14ac:dyDescent="0.25">
      <c r="A19" s="394"/>
      <c r="B19" s="372"/>
      <c r="C19" s="372"/>
      <c r="D19" s="373"/>
      <c r="E19" s="368"/>
      <c r="F19" s="373"/>
      <c r="G19" s="369"/>
      <c r="H19" s="369"/>
      <c r="I19" s="369"/>
      <c r="J19" s="370"/>
      <c r="K19" s="370"/>
      <c r="L19" s="371"/>
      <c r="M19" s="375"/>
      <c r="N19" s="375"/>
      <c r="O19" s="375"/>
      <c r="P19" s="375"/>
      <c r="Q19" s="360"/>
    </row>
    <row r="20" spans="1:17" ht="3.75" customHeight="1" x14ac:dyDescent="0.25">
      <c r="A20" s="394"/>
      <c r="B20" s="372"/>
      <c r="C20" s="372"/>
      <c r="D20" s="364" t="s">
        <v>57</v>
      </c>
      <c r="E20" s="366">
        <v>27300</v>
      </c>
      <c r="F20" s="364" t="s">
        <v>58</v>
      </c>
      <c r="G20" s="369">
        <v>2275</v>
      </c>
      <c r="H20" s="369">
        <v>2687</v>
      </c>
      <c r="I20" s="369">
        <v>2632</v>
      </c>
      <c r="J20" s="370">
        <v>2902</v>
      </c>
      <c r="K20" s="370">
        <v>2751</v>
      </c>
      <c r="L20" s="371">
        <v>2650</v>
      </c>
      <c r="M20" s="361"/>
      <c r="N20" s="361"/>
      <c r="O20" s="361"/>
      <c r="P20" s="361"/>
      <c r="Q20" s="359">
        <f>SUM(G20:P22)</f>
        <v>15897</v>
      </c>
    </row>
    <row r="21" spans="1:17" ht="15" customHeight="1" x14ac:dyDescent="0.25">
      <c r="A21" s="394"/>
      <c r="B21" s="372"/>
      <c r="C21" s="372"/>
      <c r="D21" s="365"/>
      <c r="E21" s="367"/>
      <c r="F21" s="365"/>
      <c r="G21" s="369"/>
      <c r="H21" s="369"/>
      <c r="I21" s="369"/>
      <c r="J21" s="370"/>
      <c r="K21" s="370"/>
      <c r="L21" s="371"/>
      <c r="M21" s="362"/>
      <c r="N21" s="362"/>
      <c r="O21" s="362"/>
      <c r="P21" s="362"/>
      <c r="Q21" s="360"/>
    </row>
    <row r="22" spans="1:17" ht="30" customHeight="1" x14ac:dyDescent="0.25">
      <c r="A22" s="394"/>
      <c r="B22" s="372"/>
      <c r="C22" s="372"/>
      <c r="D22" s="365"/>
      <c r="E22" s="368"/>
      <c r="F22" s="365"/>
      <c r="G22" s="369"/>
      <c r="H22" s="369"/>
      <c r="I22" s="369"/>
      <c r="J22" s="370"/>
      <c r="K22" s="370"/>
      <c r="L22" s="371"/>
      <c r="M22" s="363"/>
      <c r="N22" s="363"/>
      <c r="O22" s="363"/>
      <c r="P22" s="363"/>
      <c r="Q22" s="360"/>
    </row>
    <row r="23" spans="1:17" ht="15" hidden="1" customHeight="1" x14ac:dyDescent="0.25">
      <c r="A23" s="394"/>
      <c r="B23" s="372"/>
      <c r="C23" s="372"/>
      <c r="D23" s="372"/>
      <c r="E23" s="112"/>
      <c r="F23" s="372"/>
      <c r="G23" s="369">
        <v>1044</v>
      </c>
      <c r="H23" s="369">
        <v>1092</v>
      </c>
      <c r="I23" s="369">
        <v>1145</v>
      </c>
      <c r="J23" s="370"/>
      <c r="K23" s="370"/>
      <c r="L23" s="371"/>
      <c r="M23" s="145"/>
      <c r="N23" s="145"/>
      <c r="O23" s="145"/>
      <c r="P23" s="145"/>
      <c r="Q23" s="360"/>
    </row>
    <row r="24" spans="1:17" ht="15" hidden="1" customHeight="1" x14ac:dyDescent="0.25">
      <c r="A24" s="394"/>
      <c r="B24" s="372"/>
      <c r="C24" s="372"/>
      <c r="D24" s="372"/>
      <c r="E24" s="112"/>
      <c r="F24" s="372"/>
      <c r="G24" s="369"/>
      <c r="H24" s="369"/>
      <c r="I24" s="369"/>
      <c r="J24" s="370"/>
      <c r="K24" s="370"/>
      <c r="L24" s="371"/>
      <c r="M24" s="145"/>
      <c r="N24" s="145"/>
      <c r="O24" s="145"/>
      <c r="P24" s="145"/>
      <c r="Q24" s="360"/>
    </row>
    <row r="25" spans="1:17" ht="8.25" hidden="1" customHeight="1" x14ac:dyDescent="0.25">
      <c r="A25" s="394"/>
      <c r="B25" s="372"/>
      <c r="C25" s="372"/>
      <c r="D25" s="372"/>
      <c r="E25" s="112"/>
      <c r="F25" s="372"/>
      <c r="G25" s="369"/>
      <c r="H25" s="369"/>
      <c r="I25" s="369"/>
      <c r="J25" s="370"/>
      <c r="K25" s="370"/>
      <c r="L25" s="371"/>
      <c r="M25" s="145"/>
      <c r="N25" s="145"/>
      <c r="O25" s="145"/>
      <c r="P25" s="145"/>
      <c r="Q25" s="360"/>
    </row>
    <row r="26" spans="1:17" ht="14.25" customHeight="1" x14ac:dyDescent="0.25">
      <c r="A26" s="394"/>
      <c r="B26" s="372"/>
      <c r="C26" s="372"/>
      <c r="D26" s="364" t="s">
        <v>59</v>
      </c>
      <c r="E26" s="366">
        <v>102718</v>
      </c>
      <c r="F26" s="372" t="s">
        <v>60</v>
      </c>
      <c r="G26" s="369">
        <v>8044</v>
      </c>
      <c r="H26" s="369">
        <v>8080</v>
      </c>
      <c r="I26" s="369">
        <v>8120</v>
      </c>
      <c r="J26" s="370">
        <v>7321</v>
      </c>
      <c r="K26" s="370">
        <v>7178</v>
      </c>
      <c r="L26" s="371">
        <v>7749</v>
      </c>
      <c r="M26" s="361"/>
      <c r="N26" s="361"/>
      <c r="O26" s="361"/>
      <c r="P26" s="361"/>
      <c r="Q26" s="359">
        <f>SUM(G26:P28)</f>
        <v>46492</v>
      </c>
    </row>
    <row r="27" spans="1:17" ht="15" customHeight="1" x14ac:dyDescent="0.25">
      <c r="A27" s="394"/>
      <c r="B27" s="372"/>
      <c r="C27" s="372"/>
      <c r="D27" s="365"/>
      <c r="E27" s="367"/>
      <c r="F27" s="372"/>
      <c r="G27" s="369"/>
      <c r="H27" s="369"/>
      <c r="I27" s="369"/>
      <c r="J27" s="370"/>
      <c r="K27" s="370"/>
      <c r="L27" s="371"/>
      <c r="M27" s="362"/>
      <c r="N27" s="362"/>
      <c r="O27" s="362"/>
      <c r="P27" s="362"/>
      <c r="Q27" s="360"/>
    </row>
    <row r="28" spans="1:17" ht="39" customHeight="1" x14ac:dyDescent="0.25">
      <c r="A28" s="394"/>
      <c r="B28" s="372"/>
      <c r="C28" s="372"/>
      <c r="D28" s="365"/>
      <c r="E28" s="368"/>
      <c r="F28" s="372"/>
      <c r="G28" s="369"/>
      <c r="H28" s="369"/>
      <c r="I28" s="369"/>
      <c r="J28" s="370"/>
      <c r="K28" s="370"/>
      <c r="L28" s="371"/>
      <c r="M28" s="363"/>
      <c r="N28" s="363"/>
      <c r="O28" s="363"/>
      <c r="P28" s="363"/>
      <c r="Q28" s="360"/>
    </row>
    <row r="29" spans="1:17" ht="14.25" customHeight="1" x14ac:dyDescent="0.25">
      <c r="A29" s="394"/>
      <c r="B29" s="372"/>
      <c r="C29" s="372"/>
      <c r="D29" s="364" t="s">
        <v>61</v>
      </c>
      <c r="E29" s="366">
        <v>28265</v>
      </c>
      <c r="F29" s="364" t="s">
        <v>62</v>
      </c>
      <c r="G29" s="369">
        <v>2210</v>
      </c>
      <c r="H29" s="369">
        <v>2355</v>
      </c>
      <c r="I29" s="369">
        <v>2251</v>
      </c>
      <c r="J29" s="370">
        <v>2481</v>
      </c>
      <c r="K29" s="370">
        <v>2325</v>
      </c>
      <c r="L29" s="371">
        <v>2325</v>
      </c>
      <c r="M29" s="361"/>
      <c r="N29" s="361"/>
      <c r="O29" s="361"/>
      <c r="P29" s="361"/>
      <c r="Q29" s="359">
        <f>SUM(G29:P31)</f>
        <v>13947</v>
      </c>
    </row>
    <row r="30" spans="1:17" ht="15" customHeight="1" x14ac:dyDescent="0.25">
      <c r="A30" s="394"/>
      <c r="B30" s="372"/>
      <c r="C30" s="372"/>
      <c r="D30" s="365"/>
      <c r="E30" s="367"/>
      <c r="F30" s="365"/>
      <c r="G30" s="369"/>
      <c r="H30" s="369"/>
      <c r="I30" s="369"/>
      <c r="J30" s="370"/>
      <c r="K30" s="370"/>
      <c r="L30" s="371"/>
      <c r="M30" s="362"/>
      <c r="N30" s="362"/>
      <c r="O30" s="362"/>
      <c r="P30" s="362"/>
      <c r="Q30" s="360"/>
    </row>
    <row r="31" spans="1:17" ht="15.75" customHeight="1" x14ac:dyDescent="0.25">
      <c r="A31" s="394"/>
      <c r="B31" s="372"/>
      <c r="C31" s="372"/>
      <c r="D31" s="365"/>
      <c r="E31" s="368"/>
      <c r="F31" s="365"/>
      <c r="G31" s="369"/>
      <c r="H31" s="369"/>
      <c r="I31" s="369"/>
      <c r="J31" s="370"/>
      <c r="K31" s="370"/>
      <c r="L31" s="371"/>
      <c r="M31" s="363"/>
      <c r="N31" s="363"/>
      <c r="O31" s="363"/>
      <c r="P31" s="363"/>
      <c r="Q31" s="360"/>
    </row>
    <row r="32" spans="1:17" ht="14.25" customHeight="1" x14ac:dyDescent="0.25">
      <c r="A32" s="394"/>
      <c r="B32" s="372"/>
      <c r="C32" s="372"/>
      <c r="D32" s="364" t="s">
        <v>63</v>
      </c>
      <c r="E32" s="366">
        <v>60</v>
      </c>
      <c r="F32" s="364" t="s">
        <v>64</v>
      </c>
      <c r="G32" s="369">
        <v>5</v>
      </c>
      <c r="H32" s="369">
        <v>7</v>
      </c>
      <c r="I32" s="369">
        <v>7</v>
      </c>
      <c r="J32" s="370">
        <v>13</v>
      </c>
      <c r="K32" s="370">
        <v>4</v>
      </c>
      <c r="L32" s="371">
        <v>8</v>
      </c>
      <c r="M32" s="375"/>
      <c r="N32" s="375"/>
      <c r="O32" s="375"/>
      <c r="P32" s="375"/>
      <c r="Q32" s="359">
        <f>SUM(G32:P37)</f>
        <v>44</v>
      </c>
    </row>
    <row r="33" spans="1:17" ht="15" customHeight="1" x14ac:dyDescent="0.25">
      <c r="A33" s="394"/>
      <c r="B33" s="372"/>
      <c r="C33" s="372"/>
      <c r="D33" s="365"/>
      <c r="E33" s="367"/>
      <c r="F33" s="365"/>
      <c r="G33" s="369"/>
      <c r="H33" s="369"/>
      <c r="I33" s="369"/>
      <c r="J33" s="370"/>
      <c r="K33" s="370"/>
      <c r="L33" s="371"/>
      <c r="M33" s="375"/>
      <c r="N33" s="375"/>
      <c r="O33" s="375"/>
      <c r="P33" s="375"/>
      <c r="Q33" s="360"/>
    </row>
    <row r="34" spans="1:17" ht="15.75" customHeight="1" x14ac:dyDescent="0.25">
      <c r="A34" s="394"/>
      <c r="B34" s="372"/>
      <c r="C34" s="372"/>
      <c r="D34" s="365"/>
      <c r="E34" s="367"/>
      <c r="F34" s="365"/>
      <c r="G34" s="369"/>
      <c r="H34" s="369"/>
      <c r="I34" s="369"/>
      <c r="J34" s="370"/>
      <c r="K34" s="370"/>
      <c r="L34" s="371"/>
      <c r="M34" s="375"/>
      <c r="N34" s="375"/>
      <c r="O34" s="375"/>
      <c r="P34" s="375"/>
      <c r="Q34" s="360"/>
    </row>
    <row r="35" spans="1:17" ht="15" customHeight="1" x14ac:dyDescent="0.25">
      <c r="A35" s="394"/>
      <c r="B35" s="372"/>
      <c r="C35" s="372"/>
      <c r="D35" s="365"/>
      <c r="E35" s="367"/>
      <c r="F35" s="365"/>
      <c r="G35" s="369"/>
      <c r="H35" s="369"/>
      <c r="I35" s="369"/>
      <c r="J35" s="370"/>
      <c r="K35" s="370"/>
      <c r="L35" s="371"/>
      <c r="M35" s="375"/>
      <c r="N35" s="375"/>
      <c r="O35" s="375"/>
      <c r="P35" s="375"/>
      <c r="Q35" s="360"/>
    </row>
    <row r="36" spans="1:17" ht="10.5" customHeight="1" x14ac:dyDescent="0.25">
      <c r="A36" s="394"/>
      <c r="B36" s="372"/>
      <c r="C36" s="372"/>
      <c r="D36" s="365"/>
      <c r="E36" s="367"/>
      <c r="F36" s="365"/>
      <c r="G36" s="369"/>
      <c r="H36" s="369"/>
      <c r="I36" s="369"/>
      <c r="J36" s="370"/>
      <c r="K36" s="370"/>
      <c r="L36" s="371"/>
      <c r="M36" s="375"/>
      <c r="N36" s="375"/>
      <c r="O36" s="375"/>
      <c r="P36" s="375"/>
      <c r="Q36" s="360"/>
    </row>
    <row r="37" spans="1:17" ht="18.75" hidden="1" customHeight="1" x14ac:dyDescent="0.25">
      <c r="A37" s="394"/>
      <c r="B37" s="372"/>
      <c r="C37" s="372"/>
      <c r="D37" s="373"/>
      <c r="E37" s="368"/>
      <c r="F37" s="373"/>
      <c r="G37" s="369"/>
      <c r="H37" s="369"/>
      <c r="I37" s="369"/>
      <c r="J37" s="370"/>
      <c r="K37" s="370"/>
      <c r="L37" s="371"/>
      <c r="M37" s="375"/>
      <c r="N37" s="375"/>
      <c r="O37" s="375"/>
      <c r="P37" s="375"/>
      <c r="Q37" s="360"/>
    </row>
    <row r="38" spans="1:17" ht="48" customHeight="1" x14ac:dyDescent="0.25">
      <c r="A38" s="394"/>
      <c r="B38" s="372"/>
      <c r="C38" s="372"/>
      <c r="D38" s="104" t="s">
        <v>65</v>
      </c>
      <c r="E38" s="145">
        <v>4000</v>
      </c>
      <c r="F38" s="104" t="s">
        <v>66</v>
      </c>
      <c r="G38" s="114">
        <v>0</v>
      </c>
      <c r="H38" s="145">
        <v>0</v>
      </c>
      <c r="I38" s="145">
        <v>0</v>
      </c>
      <c r="J38" s="228">
        <v>27</v>
      </c>
      <c r="K38" s="228">
        <v>158</v>
      </c>
      <c r="L38" s="252">
        <v>120</v>
      </c>
      <c r="M38" s="145"/>
      <c r="N38" s="145"/>
      <c r="O38" s="145"/>
      <c r="P38" s="145"/>
      <c r="Q38" s="285">
        <f>SUM(G38:P38)</f>
        <v>305</v>
      </c>
    </row>
    <row r="39" spans="1:17" ht="36.75" customHeight="1" x14ac:dyDescent="0.25">
      <c r="A39" s="394"/>
      <c r="B39" s="372"/>
      <c r="C39" s="372"/>
      <c r="D39" s="104" t="s">
        <v>126</v>
      </c>
      <c r="E39" s="104">
        <v>1200</v>
      </c>
      <c r="F39" s="104" t="s">
        <v>67</v>
      </c>
      <c r="G39" s="115">
        <v>0</v>
      </c>
      <c r="H39" s="146">
        <v>0</v>
      </c>
      <c r="I39" s="146">
        <v>77</v>
      </c>
      <c r="J39" s="229">
        <v>123</v>
      </c>
      <c r="K39" s="229">
        <v>97</v>
      </c>
      <c r="L39" s="253">
        <v>110</v>
      </c>
      <c r="M39" s="146"/>
      <c r="N39" s="146"/>
      <c r="O39" s="146"/>
      <c r="P39" s="146"/>
      <c r="Q39" s="285">
        <f>SUM(G39:P39)</f>
        <v>407</v>
      </c>
    </row>
    <row r="40" spans="1:17" ht="37.5" customHeight="1" x14ac:dyDescent="0.25">
      <c r="A40" s="394"/>
      <c r="B40" s="372"/>
      <c r="C40" s="372"/>
      <c r="D40" s="104" t="s">
        <v>127</v>
      </c>
      <c r="E40" s="104">
        <v>800</v>
      </c>
      <c r="F40" s="104" t="s">
        <v>67</v>
      </c>
      <c r="G40" s="115">
        <v>1</v>
      </c>
      <c r="H40" s="146">
        <v>2</v>
      </c>
      <c r="I40" s="146">
        <v>10</v>
      </c>
      <c r="J40" s="229">
        <v>47</v>
      </c>
      <c r="K40" s="229">
        <v>12</v>
      </c>
      <c r="L40" s="253">
        <v>10</v>
      </c>
      <c r="M40" s="146"/>
      <c r="N40" s="146"/>
      <c r="O40" s="146"/>
      <c r="P40" s="146"/>
      <c r="Q40" s="285">
        <f>SUM(G40:L40)</f>
        <v>82</v>
      </c>
    </row>
    <row r="41" spans="1:17" ht="37.5" customHeight="1" x14ac:dyDescent="0.25">
      <c r="A41" s="395"/>
      <c r="B41" s="398"/>
      <c r="C41" s="398"/>
      <c r="D41" s="147" t="s">
        <v>68</v>
      </c>
      <c r="E41" s="146">
        <v>1000</v>
      </c>
      <c r="F41" s="147" t="s">
        <v>69</v>
      </c>
      <c r="G41" s="146">
        <v>9</v>
      </c>
      <c r="H41" s="146">
        <v>11</v>
      </c>
      <c r="I41" s="146">
        <v>54</v>
      </c>
      <c r="J41" s="229">
        <v>53</v>
      </c>
      <c r="K41" s="229">
        <v>26</v>
      </c>
      <c r="L41" s="253">
        <v>32</v>
      </c>
      <c r="M41" s="146"/>
      <c r="N41" s="146"/>
      <c r="O41" s="146"/>
      <c r="P41" s="146"/>
      <c r="Q41" s="286">
        <f>SUM(G41:L41)</f>
        <v>185</v>
      </c>
    </row>
    <row r="42" spans="1:17" ht="30" customHeight="1" thickBot="1" x14ac:dyDescent="0.3">
      <c r="A42" s="396"/>
      <c r="B42" s="399"/>
      <c r="C42" s="399"/>
      <c r="D42" s="148" t="s">
        <v>179</v>
      </c>
      <c r="E42" s="167">
        <v>12000</v>
      </c>
      <c r="F42" s="148" t="s">
        <v>70</v>
      </c>
      <c r="G42" s="167">
        <v>1044</v>
      </c>
      <c r="H42" s="167">
        <v>1092</v>
      </c>
      <c r="I42" s="167">
        <v>1145</v>
      </c>
      <c r="J42" s="228">
        <v>1122</v>
      </c>
      <c r="K42" s="228">
        <v>1334</v>
      </c>
      <c r="L42" s="252">
        <v>1148</v>
      </c>
      <c r="M42" s="133"/>
      <c r="N42" s="133"/>
      <c r="O42" s="133"/>
      <c r="P42" s="133"/>
      <c r="Q42" s="287">
        <f>SUM(G42:L42)</f>
        <v>6885</v>
      </c>
    </row>
    <row r="43" spans="1:17" ht="15" customHeight="1" x14ac:dyDescent="0.25">
      <c r="A43" s="106"/>
      <c r="B43" s="106"/>
      <c r="C43" s="106"/>
      <c r="D43" s="107"/>
      <c r="E43" s="106"/>
      <c r="F43" s="107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 ht="15.75" customHeight="1" x14ac:dyDescent="0.25">
      <c r="A44" s="106"/>
      <c r="B44" s="106"/>
      <c r="C44" s="106"/>
      <c r="D44" s="118"/>
      <c r="E44" s="106"/>
      <c r="F44" s="107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1:17" ht="15" customHeight="1" x14ac:dyDescent="0.25">
      <c r="A45" s="389" t="s">
        <v>0</v>
      </c>
      <c r="B45" s="389"/>
      <c r="C45" s="389"/>
      <c r="D45" s="119"/>
      <c r="E45" s="106"/>
      <c r="F45" s="107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15" customHeight="1" x14ac:dyDescent="0.25">
      <c r="A46" s="120" t="s">
        <v>1</v>
      </c>
      <c r="B46" s="120" t="s">
        <v>2</v>
      </c>
      <c r="C46" s="120" t="s">
        <v>40</v>
      </c>
      <c r="D46" s="105"/>
      <c r="E46" s="106"/>
      <c r="F46" s="107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1:17" ht="29.25" customHeight="1" x14ac:dyDescent="0.25">
      <c r="A47" s="104" t="s">
        <v>17</v>
      </c>
      <c r="B47" s="104" t="s">
        <v>49</v>
      </c>
      <c r="C47" s="104" t="s">
        <v>71</v>
      </c>
      <c r="D47" s="110"/>
      <c r="E47" s="106"/>
      <c r="F47" s="107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ht="15" customHeight="1" thickBot="1" x14ac:dyDescent="0.3">
      <c r="A48" s="108"/>
      <c r="B48" s="109"/>
      <c r="C48" s="109"/>
    </row>
    <row r="49" spans="1:17" ht="27" customHeight="1" thickBot="1" x14ac:dyDescent="0.3">
      <c r="A49" s="123" t="s">
        <v>5</v>
      </c>
      <c r="B49" s="121"/>
      <c r="C49" s="121"/>
      <c r="D49" s="121"/>
      <c r="E49" s="121"/>
      <c r="F49" s="122"/>
      <c r="G49" s="379">
        <v>2016</v>
      </c>
      <c r="H49" s="380"/>
      <c r="I49" s="380"/>
      <c r="J49" s="380"/>
      <c r="K49" s="380"/>
      <c r="L49" s="380"/>
      <c r="M49" s="380"/>
      <c r="N49" s="380"/>
      <c r="O49" s="380"/>
      <c r="P49" s="380"/>
      <c r="Q49" s="381"/>
    </row>
    <row r="50" spans="1:17" ht="48.75" customHeight="1" thickBot="1" x14ac:dyDescent="0.3">
      <c r="A50" s="46" t="s">
        <v>12</v>
      </c>
      <c r="B50" s="47" t="s">
        <v>14</v>
      </c>
      <c r="C50" s="48" t="s">
        <v>13</v>
      </c>
      <c r="D50" s="47" t="s">
        <v>9</v>
      </c>
      <c r="E50" s="49" t="s">
        <v>3</v>
      </c>
      <c r="F50" s="47" t="s">
        <v>4</v>
      </c>
      <c r="G50" s="50" t="s">
        <v>6</v>
      </c>
      <c r="H50" s="50" t="s">
        <v>15</v>
      </c>
      <c r="I50" s="50" t="s">
        <v>7</v>
      </c>
      <c r="J50" s="50" t="s">
        <v>38</v>
      </c>
      <c r="K50" s="50" t="s">
        <v>39</v>
      </c>
      <c r="L50" s="50" t="s">
        <v>42</v>
      </c>
      <c r="M50" s="50" t="s">
        <v>43</v>
      </c>
      <c r="N50" s="50" t="s">
        <v>44</v>
      </c>
      <c r="O50" s="50" t="s">
        <v>45</v>
      </c>
      <c r="P50" s="50" t="s">
        <v>46</v>
      </c>
      <c r="Q50" s="111" t="s">
        <v>8</v>
      </c>
    </row>
    <row r="51" spans="1:17" ht="48.75" customHeight="1" x14ac:dyDescent="0.25">
      <c r="A51" s="356" t="s">
        <v>74</v>
      </c>
      <c r="B51" s="353">
        <v>12488</v>
      </c>
      <c r="C51" s="350" t="s">
        <v>75</v>
      </c>
      <c r="D51" s="124" t="s">
        <v>72</v>
      </c>
      <c r="E51" s="125">
        <v>16000</v>
      </c>
      <c r="F51" s="124" t="s">
        <v>73</v>
      </c>
      <c r="G51" s="126">
        <v>2152</v>
      </c>
      <c r="H51" s="126">
        <v>1691</v>
      </c>
      <c r="I51" s="126">
        <v>1049</v>
      </c>
      <c r="J51" s="230">
        <v>1760</v>
      </c>
      <c r="K51" s="230">
        <v>4383</v>
      </c>
      <c r="L51" s="254">
        <v>4479</v>
      </c>
      <c r="M51" s="127"/>
      <c r="N51" s="127"/>
      <c r="O51" s="127"/>
      <c r="P51" s="127"/>
      <c r="Q51" s="288">
        <f>SUM(G51:P51)</f>
        <v>15514</v>
      </c>
    </row>
    <row r="52" spans="1:17" ht="34.5" customHeight="1" x14ac:dyDescent="0.25">
      <c r="A52" s="357"/>
      <c r="B52" s="354"/>
      <c r="C52" s="351"/>
      <c r="D52" s="128" t="s">
        <v>76</v>
      </c>
      <c r="E52" s="129">
        <v>12000</v>
      </c>
      <c r="F52" s="116" t="s">
        <v>77</v>
      </c>
      <c r="G52" s="104">
        <v>1259</v>
      </c>
      <c r="H52" s="104">
        <v>1069</v>
      </c>
      <c r="I52" s="104">
        <v>709</v>
      </c>
      <c r="J52" s="228">
        <v>555</v>
      </c>
      <c r="K52" s="228">
        <v>510</v>
      </c>
      <c r="L52" s="252">
        <v>542</v>
      </c>
      <c r="M52" s="113"/>
      <c r="N52" s="113"/>
      <c r="O52" s="113"/>
      <c r="P52" s="113"/>
      <c r="Q52" s="289">
        <f>SUM(G52:P52)</f>
        <v>4644</v>
      </c>
    </row>
    <row r="53" spans="1:17" ht="45" customHeight="1" x14ac:dyDescent="0.25">
      <c r="A53" s="357"/>
      <c r="B53" s="354"/>
      <c r="C53" s="351"/>
      <c r="D53" s="128" t="s">
        <v>78</v>
      </c>
      <c r="E53" s="129">
        <v>20000</v>
      </c>
      <c r="F53" s="116" t="s">
        <v>79</v>
      </c>
      <c r="G53" s="104">
        <v>1000</v>
      </c>
      <c r="H53" s="104">
        <v>1874</v>
      </c>
      <c r="I53" s="104">
        <v>2375</v>
      </c>
      <c r="J53" s="228">
        <v>4073</v>
      </c>
      <c r="K53" s="228">
        <v>2781</v>
      </c>
      <c r="L53" s="252">
        <v>2291</v>
      </c>
      <c r="M53" s="113"/>
      <c r="N53" s="113"/>
      <c r="O53" s="113"/>
      <c r="P53" s="113"/>
      <c r="Q53" s="289">
        <f t="shared" ref="Q53:Q59" si="0">SUM(G53:L53)</f>
        <v>14394</v>
      </c>
    </row>
    <row r="54" spans="1:17" ht="37.5" customHeight="1" x14ac:dyDescent="0.25">
      <c r="A54" s="357"/>
      <c r="B54" s="354"/>
      <c r="C54" s="351"/>
      <c r="D54" s="130" t="s">
        <v>80</v>
      </c>
      <c r="E54" s="129">
        <v>200</v>
      </c>
      <c r="F54" s="116" t="s">
        <v>204</v>
      </c>
      <c r="G54" s="104">
        <v>0</v>
      </c>
      <c r="H54" s="104">
        <v>0</v>
      </c>
      <c r="I54" s="104">
        <v>0</v>
      </c>
      <c r="J54" s="228">
        <v>0</v>
      </c>
      <c r="K54" s="228">
        <v>0</v>
      </c>
      <c r="L54" s="252">
        <v>174</v>
      </c>
      <c r="M54" s="113"/>
      <c r="N54" s="113"/>
      <c r="O54" s="113"/>
      <c r="P54" s="113"/>
      <c r="Q54" s="289">
        <f t="shared" si="0"/>
        <v>174</v>
      </c>
    </row>
    <row r="55" spans="1:17" ht="37.5" customHeight="1" x14ac:dyDescent="0.25">
      <c r="A55" s="357"/>
      <c r="B55" s="354"/>
      <c r="C55" s="351"/>
      <c r="D55" s="390" t="s">
        <v>81</v>
      </c>
      <c r="E55" s="129">
        <v>1000</v>
      </c>
      <c r="F55" s="109" t="s">
        <v>82</v>
      </c>
      <c r="G55" s="104">
        <v>65</v>
      </c>
      <c r="H55" s="104">
        <v>31</v>
      </c>
      <c r="I55" s="104">
        <v>129</v>
      </c>
      <c r="J55" s="228">
        <v>92</v>
      </c>
      <c r="K55" s="228">
        <v>12</v>
      </c>
      <c r="L55" s="252">
        <v>65</v>
      </c>
      <c r="M55" s="113"/>
      <c r="N55" s="113"/>
      <c r="O55" s="113"/>
      <c r="P55" s="113"/>
      <c r="Q55" s="289">
        <f t="shared" si="0"/>
        <v>394</v>
      </c>
    </row>
    <row r="56" spans="1:17" ht="51" customHeight="1" x14ac:dyDescent="0.25">
      <c r="A56" s="357"/>
      <c r="B56" s="354"/>
      <c r="C56" s="351"/>
      <c r="D56" s="391"/>
      <c r="E56" s="129">
        <v>10000</v>
      </c>
      <c r="F56" s="116" t="s">
        <v>83</v>
      </c>
      <c r="G56" s="104">
        <v>201</v>
      </c>
      <c r="H56" s="104">
        <v>436</v>
      </c>
      <c r="I56" s="104">
        <v>360</v>
      </c>
      <c r="J56" s="228">
        <v>648</v>
      </c>
      <c r="K56" s="228">
        <v>829</v>
      </c>
      <c r="L56" s="252">
        <v>673</v>
      </c>
      <c r="M56" s="113"/>
      <c r="N56" s="113"/>
      <c r="O56" s="113"/>
      <c r="P56" s="113"/>
      <c r="Q56" s="289">
        <f t="shared" si="0"/>
        <v>3147</v>
      </c>
    </row>
    <row r="57" spans="1:17" ht="51" customHeight="1" x14ac:dyDescent="0.25">
      <c r="A57" s="357"/>
      <c r="B57" s="354"/>
      <c r="C57" s="351"/>
      <c r="D57" s="128" t="s">
        <v>84</v>
      </c>
      <c r="E57" s="129">
        <v>20000</v>
      </c>
      <c r="F57" s="116" t="s">
        <v>83</v>
      </c>
      <c r="G57" s="113">
        <v>12626</v>
      </c>
      <c r="H57" s="113">
        <v>180</v>
      </c>
      <c r="I57" s="113">
        <v>0</v>
      </c>
      <c r="J57" s="228">
        <v>1774</v>
      </c>
      <c r="K57" s="228">
        <v>331</v>
      </c>
      <c r="L57" s="252">
        <v>3861</v>
      </c>
      <c r="M57" s="113"/>
      <c r="N57" s="113"/>
      <c r="O57" s="113"/>
      <c r="P57" s="113"/>
      <c r="Q57" s="289">
        <f t="shared" si="0"/>
        <v>18772</v>
      </c>
    </row>
    <row r="58" spans="1:17" ht="33" customHeight="1" x14ac:dyDescent="0.25">
      <c r="A58" s="357"/>
      <c r="B58" s="354"/>
      <c r="C58" s="351"/>
      <c r="D58" s="390" t="s">
        <v>85</v>
      </c>
      <c r="E58" s="129">
        <v>250</v>
      </c>
      <c r="F58" s="109" t="s">
        <v>86</v>
      </c>
      <c r="G58" s="113">
        <v>9</v>
      </c>
      <c r="H58" s="113">
        <v>4</v>
      </c>
      <c r="I58" s="113">
        <v>3</v>
      </c>
      <c r="J58" s="228">
        <v>7</v>
      </c>
      <c r="K58" s="228">
        <v>6</v>
      </c>
      <c r="L58" s="252">
        <v>23</v>
      </c>
      <c r="M58" s="113"/>
      <c r="N58" s="113"/>
      <c r="O58" s="113"/>
      <c r="P58" s="113"/>
      <c r="Q58" s="289">
        <f t="shared" si="0"/>
        <v>52</v>
      </c>
    </row>
    <row r="59" spans="1:17" ht="33" customHeight="1" thickBot="1" x14ac:dyDescent="0.3">
      <c r="A59" s="358"/>
      <c r="B59" s="355"/>
      <c r="C59" s="352"/>
      <c r="D59" s="392"/>
      <c r="E59" s="131">
        <v>30000</v>
      </c>
      <c r="F59" s="132" t="s">
        <v>83</v>
      </c>
      <c r="G59" s="133">
        <v>9925</v>
      </c>
      <c r="H59" s="133">
        <v>102</v>
      </c>
      <c r="I59" s="133">
        <v>92</v>
      </c>
      <c r="J59" s="231">
        <v>409</v>
      </c>
      <c r="K59" s="231">
        <v>3167</v>
      </c>
      <c r="L59" s="255">
        <v>14845</v>
      </c>
      <c r="M59" s="133"/>
      <c r="N59" s="133"/>
      <c r="O59" s="133"/>
      <c r="P59" s="133"/>
      <c r="Q59" s="287">
        <f t="shared" si="0"/>
        <v>28540</v>
      </c>
    </row>
    <row r="60" spans="1:17" x14ac:dyDescent="0.25">
      <c r="D60" s="45"/>
      <c r="E60" s="52"/>
      <c r="F60" s="45"/>
      <c r="G60" s="44"/>
      <c r="H60" s="44"/>
      <c r="I60" s="44"/>
      <c r="J60" s="44"/>
      <c r="K60" s="44"/>
      <c r="L60" s="44"/>
    </row>
    <row r="61" spans="1:17" x14ac:dyDescent="0.25">
      <c r="B61" s="44"/>
      <c r="C61" s="44"/>
      <c r="D61" s="53"/>
      <c r="E61" s="54"/>
      <c r="F61" s="53"/>
      <c r="G61" s="54"/>
      <c r="H61" s="44"/>
      <c r="I61" s="44"/>
      <c r="J61" s="54"/>
      <c r="K61" s="54"/>
      <c r="L61" s="44"/>
    </row>
    <row r="62" spans="1:17" x14ac:dyDescent="0.25">
      <c r="B62" s="44"/>
      <c r="C62" s="54"/>
      <c r="D62" s="45"/>
      <c r="E62" s="400"/>
      <c r="F62" s="401"/>
      <c r="G62" s="44"/>
      <c r="H62" s="44"/>
      <c r="I62" s="44"/>
      <c r="J62" s="44"/>
      <c r="K62" s="44"/>
      <c r="L62" s="44"/>
    </row>
    <row r="63" spans="1:17" x14ac:dyDescent="0.25">
      <c r="B63" s="44"/>
      <c r="C63" s="44"/>
      <c r="D63" s="45"/>
      <c r="E63" s="400"/>
      <c r="F63" s="401"/>
      <c r="G63" s="44"/>
      <c r="H63" s="44"/>
      <c r="I63" s="44"/>
      <c r="J63" s="44"/>
      <c r="K63" s="44"/>
      <c r="L63" s="44"/>
    </row>
    <row r="64" spans="1:17" x14ac:dyDescent="0.25">
      <c r="B64" s="44"/>
      <c r="C64" s="44"/>
      <c r="E64" s="400"/>
      <c r="F64" s="401"/>
    </row>
    <row r="65" spans="5:6" x14ac:dyDescent="0.25">
      <c r="E65" s="400"/>
      <c r="F65" s="401"/>
    </row>
    <row r="66" spans="5:6" x14ac:dyDescent="0.25">
      <c r="E66" s="400"/>
      <c r="F66" s="401"/>
    </row>
    <row r="67" spans="5:6" x14ac:dyDescent="0.25">
      <c r="E67" s="400"/>
      <c r="F67" s="401"/>
    </row>
    <row r="68" spans="5:6" x14ac:dyDescent="0.25">
      <c r="E68" s="400"/>
      <c r="F68" s="401"/>
    </row>
    <row r="69" spans="5:6" x14ac:dyDescent="0.25">
      <c r="E69" s="400"/>
      <c r="F69" s="401"/>
    </row>
    <row r="70" spans="5:6" x14ac:dyDescent="0.25">
      <c r="E70" s="400"/>
      <c r="F70" s="401"/>
    </row>
    <row r="71" spans="5:6" x14ac:dyDescent="0.25">
      <c r="E71" s="400"/>
      <c r="F71" s="401"/>
    </row>
    <row r="72" spans="5:6" x14ac:dyDescent="0.25">
      <c r="E72" s="400"/>
      <c r="F72" s="401"/>
    </row>
    <row r="73" spans="5:6" x14ac:dyDescent="0.25">
      <c r="E73" s="400"/>
      <c r="F73" s="401"/>
    </row>
    <row r="74" spans="5:6" x14ac:dyDescent="0.25">
      <c r="E74" s="402"/>
      <c r="F74" s="402"/>
    </row>
  </sheetData>
  <mergeCells count="118">
    <mergeCell ref="E71:E73"/>
    <mergeCell ref="F71:F73"/>
    <mergeCell ref="E74:F74"/>
    <mergeCell ref="E62:E64"/>
    <mergeCell ref="F62:F64"/>
    <mergeCell ref="E65:E67"/>
    <mergeCell ref="F65:F67"/>
    <mergeCell ref="E68:E70"/>
    <mergeCell ref="F68:F70"/>
    <mergeCell ref="D55:D56"/>
    <mergeCell ref="D58:D59"/>
    <mergeCell ref="M32:M37"/>
    <mergeCell ref="N32:N37"/>
    <mergeCell ref="O32:O37"/>
    <mergeCell ref="P32:P37"/>
    <mergeCell ref="A14:A42"/>
    <mergeCell ref="B14:B42"/>
    <mergeCell ref="C14:C42"/>
    <mergeCell ref="F14:F16"/>
    <mergeCell ref="D32:D37"/>
    <mergeCell ref="E32:E37"/>
    <mergeCell ref="F32:F37"/>
    <mergeCell ref="G32:G37"/>
    <mergeCell ref="H32:H37"/>
    <mergeCell ref="I32:I37"/>
    <mergeCell ref="K23:K25"/>
    <mergeCell ref="L23:L25"/>
    <mergeCell ref="D26:D28"/>
    <mergeCell ref="E26:E28"/>
    <mergeCell ref="F26:F28"/>
    <mergeCell ref="D29:D31"/>
    <mergeCell ref="E29:E31"/>
    <mergeCell ref="J32:J37"/>
    <mergeCell ref="I26:I28"/>
    <mergeCell ref="J26:J28"/>
    <mergeCell ref="K26:K28"/>
    <mergeCell ref="L26:L28"/>
    <mergeCell ref="N29:N31"/>
    <mergeCell ref="O29:O31"/>
    <mergeCell ref="P29:P31"/>
    <mergeCell ref="A45:C45"/>
    <mergeCell ref="G49:Q49"/>
    <mergeCell ref="Q29:Q31"/>
    <mergeCell ref="Q32:Q37"/>
    <mergeCell ref="K32:K37"/>
    <mergeCell ref="L32:L37"/>
    <mergeCell ref="F29:F31"/>
    <mergeCell ref="G29:G31"/>
    <mergeCell ref="H29:H31"/>
    <mergeCell ref="I29:I31"/>
    <mergeCell ref="J29:J31"/>
    <mergeCell ref="K29:K31"/>
    <mergeCell ref="L29:L31"/>
    <mergeCell ref="M29:M31"/>
    <mergeCell ref="Q17:Q19"/>
    <mergeCell ref="M17:M19"/>
    <mergeCell ref="N17:N19"/>
    <mergeCell ref="O17:O19"/>
    <mergeCell ref="P17:P19"/>
    <mergeCell ref="P20:P22"/>
    <mergeCell ref="Q23:Q25"/>
    <mergeCell ref="Q26:Q28"/>
    <mergeCell ref="M26:M28"/>
    <mergeCell ref="N26:N28"/>
    <mergeCell ref="O26:O28"/>
    <mergeCell ref="P26:P28"/>
    <mergeCell ref="M14:M16"/>
    <mergeCell ref="N14:N16"/>
    <mergeCell ref="O14:O16"/>
    <mergeCell ref="P14:P16"/>
    <mergeCell ref="A2:Q2"/>
    <mergeCell ref="A3:R3"/>
    <mergeCell ref="A4:Q4"/>
    <mergeCell ref="A8:C8"/>
    <mergeCell ref="A12:F12"/>
    <mergeCell ref="G12:Q12"/>
    <mergeCell ref="Q14:Q16"/>
    <mergeCell ref="I14:I16"/>
    <mergeCell ref="J14:J16"/>
    <mergeCell ref="K14:K16"/>
    <mergeCell ref="L14:L16"/>
    <mergeCell ref="D14:D16"/>
    <mergeCell ref="E14:E16"/>
    <mergeCell ref="G14:G16"/>
    <mergeCell ref="H14:H16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C51:C59"/>
    <mergeCell ref="B51:B59"/>
    <mergeCell ref="A51:A59"/>
    <mergeCell ref="Q20:Q22"/>
    <mergeCell ref="M20:M22"/>
    <mergeCell ref="N20:N22"/>
    <mergeCell ref="O20:O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D23:D25"/>
    <mergeCell ref="F23:F25"/>
    <mergeCell ref="G23:G25"/>
    <mergeCell ref="H23:H25"/>
    <mergeCell ref="I23:I25"/>
    <mergeCell ref="J23:J25"/>
    <mergeCell ref="G26:G28"/>
    <mergeCell ref="H26:H2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42" max="18" man="1"/>
  </rowBreaks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D68"/>
  <sheetViews>
    <sheetView topLeftCell="D1" workbookViewId="0">
      <selection activeCell="D69" sqref="A69:XFD121"/>
    </sheetView>
  </sheetViews>
  <sheetFormatPr baseColWidth="10" defaultRowHeight="14.25" x14ac:dyDescent="0.2"/>
  <cols>
    <col min="1" max="1" width="16.85546875" style="55" customWidth="1"/>
    <col min="2" max="2" width="19.85546875" style="55" customWidth="1"/>
    <col min="3" max="3" width="23.140625" style="55" customWidth="1"/>
    <col min="4" max="4" width="18.85546875" style="55" customWidth="1"/>
    <col min="5" max="5" width="14.7109375" style="55" customWidth="1"/>
    <col min="6" max="6" width="16.85546875" style="55" customWidth="1"/>
    <col min="7" max="7" width="12.5703125" style="55" customWidth="1"/>
    <col min="8" max="8" width="12" style="55" customWidth="1"/>
    <col min="9" max="12" width="11.42578125" style="55" customWidth="1"/>
    <col min="13" max="13" width="11.42578125" style="55" hidden="1" customWidth="1"/>
    <col min="14" max="14" width="14.85546875" style="55" customWidth="1"/>
    <col min="15" max="16384" width="11.42578125" style="55"/>
  </cols>
  <sheetData>
    <row r="2" spans="1:18" ht="18" x14ac:dyDescent="0.25">
      <c r="A2" s="412" t="s">
        <v>11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8" ht="18" x14ac:dyDescent="0.25">
      <c r="A3" s="412" t="s">
        <v>10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1:18" ht="1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8" ht="23.25" customHeight="1" x14ac:dyDescent="0.2"/>
    <row r="6" spans="1:18" ht="15" customHeight="1" x14ac:dyDescent="0.2">
      <c r="A6" s="413" t="s">
        <v>0</v>
      </c>
      <c r="B6" s="414"/>
      <c r="C6" s="414"/>
      <c r="D6" s="414"/>
      <c r="E6" s="57"/>
    </row>
    <row r="7" spans="1:18" x14ac:dyDescent="0.2">
      <c r="A7" s="58" t="s">
        <v>1</v>
      </c>
      <c r="B7" s="58" t="s">
        <v>2</v>
      </c>
      <c r="C7" s="415" t="s">
        <v>40</v>
      </c>
      <c r="D7" s="415"/>
    </row>
    <row r="8" spans="1:18" ht="35.25" customHeight="1" x14ac:dyDescent="0.2">
      <c r="A8" s="59" t="s">
        <v>87</v>
      </c>
      <c r="B8" s="60" t="s">
        <v>88</v>
      </c>
      <c r="C8" s="416" t="s">
        <v>89</v>
      </c>
      <c r="D8" s="416"/>
    </row>
    <row r="9" spans="1:18" ht="24" customHeight="1" thickBot="1" x14ac:dyDescent="0.25">
      <c r="A9" s="61"/>
      <c r="B9" s="61"/>
      <c r="C9" s="61"/>
      <c r="D9" s="62"/>
      <c r="F9" s="63"/>
    </row>
    <row r="10" spans="1:18" ht="18" customHeight="1" thickBot="1" x14ac:dyDescent="0.3">
      <c r="A10" s="440" t="s">
        <v>5</v>
      </c>
      <c r="B10" s="441"/>
      <c r="C10" s="441"/>
      <c r="D10" s="441"/>
      <c r="E10" s="441"/>
      <c r="F10" s="442"/>
      <c r="G10" s="443">
        <v>2016</v>
      </c>
      <c r="H10" s="444"/>
      <c r="I10" s="444"/>
      <c r="J10" s="444"/>
      <c r="K10" s="444"/>
      <c r="L10" s="444"/>
      <c r="M10" s="444"/>
      <c r="N10" s="445"/>
    </row>
    <row r="11" spans="1:18" ht="40.5" customHeight="1" thickBot="1" x14ac:dyDescent="0.25">
      <c r="A11" s="46" t="s">
        <v>12</v>
      </c>
      <c r="B11" s="64" t="s">
        <v>14</v>
      </c>
      <c r="C11" s="64" t="s">
        <v>13</v>
      </c>
      <c r="D11" s="65" t="s">
        <v>9</v>
      </c>
      <c r="E11" s="66" t="s">
        <v>3</v>
      </c>
      <c r="F11" s="66" t="s">
        <v>4</v>
      </c>
      <c r="G11" s="67" t="s">
        <v>6</v>
      </c>
      <c r="H11" s="67" t="s">
        <v>15</v>
      </c>
      <c r="I11" s="67" t="s">
        <v>7</v>
      </c>
      <c r="J11" s="67" t="s">
        <v>38</v>
      </c>
      <c r="K11" s="67" t="s">
        <v>39</v>
      </c>
      <c r="L11" s="67" t="s">
        <v>42</v>
      </c>
      <c r="M11" s="67" t="s">
        <v>43</v>
      </c>
      <c r="N11" s="68" t="s">
        <v>8</v>
      </c>
      <c r="P11" s="405"/>
      <c r="Q11" s="405"/>
      <c r="R11" s="405"/>
    </row>
    <row r="12" spans="1:18" ht="15" hidden="1" customHeight="1" x14ac:dyDescent="0.2">
      <c r="A12" s="446"/>
      <c r="B12" s="69"/>
      <c r="C12" s="70"/>
      <c r="D12" s="447"/>
      <c r="E12" s="417"/>
      <c r="F12" s="418"/>
      <c r="G12" s="408"/>
      <c r="H12" s="408"/>
      <c r="I12" s="408"/>
      <c r="J12" s="71"/>
      <c r="K12" s="71"/>
      <c r="L12" s="71"/>
      <c r="M12" s="71"/>
      <c r="N12" s="408"/>
      <c r="P12" s="278"/>
      <c r="Q12" s="278"/>
      <c r="R12" s="278"/>
    </row>
    <row r="13" spans="1:18" ht="30" hidden="1" customHeight="1" x14ac:dyDescent="0.2">
      <c r="A13" s="446"/>
      <c r="B13" s="69"/>
      <c r="C13" s="70"/>
      <c r="D13" s="448"/>
      <c r="E13" s="417"/>
      <c r="F13" s="419"/>
      <c r="G13" s="420"/>
      <c r="H13" s="420"/>
      <c r="I13" s="420"/>
      <c r="J13" s="72"/>
      <c r="K13" s="72"/>
      <c r="L13" s="72"/>
      <c r="M13" s="72"/>
      <c r="N13" s="420"/>
      <c r="P13" s="278"/>
      <c r="Q13" s="278"/>
      <c r="R13" s="278"/>
    </row>
    <row r="14" spans="1:18" ht="15" hidden="1" customHeight="1" x14ac:dyDescent="0.2">
      <c r="A14" s="446"/>
      <c r="B14" s="69"/>
      <c r="C14" s="70"/>
      <c r="D14" s="421"/>
      <c r="E14" s="422"/>
      <c r="F14" s="421"/>
      <c r="G14" s="407"/>
      <c r="H14" s="407"/>
      <c r="I14" s="407"/>
      <c r="J14" s="73"/>
      <c r="K14" s="73"/>
      <c r="L14" s="73"/>
      <c r="M14" s="73"/>
      <c r="N14" s="407"/>
      <c r="P14" s="278"/>
      <c r="Q14" s="278"/>
      <c r="R14" s="278"/>
    </row>
    <row r="15" spans="1:18" ht="15" hidden="1" customHeight="1" x14ac:dyDescent="0.2">
      <c r="A15" s="446"/>
      <c r="B15" s="69"/>
      <c r="C15" s="70"/>
      <c r="D15" s="418"/>
      <c r="E15" s="423"/>
      <c r="F15" s="418"/>
      <c r="G15" s="408"/>
      <c r="H15" s="408"/>
      <c r="I15" s="408"/>
      <c r="J15" s="71"/>
      <c r="K15" s="71"/>
      <c r="L15" s="71"/>
      <c r="M15" s="71"/>
      <c r="N15" s="408"/>
      <c r="P15" s="278"/>
      <c r="Q15" s="278"/>
      <c r="R15" s="278"/>
    </row>
    <row r="16" spans="1:18" ht="8.25" hidden="1" customHeight="1" x14ac:dyDescent="0.2">
      <c r="A16" s="446"/>
      <c r="B16" s="69"/>
      <c r="C16" s="70"/>
      <c r="D16" s="418"/>
      <c r="E16" s="423"/>
      <c r="F16" s="418"/>
      <c r="G16" s="408"/>
      <c r="H16" s="408"/>
      <c r="I16" s="408"/>
      <c r="J16" s="160"/>
      <c r="K16" s="160"/>
      <c r="L16" s="160"/>
      <c r="M16" s="160"/>
      <c r="N16" s="408"/>
      <c r="P16" s="278"/>
      <c r="Q16" s="278"/>
      <c r="R16" s="278"/>
    </row>
    <row r="17" spans="1:30" ht="13.5" customHeight="1" x14ac:dyDescent="0.2">
      <c r="A17" s="410" t="s">
        <v>211</v>
      </c>
      <c r="B17" s="374">
        <v>12726</v>
      </c>
      <c r="C17" s="397" t="s">
        <v>213</v>
      </c>
      <c r="D17" s="397" t="s">
        <v>90</v>
      </c>
      <c r="E17" s="425">
        <v>60</v>
      </c>
      <c r="F17" s="397" t="s">
        <v>91</v>
      </c>
      <c r="G17" s="425">
        <v>1</v>
      </c>
      <c r="H17" s="425">
        <v>2</v>
      </c>
      <c r="I17" s="425">
        <v>3</v>
      </c>
      <c r="J17" s="397">
        <v>5</v>
      </c>
      <c r="K17" s="397">
        <v>14</v>
      </c>
      <c r="L17" s="397">
        <v>8</v>
      </c>
      <c r="M17" s="397"/>
      <c r="N17" s="449">
        <f>SUM(G17:M28)</f>
        <v>33</v>
      </c>
      <c r="O17" s="406"/>
      <c r="P17" s="404"/>
      <c r="Q17" s="424"/>
      <c r="R17" s="424"/>
      <c r="S17" s="409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</row>
    <row r="18" spans="1:30" ht="6.75" customHeight="1" x14ac:dyDescent="0.2">
      <c r="A18" s="411"/>
      <c r="B18" s="375"/>
      <c r="C18" s="372"/>
      <c r="D18" s="372"/>
      <c r="E18" s="426"/>
      <c r="F18" s="372"/>
      <c r="G18" s="426"/>
      <c r="H18" s="426"/>
      <c r="I18" s="426"/>
      <c r="J18" s="372"/>
      <c r="K18" s="372"/>
      <c r="L18" s="372"/>
      <c r="M18" s="372"/>
      <c r="N18" s="450"/>
      <c r="O18" s="406"/>
      <c r="P18" s="404"/>
      <c r="Q18" s="424"/>
      <c r="R18" s="424"/>
      <c r="S18" s="409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</row>
    <row r="19" spans="1:30" ht="9" customHeight="1" x14ac:dyDescent="0.2">
      <c r="A19" s="411"/>
      <c r="B19" s="375"/>
      <c r="C19" s="372"/>
      <c r="D19" s="372"/>
      <c r="E19" s="426"/>
      <c r="F19" s="372"/>
      <c r="G19" s="426"/>
      <c r="H19" s="426"/>
      <c r="I19" s="426"/>
      <c r="J19" s="372"/>
      <c r="K19" s="372"/>
      <c r="L19" s="372"/>
      <c r="M19" s="372"/>
      <c r="N19" s="450"/>
      <c r="O19" s="406"/>
      <c r="P19" s="404"/>
      <c r="Q19" s="424"/>
      <c r="R19" s="424"/>
      <c r="S19" s="409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</row>
    <row r="20" spans="1:30" ht="6.75" customHeight="1" x14ac:dyDescent="0.2">
      <c r="A20" s="411"/>
      <c r="B20" s="375"/>
      <c r="C20" s="372"/>
      <c r="D20" s="372"/>
      <c r="E20" s="426"/>
      <c r="F20" s="372"/>
      <c r="G20" s="426"/>
      <c r="H20" s="426"/>
      <c r="I20" s="426"/>
      <c r="J20" s="372"/>
      <c r="K20" s="372"/>
      <c r="L20" s="372"/>
      <c r="M20" s="372"/>
      <c r="N20" s="450"/>
      <c r="O20" s="406"/>
      <c r="P20" s="404"/>
      <c r="Q20" s="424"/>
      <c r="R20" s="424"/>
      <c r="S20" s="409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</row>
    <row r="21" spans="1:30" ht="8.25" customHeight="1" x14ac:dyDescent="0.2">
      <c r="A21" s="411"/>
      <c r="B21" s="375"/>
      <c r="C21" s="372"/>
      <c r="D21" s="372"/>
      <c r="E21" s="426"/>
      <c r="F21" s="372"/>
      <c r="G21" s="426"/>
      <c r="H21" s="426"/>
      <c r="I21" s="426"/>
      <c r="J21" s="372"/>
      <c r="K21" s="372"/>
      <c r="L21" s="372"/>
      <c r="M21" s="372"/>
      <c r="N21" s="450"/>
      <c r="O21" s="406"/>
      <c r="P21" s="404"/>
      <c r="Q21" s="424"/>
      <c r="R21" s="424"/>
      <c r="S21" s="409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</row>
    <row r="22" spans="1:30" ht="6.75" customHeight="1" x14ac:dyDescent="0.2">
      <c r="A22" s="411"/>
      <c r="B22" s="375"/>
      <c r="C22" s="372"/>
      <c r="D22" s="372"/>
      <c r="E22" s="426"/>
      <c r="F22" s="372"/>
      <c r="G22" s="426"/>
      <c r="H22" s="426"/>
      <c r="I22" s="426"/>
      <c r="J22" s="372"/>
      <c r="K22" s="372"/>
      <c r="L22" s="372"/>
      <c r="M22" s="372"/>
      <c r="N22" s="450"/>
      <c r="O22" s="406"/>
      <c r="P22" s="404"/>
      <c r="Q22" s="424"/>
      <c r="R22" s="424"/>
      <c r="S22" s="409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</row>
    <row r="23" spans="1:30" ht="3" customHeight="1" x14ac:dyDescent="0.2">
      <c r="A23" s="411"/>
      <c r="B23" s="375"/>
      <c r="C23" s="372"/>
      <c r="D23" s="372"/>
      <c r="E23" s="426"/>
      <c r="F23" s="372"/>
      <c r="G23" s="426"/>
      <c r="H23" s="426"/>
      <c r="I23" s="426"/>
      <c r="J23" s="372"/>
      <c r="K23" s="372"/>
      <c r="L23" s="372"/>
      <c r="M23" s="372"/>
      <c r="N23" s="450"/>
      <c r="O23" s="406"/>
      <c r="P23" s="404"/>
      <c r="Q23" s="424"/>
      <c r="R23" s="424"/>
      <c r="S23" s="409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</row>
    <row r="24" spans="1:30" ht="6" customHeight="1" x14ac:dyDescent="0.2">
      <c r="A24" s="411"/>
      <c r="B24" s="375"/>
      <c r="C24" s="372"/>
      <c r="D24" s="372"/>
      <c r="E24" s="426"/>
      <c r="F24" s="372"/>
      <c r="G24" s="426"/>
      <c r="H24" s="426"/>
      <c r="I24" s="426"/>
      <c r="J24" s="372"/>
      <c r="K24" s="372"/>
      <c r="L24" s="372"/>
      <c r="M24" s="372"/>
      <c r="N24" s="450"/>
      <c r="O24" s="406"/>
      <c r="P24" s="404"/>
      <c r="Q24" s="424"/>
      <c r="R24" s="424"/>
      <c r="S24" s="409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</row>
    <row r="25" spans="1:30" ht="6" customHeight="1" x14ac:dyDescent="0.2">
      <c r="A25" s="411"/>
      <c r="B25" s="375"/>
      <c r="C25" s="372"/>
      <c r="D25" s="372"/>
      <c r="E25" s="426"/>
      <c r="F25" s="372"/>
      <c r="G25" s="426"/>
      <c r="H25" s="426"/>
      <c r="I25" s="426"/>
      <c r="J25" s="372"/>
      <c r="K25" s="372"/>
      <c r="L25" s="372"/>
      <c r="M25" s="372"/>
      <c r="N25" s="450"/>
      <c r="O25" s="406"/>
      <c r="P25" s="404"/>
      <c r="Q25" s="424"/>
      <c r="R25" s="424"/>
      <c r="S25" s="409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</row>
    <row r="26" spans="1:30" ht="3" customHeight="1" x14ac:dyDescent="0.2">
      <c r="A26" s="411"/>
      <c r="B26" s="375"/>
      <c r="C26" s="372"/>
      <c r="D26" s="372"/>
      <c r="E26" s="426"/>
      <c r="F26" s="372"/>
      <c r="G26" s="426"/>
      <c r="H26" s="426"/>
      <c r="I26" s="426"/>
      <c r="J26" s="372"/>
      <c r="K26" s="372"/>
      <c r="L26" s="372"/>
      <c r="M26" s="372"/>
      <c r="N26" s="450"/>
      <c r="O26" s="406"/>
      <c r="P26" s="404"/>
      <c r="Q26" s="424"/>
      <c r="R26" s="424"/>
      <c r="S26" s="409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</row>
    <row r="27" spans="1:30" ht="6.75" customHeight="1" x14ac:dyDescent="0.2">
      <c r="A27" s="411"/>
      <c r="B27" s="375"/>
      <c r="C27" s="372"/>
      <c r="D27" s="372"/>
      <c r="E27" s="426"/>
      <c r="F27" s="372"/>
      <c r="G27" s="426"/>
      <c r="H27" s="426"/>
      <c r="I27" s="426"/>
      <c r="J27" s="372"/>
      <c r="K27" s="372"/>
      <c r="L27" s="372"/>
      <c r="M27" s="372"/>
      <c r="N27" s="450"/>
      <c r="O27" s="406"/>
      <c r="P27" s="404"/>
      <c r="Q27" s="424"/>
      <c r="R27" s="424"/>
      <c r="S27" s="409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</row>
    <row r="28" spans="1:30" ht="39" customHeight="1" x14ac:dyDescent="0.2">
      <c r="A28" s="411"/>
      <c r="B28" s="375"/>
      <c r="C28" s="372"/>
      <c r="D28" s="372"/>
      <c r="E28" s="426"/>
      <c r="F28" s="372"/>
      <c r="G28" s="426"/>
      <c r="H28" s="426"/>
      <c r="I28" s="426"/>
      <c r="J28" s="372"/>
      <c r="K28" s="372"/>
      <c r="L28" s="372"/>
      <c r="M28" s="372"/>
      <c r="N28" s="450"/>
      <c r="O28" s="406"/>
      <c r="P28" s="404"/>
      <c r="Q28" s="424"/>
      <c r="R28" s="424"/>
      <c r="S28" s="409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</row>
    <row r="29" spans="1:30" ht="54" customHeight="1" x14ac:dyDescent="0.2">
      <c r="A29" s="411"/>
      <c r="B29" s="375"/>
      <c r="C29" s="372"/>
      <c r="D29" s="156" t="s">
        <v>92</v>
      </c>
      <c r="E29" s="117">
        <v>60</v>
      </c>
      <c r="F29" s="156" t="s">
        <v>128</v>
      </c>
      <c r="G29" s="117">
        <v>1</v>
      </c>
      <c r="H29" s="117">
        <v>2</v>
      </c>
      <c r="I29" s="117">
        <v>3</v>
      </c>
      <c r="J29" s="246">
        <v>5</v>
      </c>
      <c r="K29" s="246">
        <v>14</v>
      </c>
      <c r="L29" s="246">
        <v>12</v>
      </c>
      <c r="M29" s="246"/>
      <c r="N29" s="289">
        <f>SUM(G29:M29)</f>
        <v>37</v>
      </c>
      <c r="P29" s="277"/>
      <c r="Q29" s="278"/>
      <c r="R29" s="278"/>
    </row>
    <row r="30" spans="1:30" ht="39" customHeight="1" x14ac:dyDescent="0.2">
      <c r="A30" s="411"/>
      <c r="B30" s="375"/>
      <c r="C30" s="372"/>
      <c r="D30" s="156" t="s">
        <v>93</v>
      </c>
      <c r="E30" s="117">
        <v>8</v>
      </c>
      <c r="F30" s="156" t="s">
        <v>94</v>
      </c>
      <c r="G30" s="117">
        <v>0</v>
      </c>
      <c r="H30" s="117">
        <v>0</v>
      </c>
      <c r="I30" s="117">
        <v>2</v>
      </c>
      <c r="J30" s="246">
        <v>0</v>
      </c>
      <c r="K30" s="246">
        <v>1</v>
      </c>
      <c r="L30" s="246">
        <v>3</v>
      </c>
      <c r="M30" s="246"/>
      <c r="N30" s="289">
        <f>SUM(G30:M30)</f>
        <v>6</v>
      </c>
      <c r="P30" s="239"/>
    </row>
    <row r="31" spans="1:30" ht="48" customHeight="1" x14ac:dyDescent="0.2">
      <c r="A31" s="411"/>
      <c r="B31" s="375"/>
      <c r="C31" s="372"/>
      <c r="D31" s="156" t="s">
        <v>95</v>
      </c>
      <c r="E31" s="117">
        <v>50</v>
      </c>
      <c r="F31" s="156" t="s">
        <v>129</v>
      </c>
      <c r="G31" s="117">
        <v>0</v>
      </c>
      <c r="H31" s="117">
        <v>0</v>
      </c>
      <c r="I31" s="117">
        <v>5</v>
      </c>
      <c r="J31" s="246">
        <v>5</v>
      </c>
      <c r="K31" s="246">
        <v>5</v>
      </c>
      <c r="L31" s="246">
        <v>5</v>
      </c>
      <c r="M31" s="246"/>
      <c r="N31" s="289">
        <f>SUM(G31:L31)</f>
        <v>20</v>
      </c>
      <c r="P31" s="239"/>
    </row>
    <row r="32" spans="1:30" ht="53.25" customHeight="1" x14ac:dyDescent="0.2">
      <c r="A32" s="411"/>
      <c r="B32" s="375"/>
      <c r="C32" s="372"/>
      <c r="D32" s="156" t="s">
        <v>96</v>
      </c>
      <c r="E32" s="117">
        <v>230</v>
      </c>
      <c r="F32" s="156" t="s">
        <v>209</v>
      </c>
      <c r="G32" s="117">
        <v>0</v>
      </c>
      <c r="H32" s="117">
        <v>0</v>
      </c>
      <c r="I32" s="117">
        <v>15</v>
      </c>
      <c r="J32" s="246">
        <v>20</v>
      </c>
      <c r="K32" s="246">
        <v>30</v>
      </c>
      <c r="L32" s="246">
        <v>28</v>
      </c>
      <c r="M32" s="246"/>
      <c r="N32" s="289">
        <f>SUM(G32:L32)</f>
        <v>93</v>
      </c>
      <c r="P32" s="239"/>
    </row>
    <row r="33" spans="1:16" ht="100.5" customHeight="1" x14ac:dyDescent="0.2">
      <c r="A33" s="411" t="s">
        <v>97</v>
      </c>
      <c r="B33" s="375">
        <v>12737</v>
      </c>
      <c r="C33" s="372" t="s">
        <v>212</v>
      </c>
      <c r="D33" s="156" t="s">
        <v>98</v>
      </c>
      <c r="E33" s="187">
        <v>380</v>
      </c>
      <c r="F33" s="156" t="s">
        <v>99</v>
      </c>
      <c r="G33" s="154">
        <v>380</v>
      </c>
      <c r="H33" s="154">
        <v>380</v>
      </c>
      <c r="I33" s="187">
        <v>380</v>
      </c>
      <c r="J33" s="244">
        <v>380</v>
      </c>
      <c r="K33" s="244">
        <v>380</v>
      </c>
      <c r="L33" s="244">
        <v>380</v>
      </c>
      <c r="M33" s="244"/>
      <c r="N33" s="290">
        <v>380</v>
      </c>
      <c r="P33" s="239"/>
    </row>
    <row r="34" spans="1:16" ht="72.75" customHeight="1" x14ac:dyDescent="0.2">
      <c r="A34" s="411"/>
      <c r="B34" s="375"/>
      <c r="C34" s="372"/>
      <c r="D34" s="372" t="s">
        <v>100</v>
      </c>
      <c r="E34" s="426">
        <v>96</v>
      </c>
      <c r="F34" s="372" t="s">
        <v>101</v>
      </c>
      <c r="G34" s="375">
        <v>0</v>
      </c>
      <c r="H34" s="375">
        <v>8</v>
      </c>
      <c r="I34" s="375">
        <v>8</v>
      </c>
      <c r="J34" s="375">
        <v>8</v>
      </c>
      <c r="K34" s="375">
        <v>10</v>
      </c>
      <c r="L34" s="375">
        <v>8</v>
      </c>
      <c r="M34" s="375"/>
      <c r="N34" s="360">
        <f>SUM(G34:L45)</f>
        <v>50</v>
      </c>
      <c r="P34" s="404"/>
    </row>
    <row r="35" spans="1:16" ht="6" hidden="1" customHeight="1" thickBot="1" x14ac:dyDescent="0.25">
      <c r="A35" s="411"/>
      <c r="B35" s="188"/>
      <c r="C35" s="138"/>
      <c r="D35" s="372"/>
      <c r="E35" s="426"/>
      <c r="F35" s="372"/>
      <c r="G35" s="375"/>
      <c r="H35" s="375"/>
      <c r="I35" s="375"/>
      <c r="J35" s="375"/>
      <c r="K35" s="375"/>
      <c r="L35" s="375"/>
      <c r="M35" s="375"/>
      <c r="N35" s="360"/>
      <c r="P35" s="404"/>
    </row>
    <row r="36" spans="1:16" ht="6" hidden="1" customHeight="1" thickBot="1" x14ac:dyDescent="0.25">
      <c r="A36" s="411"/>
      <c r="B36" s="188"/>
      <c r="C36" s="138"/>
      <c r="D36" s="372"/>
      <c r="E36" s="426"/>
      <c r="F36" s="372"/>
      <c r="G36" s="375"/>
      <c r="H36" s="375"/>
      <c r="I36" s="375"/>
      <c r="J36" s="375"/>
      <c r="K36" s="375"/>
      <c r="L36" s="375"/>
      <c r="M36" s="375"/>
      <c r="N36" s="360"/>
      <c r="P36" s="404"/>
    </row>
    <row r="37" spans="1:16" ht="5.25" hidden="1" customHeight="1" thickBot="1" x14ac:dyDescent="0.25">
      <c r="A37" s="411"/>
      <c r="B37" s="188"/>
      <c r="C37" s="138"/>
      <c r="D37" s="372"/>
      <c r="E37" s="426"/>
      <c r="F37" s="372"/>
      <c r="G37" s="375"/>
      <c r="H37" s="375"/>
      <c r="I37" s="375"/>
      <c r="J37" s="375"/>
      <c r="K37" s="375"/>
      <c r="L37" s="375"/>
      <c r="M37" s="375"/>
      <c r="N37" s="360"/>
      <c r="P37" s="404"/>
    </row>
    <row r="38" spans="1:16" ht="3.75" hidden="1" customHeight="1" thickBot="1" x14ac:dyDescent="0.25">
      <c r="A38" s="411"/>
      <c r="B38" s="188"/>
      <c r="C38" s="138"/>
      <c r="D38" s="372"/>
      <c r="E38" s="426"/>
      <c r="F38" s="372"/>
      <c r="G38" s="375"/>
      <c r="H38" s="375"/>
      <c r="I38" s="375"/>
      <c r="J38" s="375"/>
      <c r="K38" s="375"/>
      <c r="L38" s="375"/>
      <c r="M38" s="245"/>
      <c r="N38" s="360"/>
      <c r="P38" s="404"/>
    </row>
    <row r="39" spans="1:16" ht="7.5" hidden="1" customHeight="1" x14ac:dyDescent="0.2">
      <c r="A39" s="411"/>
      <c r="B39" s="188"/>
      <c r="C39" s="138"/>
      <c r="D39" s="372"/>
      <c r="E39" s="426"/>
      <c r="F39" s="372"/>
      <c r="G39" s="375"/>
      <c r="H39" s="375"/>
      <c r="I39" s="375"/>
      <c r="J39" s="375"/>
      <c r="K39" s="375"/>
      <c r="L39" s="248"/>
      <c r="M39" s="245"/>
      <c r="N39" s="360"/>
      <c r="P39" s="404"/>
    </row>
    <row r="40" spans="1:16" ht="6.75" hidden="1" customHeight="1" x14ac:dyDescent="0.2">
      <c r="A40" s="411"/>
      <c r="B40" s="188"/>
      <c r="C40" s="138"/>
      <c r="D40" s="372"/>
      <c r="E40" s="426"/>
      <c r="F40" s="372"/>
      <c r="G40" s="375"/>
      <c r="H40" s="375"/>
      <c r="I40" s="375"/>
      <c r="J40" s="375"/>
      <c r="K40" s="375"/>
      <c r="L40" s="248"/>
      <c r="M40" s="245"/>
      <c r="N40" s="360"/>
      <c r="P40" s="404"/>
    </row>
    <row r="41" spans="1:16" ht="6" hidden="1" customHeight="1" x14ac:dyDescent="0.2">
      <c r="A41" s="411"/>
      <c r="B41" s="188"/>
      <c r="C41" s="138"/>
      <c r="D41" s="372"/>
      <c r="E41" s="426"/>
      <c r="F41" s="372"/>
      <c r="G41" s="375"/>
      <c r="H41" s="375"/>
      <c r="I41" s="375"/>
      <c r="J41" s="375"/>
      <c r="K41" s="375"/>
      <c r="L41" s="248"/>
      <c r="M41" s="245"/>
      <c r="N41" s="360"/>
      <c r="P41" s="404"/>
    </row>
    <row r="42" spans="1:16" ht="8.25" hidden="1" customHeight="1" x14ac:dyDescent="0.2">
      <c r="A42" s="411"/>
      <c r="B42" s="188"/>
      <c r="C42" s="138"/>
      <c r="D42" s="372"/>
      <c r="E42" s="426"/>
      <c r="F42" s="372"/>
      <c r="G42" s="375"/>
      <c r="H42" s="375"/>
      <c r="I42" s="375"/>
      <c r="J42" s="375"/>
      <c r="K42" s="375"/>
      <c r="L42" s="248"/>
      <c r="M42" s="245"/>
      <c r="N42" s="360"/>
      <c r="P42" s="404"/>
    </row>
    <row r="43" spans="1:16" ht="14.25" hidden="1" customHeight="1" x14ac:dyDescent="0.2">
      <c r="A43" s="411"/>
      <c r="B43" s="188"/>
      <c r="C43" s="138"/>
      <c r="D43" s="372"/>
      <c r="E43" s="426"/>
      <c r="F43" s="372"/>
      <c r="G43" s="375"/>
      <c r="H43" s="375"/>
      <c r="I43" s="375"/>
      <c r="J43" s="375"/>
      <c r="K43" s="375"/>
      <c r="L43" s="248"/>
      <c r="M43" s="245"/>
      <c r="N43" s="360"/>
      <c r="P43" s="404"/>
    </row>
    <row r="44" spans="1:16" ht="15" hidden="1" customHeight="1" x14ac:dyDescent="0.2">
      <c r="A44" s="411"/>
      <c r="B44" s="188"/>
      <c r="C44" s="138"/>
      <c r="D44" s="372"/>
      <c r="E44" s="426"/>
      <c r="F44" s="372"/>
      <c r="G44" s="375"/>
      <c r="H44" s="375"/>
      <c r="I44" s="375"/>
      <c r="J44" s="375"/>
      <c r="K44" s="375"/>
      <c r="L44" s="248"/>
      <c r="M44" s="245"/>
      <c r="N44" s="360"/>
      <c r="P44" s="404"/>
    </row>
    <row r="45" spans="1:16" ht="15.75" hidden="1" customHeight="1" x14ac:dyDescent="0.2">
      <c r="A45" s="411"/>
      <c r="B45" s="188"/>
      <c r="C45" s="138"/>
      <c r="D45" s="372"/>
      <c r="E45" s="426"/>
      <c r="F45" s="372"/>
      <c r="G45" s="375"/>
      <c r="H45" s="375"/>
      <c r="I45" s="375"/>
      <c r="J45" s="375"/>
      <c r="K45" s="375"/>
      <c r="L45" s="248">
        <f>SUM(L34:L44)</f>
        <v>8</v>
      </c>
      <c r="M45" s="245"/>
      <c r="N45" s="360"/>
      <c r="P45" s="404"/>
    </row>
    <row r="46" spans="1:16" ht="5.25" customHeight="1" x14ac:dyDescent="0.2">
      <c r="A46" s="411" t="s">
        <v>102</v>
      </c>
      <c r="B46" s="375">
        <v>12726</v>
      </c>
      <c r="C46" s="372" t="s">
        <v>213</v>
      </c>
      <c r="D46" s="372" t="s">
        <v>103</v>
      </c>
      <c r="E46" s="372">
        <v>360</v>
      </c>
      <c r="F46" s="372" t="s">
        <v>104</v>
      </c>
      <c r="G46" s="375">
        <v>30</v>
      </c>
      <c r="H46" s="375">
        <v>30</v>
      </c>
      <c r="I46" s="375">
        <v>26</v>
      </c>
      <c r="J46" s="428">
        <v>46</v>
      </c>
      <c r="K46" s="428">
        <v>45</v>
      </c>
      <c r="L46" s="428">
        <v>11</v>
      </c>
      <c r="M46" s="428"/>
      <c r="N46" s="360">
        <f>SUM(G46:L57)</f>
        <v>188</v>
      </c>
      <c r="P46" s="403"/>
    </row>
    <row r="47" spans="1:16" ht="6.75" customHeight="1" x14ac:dyDescent="0.2">
      <c r="A47" s="411"/>
      <c r="B47" s="375"/>
      <c r="C47" s="372"/>
      <c r="D47" s="372"/>
      <c r="E47" s="372"/>
      <c r="F47" s="372"/>
      <c r="G47" s="375"/>
      <c r="H47" s="375"/>
      <c r="I47" s="375"/>
      <c r="J47" s="429"/>
      <c r="K47" s="429"/>
      <c r="L47" s="429"/>
      <c r="M47" s="428"/>
      <c r="N47" s="360"/>
      <c r="P47" s="403"/>
    </row>
    <row r="48" spans="1:16" ht="5.25" customHeight="1" x14ac:dyDescent="0.2">
      <c r="A48" s="411"/>
      <c r="B48" s="375"/>
      <c r="C48" s="372"/>
      <c r="D48" s="372"/>
      <c r="E48" s="372"/>
      <c r="F48" s="372"/>
      <c r="G48" s="375"/>
      <c r="H48" s="375"/>
      <c r="I48" s="375"/>
      <c r="J48" s="429"/>
      <c r="K48" s="429"/>
      <c r="L48" s="429"/>
      <c r="M48" s="428"/>
      <c r="N48" s="360"/>
      <c r="P48" s="403"/>
    </row>
    <row r="49" spans="1:16" ht="5.25" customHeight="1" x14ac:dyDescent="0.2">
      <c r="A49" s="411"/>
      <c r="B49" s="375"/>
      <c r="C49" s="372"/>
      <c r="D49" s="372"/>
      <c r="E49" s="372"/>
      <c r="F49" s="372"/>
      <c r="G49" s="375"/>
      <c r="H49" s="375"/>
      <c r="I49" s="375"/>
      <c r="J49" s="429"/>
      <c r="K49" s="429"/>
      <c r="L49" s="429"/>
      <c r="M49" s="428"/>
      <c r="N49" s="360"/>
      <c r="P49" s="403"/>
    </row>
    <row r="50" spans="1:16" ht="9" customHeight="1" x14ac:dyDescent="0.2">
      <c r="A50" s="411"/>
      <c r="B50" s="375"/>
      <c r="C50" s="372"/>
      <c r="D50" s="372"/>
      <c r="E50" s="372"/>
      <c r="F50" s="372"/>
      <c r="G50" s="375"/>
      <c r="H50" s="375"/>
      <c r="I50" s="375"/>
      <c r="J50" s="429"/>
      <c r="K50" s="429"/>
      <c r="L50" s="429"/>
      <c r="M50" s="428"/>
      <c r="N50" s="360"/>
      <c r="P50" s="403"/>
    </row>
    <row r="51" spans="1:16" ht="7.5" customHeight="1" x14ac:dyDescent="0.2">
      <c r="A51" s="411"/>
      <c r="B51" s="375"/>
      <c r="C51" s="372"/>
      <c r="D51" s="372"/>
      <c r="E51" s="372"/>
      <c r="F51" s="372"/>
      <c r="G51" s="375"/>
      <c r="H51" s="375"/>
      <c r="I51" s="375"/>
      <c r="J51" s="429"/>
      <c r="K51" s="429"/>
      <c r="L51" s="429"/>
      <c r="M51" s="428"/>
      <c r="N51" s="360"/>
      <c r="P51" s="403"/>
    </row>
    <row r="52" spans="1:16" ht="8.25" customHeight="1" x14ac:dyDescent="0.2">
      <c r="A52" s="411"/>
      <c r="B52" s="375"/>
      <c r="C52" s="372"/>
      <c r="D52" s="372"/>
      <c r="E52" s="372"/>
      <c r="F52" s="372"/>
      <c r="G52" s="375"/>
      <c r="H52" s="375"/>
      <c r="I52" s="375"/>
      <c r="J52" s="429"/>
      <c r="K52" s="429"/>
      <c r="L52" s="429"/>
      <c r="M52" s="428"/>
      <c r="N52" s="360"/>
      <c r="P52" s="403"/>
    </row>
    <row r="53" spans="1:16" ht="11.25" customHeight="1" x14ac:dyDescent="0.2">
      <c r="A53" s="411"/>
      <c r="B53" s="375"/>
      <c r="C53" s="372"/>
      <c r="D53" s="372"/>
      <c r="E53" s="372"/>
      <c r="F53" s="372"/>
      <c r="G53" s="375"/>
      <c r="H53" s="375"/>
      <c r="I53" s="375"/>
      <c r="J53" s="429"/>
      <c r="K53" s="429"/>
      <c r="L53" s="429"/>
      <c r="M53" s="428"/>
      <c r="N53" s="360"/>
      <c r="P53" s="403"/>
    </row>
    <row r="54" spans="1:16" ht="9" customHeight="1" x14ac:dyDescent="0.2">
      <c r="A54" s="411"/>
      <c r="B54" s="375"/>
      <c r="C54" s="372"/>
      <c r="D54" s="372"/>
      <c r="E54" s="372"/>
      <c r="F54" s="372"/>
      <c r="G54" s="375"/>
      <c r="H54" s="375"/>
      <c r="I54" s="375"/>
      <c r="J54" s="429"/>
      <c r="K54" s="429"/>
      <c r="L54" s="429"/>
      <c r="M54" s="428"/>
      <c r="N54" s="360"/>
      <c r="P54" s="403"/>
    </row>
    <row r="55" spans="1:16" ht="15" customHeight="1" x14ac:dyDescent="0.2">
      <c r="A55" s="411"/>
      <c r="B55" s="375"/>
      <c r="C55" s="372"/>
      <c r="D55" s="372"/>
      <c r="E55" s="372"/>
      <c r="F55" s="372"/>
      <c r="G55" s="375"/>
      <c r="H55" s="375"/>
      <c r="I55" s="375"/>
      <c r="J55" s="429"/>
      <c r="K55" s="429"/>
      <c r="L55" s="429"/>
      <c r="M55" s="428"/>
      <c r="N55" s="360"/>
      <c r="P55" s="403"/>
    </row>
    <row r="56" spans="1:16" ht="5.25" customHeight="1" x14ac:dyDescent="0.2">
      <c r="A56" s="411"/>
      <c r="B56" s="375"/>
      <c r="C56" s="372"/>
      <c r="D56" s="372"/>
      <c r="E56" s="372"/>
      <c r="F56" s="372"/>
      <c r="G56" s="375"/>
      <c r="H56" s="375"/>
      <c r="I56" s="375"/>
      <c r="J56" s="429"/>
      <c r="K56" s="429"/>
      <c r="L56" s="429"/>
      <c r="M56" s="428"/>
      <c r="N56" s="360"/>
      <c r="P56" s="403"/>
    </row>
    <row r="57" spans="1:16" ht="16.5" customHeight="1" x14ac:dyDescent="0.2">
      <c r="A57" s="411"/>
      <c r="B57" s="375"/>
      <c r="C57" s="372"/>
      <c r="D57" s="372"/>
      <c r="E57" s="372"/>
      <c r="F57" s="372"/>
      <c r="G57" s="375"/>
      <c r="H57" s="375"/>
      <c r="I57" s="375"/>
      <c r="J57" s="429"/>
      <c r="K57" s="429"/>
      <c r="L57" s="429"/>
      <c r="M57" s="428"/>
      <c r="N57" s="360"/>
      <c r="P57" s="403"/>
    </row>
    <row r="58" spans="1:16" ht="21.75" customHeight="1" x14ac:dyDescent="0.2">
      <c r="A58" s="411" t="s">
        <v>105</v>
      </c>
      <c r="B58" s="375"/>
      <c r="C58" s="372"/>
      <c r="D58" s="398" t="s">
        <v>106</v>
      </c>
      <c r="E58" s="426">
        <v>12</v>
      </c>
      <c r="F58" s="372" t="s">
        <v>107</v>
      </c>
      <c r="G58" s="375">
        <v>0</v>
      </c>
      <c r="H58" s="375">
        <v>0</v>
      </c>
      <c r="I58" s="375">
        <v>1</v>
      </c>
      <c r="J58" s="428">
        <v>5</v>
      </c>
      <c r="K58" s="428">
        <v>1</v>
      </c>
      <c r="L58" s="428">
        <v>1</v>
      </c>
      <c r="M58" s="428"/>
      <c r="N58" s="360">
        <f>SUM(G58:M64)</f>
        <v>8</v>
      </c>
      <c r="P58" s="404"/>
    </row>
    <row r="59" spans="1:16" ht="15.75" customHeight="1" x14ac:dyDescent="0.2">
      <c r="A59" s="411"/>
      <c r="B59" s="375"/>
      <c r="C59" s="372"/>
      <c r="D59" s="436"/>
      <c r="E59" s="426"/>
      <c r="F59" s="372"/>
      <c r="G59" s="375"/>
      <c r="H59" s="375"/>
      <c r="I59" s="375"/>
      <c r="J59" s="432"/>
      <c r="K59" s="432"/>
      <c r="L59" s="432"/>
      <c r="M59" s="428"/>
      <c r="N59" s="360"/>
      <c r="P59" s="404"/>
    </row>
    <row r="60" spans="1:16" ht="15" customHeight="1" x14ac:dyDescent="0.2">
      <c r="A60" s="411"/>
      <c r="B60" s="375"/>
      <c r="C60" s="372"/>
      <c r="D60" s="436"/>
      <c r="E60" s="426"/>
      <c r="F60" s="372"/>
      <c r="G60" s="375"/>
      <c r="H60" s="375"/>
      <c r="I60" s="375"/>
      <c r="J60" s="432"/>
      <c r="K60" s="432"/>
      <c r="L60" s="432"/>
      <c r="M60" s="428"/>
      <c r="N60" s="360"/>
      <c r="P60" s="404"/>
    </row>
    <row r="61" spans="1:16" ht="15" customHeight="1" x14ac:dyDescent="0.2">
      <c r="A61" s="411"/>
      <c r="B61" s="375"/>
      <c r="C61" s="372"/>
      <c r="D61" s="436"/>
      <c r="E61" s="426"/>
      <c r="F61" s="372"/>
      <c r="G61" s="375"/>
      <c r="H61" s="375"/>
      <c r="I61" s="375"/>
      <c r="J61" s="432"/>
      <c r="K61" s="432"/>
      <c r="L61" s="432"/>
      <c r="M61" s="428"/>
      <c r="N61" s="360"/>
      <c r="P61" s="404"/>
    </row>
    <row r="62" spans="1:16" ht="15.75" customHeight="1" x14ac:dyDescent="0.2">
      <c r="A62" s="411"/>
      <c r="B62" s="375"/>
      <c r="C62" s="372"/>
      <c r="D62" s="436"/>
      <c r="E62" s="426"/>
      <c r="F62" s="372"/>
      <c r="G62" s="375"/>
      <c r="H62" s="375"/>
      <c r="I62" s="375"/>
      <c r="J62" s="432"/>
      <c r="K62" s="432"/>
      <c r="L62" s="432"/>
      <c r="M62" s="428"/>
      <c r="N62" s="360"/>
      <c r="P62" s="404"/>
    </row>
    <row r="63" spans="1:16" ht="17.25" customHeight="1" x14ac:dyDescent="0.2">
      <c r="A63" s="411"/>
      <c r="B63" s="375"/>
      <c r="C63" s="372"/>
      <c r="D63" s="436"/>
      <c r="E63" s="426"/>
      <c r="F63" s="372"/>
      <c r="G63" s="375"/>
      <c r="H63" s="375"/>
      <c r="I63" s="375"/>
      <c r="J63" s="432"/>
      <c r="K63" s="432"/>
      <c r="L63" s="432"/>
      <c r="M63" s="428"/>
      <c r="N63" s="360"/>
      <c r="P63" s="404"/>
    </row>
    <row r="64" spans="1:16" ht="22.5" customHeight="1" thickBot="1" x14ac:dyDescent="0.25">
      <c r="A64" s="427"/>
      <c r="B64" s="434"/>
      <c r="C64" s="399"/>
      <c r="D64" s="437"/>
      <c r="E64" s="438"/>
      <c r="F64" s="399"/>
      <c r="G64" s="434"/>
      <c r="H64" s="434"/>
      <c r="I64" s="434"/>
      <c r="J64" s="433"/>
      <c r="K64" s="433"/>
      <c r="L64" s="433"/>
      <c r="M64" s="439"/>
      <c r="N64" s="435"/>
      <c r="P64" s="404"/>
    </row>
    <row r="65" spans="1:14" x14ac:dyDescent="0.2">
      <c r="A65" s="74"/>
      <c r="B65" s="75"/>
      <c r="C65" s="76"/>
      <c r="D65" s="77"/>
      <c r="E65" s="78"/>
      <c r="F65" s="77"/>
      <c r="G65" s="62"/>
      <c r="H65" s="62"/>
      <c r="I65" s="62"/>
      <c r="J65" s="62"/>
      <c r="K65" s="62"/>
      <c r="L65" s="62"/>
      <c r="M65" s="62"/>
      <c r="N65" s="62"/>
    </row>
    <row r="66" spans="1:14" ht="51.75" customHeight="1" x14ac:dyDescent="0.2">
      <c r="A66" s="430"/>
      <c r="B66" s="430"/>
      <c r="C66" s="430"/>
      <c r="D66" s="430"/>
      <c r="E66" s="430"/>
      <c r="F66" s="430"/>
    </row>
    <row r="68" spans="1:14" ht="32.25" customHeight="1" x14ac:dyDescent="0.2">
      <c r="A68" s="431"/>
      <c r="B68" s="431"/>
      <c r="C68" s="431"/>
      <c r="D68" s="431"/>
      <c r="E68" s="431"/>
      <c r="F68" s="431"/>
    </row>
  </sheetData>
  <mergeCells count="98">
    <mergeCell ref="B17:B32"/>
    <mergeCell ref="C17:C32"/>
    <mergeCell ref="B46:B64"/>
    <mergeCell ref="C46:C64"/>
    <mergeCell ref="B33:B34"/>
    <mergeCell ref="C33:C34"/>
    <mergeCell ref="G14:G16"/>
    <mergeCell ref="A10:F10"/>
    <mergeCell ref="G10:N10"/>
    <mergeCell ref="M46:M57"/>
    <mergeCell ref="I12:I13"/>
    <mergeCell ref="N12:N13"/>
    <mergeCell ref="A12:A16"/>
    <mergeCell ref="D12:D13"/>
    <mergeCell ref="N34:N45"/>
    <mergeCell ref="M34:M37"/>
    <mergeCell ref="J34:J45"/>
    <mergeCell ref="K34:K45"/>
    <mergeCell ref="N17:N28"/>
    <mergeCell ref="E17:E28"/>
    <mergeCell ref="F17:F28"/>
    <mergeCell ref="G17:G28"/>
    <mergeCell ref="N58:N64"/>
    <mergeCell ref="N46:N57"/>
    <mergeCell ref="D58:D64"/>
    <mergeCell ref="E58:E64"/>
    <mergeCell ref="F58:F64"/>
    <mergeCell ref="G58:G64"/>
    <mergeCell ref="H58:H64"/>
    <mergeCell ref="M58:M64"/>
    <mergeCell ref="A66:F66"/>
    <mergeCell ref="A68:F68"/>
    <mergeCell ref="L17:L28"/>
    <mergeCell ref="J58:J64"/>
    <mergeCell ref="K58:K64"/>
    <mergeCell ref="I58:I64"/>
    <mergeCell ref="L46:L57"/>
    <mergeCell ref="L58:L64"/>
    <mergeCell ref="D17:D28"/>
    <mergeCell ref="A46:A57"/>
    <mergeCell ref="D46:D57"/>
    <mergeCell ref="E46:E57"/>
    <mergeCell ref="F46:F57"/>
    <mergeCell ref="G46:G57"/>
    <mergeCell ref="A33:A45"/>
    <mergeCell ref="D34:D45"/>
    <mergeCell ref="A58:A64"/>
    <mergeCell ref="J46:J57"/>
    <mergeCell ref="K46:K57"/>
    <mergeCell ref="H46:H57"/>
    <mergeCell ref="I46:I57"/>
    <mergeCell ref="I34:I45"/>
    <mergeCell ref="E34:E45"/>
    <mergeCell ref="F34:F45"/>
    <mergeCell ref="G34:G45"/>
    <mergeCell ref="H34:H45"/>
    <mergeCell ref="L34:L38"/>
    <mergeCell ref="O17:O28"/>
    <mergeCell ref="P17:P28"/>
    <mergeCell ref="Q17:Q28"/>
    <mergeCell ref="R17:R28"/>
    <mergeCell ref="P34:P45"/>
    <mergeCell ref="A17:A32"/>
    <mergeCell ref="A2:N2"/>
    <mergeCell ref="A3:O3"/>
    <mergeCell ref="A6:D6"/>
    <mergeCell ref="C7:D7"/>
    <mergeCell ref="C8:D8"/>
    <mergeCell ref="E12:E13"/>
    <mergeCell ref="F12:F13"/>
    <mergeCell ref="G12:G13"/>
    <mergeCell ref="H12:H13"/>
    <mergeCell ref="D14:D16"/>
    <mergeCell ref="E14:E16"/>
    <mergeCell ref="F14:F16"/>
    <mergeCell ref="N14:N16"/>
    <mergeCell ref="H14:H16"/>
    <mergeCell ref="H17:H28"/>
    <mergeCell ref="I14:I16"/>
    <mergeCell ref="J17:J28"/>
    <mergeCell ref="K17:K28"/>
    <mergeCell ref="M17:M28"/>
    <mergeCell ref="AD17:AD28"/>
    <mergeCell ref="AA17:AA28"/>
    <mergeCell ref="AB17:AB28"/>
    <mergeCell ref="AC17:AC28"/>
    <mergeCell ref="S17:S28"/>
    <mergeCell ref="I17:I28"/>
    <mergeCell ref="P46:P57"/>
    <mergeCell ref="P58:P64"/>
    <mergeCell ref="P11:R11"/>
    <mergeCell ref="Y17:Y28"/>
    <mergeCell ref="Z17:Z28"/>
    <mergeCell ref="T17:T28"/>
    <mergeCell ref="U17:U28"/>
    <mergeCell ref="V17:V28"/>
    <mergeCell ref="W17:W28"/>
    <mergeCell ref="X17:X2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98"/>
  <sheetViews>
    <sheetView topLeftCell="C1" workbookViewId="0">
      <selection activeCell="K86" sqref="K86"/>
    </sheetView>
  </sheetViews>
  <sheetFormatPr baseColWidth="10" defaultRowHeight="14.25" x14ac:dyDescent="0.25"/>
  <cols>
    <col min="1" max="1" width="18.85546875" style="45" customWidth="1"/>
    <col min="2" max="2" width="19.85546875" style="44" customWidth="1"/>
    <col min="3" max="3" width="29.28515625" style="44" customWidth="1"/>
    <col min="4" max="4" width="21.85546875" style="44" customWidth="1"/>
    <col min="5" max="5" width="14.7109375" style="44" customWidth="1"/>
    <col min="6" max="6" width="18.7109375" style="44" customWidth="1"/>
    <col min="7" max="7" width="12.5703125" style="44" customWidth="1"/>
    <col min="8" max="8" width="12" style="44" customWidth="1"/>
    <col min="9" max="9" width="11.28515625" style="44" customWidth="1"/>
    <col min="10" max="10" width="12" style="44" customWidth="1"/>
    <col min="11" max="12" width="11.42578125" style="44" customWidth="1"/>
    <col min="13" max="15" width="11.42578125" style="44" hidden="1" customWidth="1"/>
    <col min="16" max="16" width="9" style="44" hidden="1" customWidth="1"/>
    <col min="17" max="17" width="14.140625" style="44" customWidth="1"/>
    <col min="18" max="254" width="11.42578125" style="44"/>
    <col min="255" max="255" width="18.85546875" style="44" customWidth="1"/>
    <col min="256" max="256" width="19.85546875" style="44" customWidth="1"/>
    <col min="257" max="257" width="29.28515625" style="44" customWidth="1"/>
    <col min="258" max="258" width="21.85546875" style="44" customWidth="1"/>
    <col min="259" max="259" width="14.7109375" style="44" customWidth="1"/>
    <col min="260" max="260" width="18.7109375" style="44" customWidth="1"/>
    <col min="261" max="261" width="12.5703125" style="44" customWidth="1"/>
    <col min="262" max="262" width="12" style="44" customWidth="1"/>
    <col min="263" max="510" width="11.42578125" style="44"/>
    <col min="511" max="511" width="18.85546875" style="44" customWidth="1"/>
    <col min="512" max="512" width="19.85546875" style="44" customWidth="1"/>
    <col min="513" max="513" width="29.28515625" style="44" customWidth="1"/>
    <col min="514" max="514" width="21.85546875" style="44" customWidth="1"/>
    <col min="515" max="515" width="14.7109375" style="44" customWidth="1"/>
    <col min="516" max="516" width="18.7109375" style="44" customWidth="1"/>
    <col min="517" max="517" width="12.5703125" style="44" customWidth="1"/>
    <col min="518" max="518" width="12" style="44" customWidth="1"/>
    <col min="519" max="766" width="11.42578125" style="44"/>
    <col min="767" max="767" width="18.85546875" style="44" customWidth="1"/>
    <col min="768" max="768" width="19.85546875" style="44" customWidth="1"/>
    <col min="769" max="769" width="29.28515625" style="44" customWidth="1"/>
    <col min="770" max="770" width="21.85546875" style="44" customWidth="1"/>
    <col min="771" max="771" width="14.7109375" style="44" customWidth="1"/>
    <col min="772" max="772" width="18.7109375" style="44" customWidth="1"/>
    <col min="773" max="773" width="12.5703125" style="44" customWidth="1"/>
    <col min="774" max="774" width="12" style="44" customWidth="1"/>
    <col min="775" max="1022" width="11.42578125" style="44"/>
    <col min="1023" max="1023" width="18.85546875" style="44" customWidth="1"/>
    <col min="1024" max="1024" width="19.85546875" style="44" customWidth="1"/>
    <col min="1025" max="1025" width="29.28515625" style="44" customWidth="1"/>
    <col min="1026" max="1026" width="21.85546875" style="44" customWidth="1"/>
    <col min="1027" max="1027" width="14.7109375" style="44" customWidth="1"/>
    <col min="1028" max="1028" width="18.7109375" style="44" customWidth="1"/>
    <col min="1029" max="1029" width="12.5703125" style="44" customWidth="1"/>
    <col min="1030" max="1030" width="12" style="44" customWidth="1"/>
    <col min="1031" max="1278" width="11.42578125" style="44"/>
    <col min="1279" max="1279" width="18.85546875" style="44" customWidth="1"/>
    <col min="1280" max="1280" width="19.85546875" style="44" customWidth="1"/>
    <col min="1281" max="1281" width="29.28515625" style="44" customWidth="1"/>
    <col min="1282" max="1282" width="21.85546875" style="44" customWidth="1"/>
    <col min="1283" max="1283" width="14.7109375" style="44" customWidth="1"/>
    <col min="1284" max="1284" width="18.7109375" style="44" customWidth="1"/>
    <col min="1285" max="1285" width="12.5703125" style="44" customWidth="1"/>
    <col min="1286" max="1286" width="12" style="44" customWidth="1"/>
    <col min="1287" max="1534" width="11.42578125" style="44"/>
    <col min="1535" max="1535" width="18.85546875" style="44" customWidth="1"/>
    <col min="1536" max="1536" width="19.85546875" style="44" customWidth="1"/>
    <col min="1537" max="1537" width="29.28515625" style="44" customWidth="1"/>
    <col min="1538" max="1538" width="21.85546875" style="44" customWidth="1"/>
    <col min="1539" max="1539" width="14.7109375" style="44" customWidth="1"/>
    <col min="1540" max="1540" width="18.7109375" style="44" customWidth="1"/>
    <col min="1541" max="1541" width="12.5703125" style="44" customWidth="1"/>
    <col min="1542" max="1542" width="12" style="44" customWidth="1"/>
    <col min="1543" max="1790" width="11.42578125" style="44"/>
    <col min="1791" max="1791" width="18.85546875" style="44" customWidth="1"/>
    <col min="1792" max="1792" width="19.85546875" style="44" customWidth="1"/>
    <col min="1793" max="1793" width="29.28515625" style="44" customWidth="1"/>
    <col min="1794" max="1794" width="21.85546875" style="44" customWidth="1"/>
    <col min="1795" max="1795" width="14.7109375" style="44" customWidth="1"/>
    <col min="1796" max="1796" width="18.7109375" style="44" customWidth="1"/>
    <col min="1797" max="1797" width="12.5703125" style="44" customWidth="1"/>
    <col min="1798" max="1798" width="12" style="44" customWidth="1"/>
    <col min="1799" max="2046" width="11.42578125" style="44"/>
    <col min="2047" max="2047" width="18.85546875" style="44" customWidth="1"/>
    <col min="2048" max="2048" width="19.85546875" style="44" customWidth="1"/>
    <col min="2049" max="2049" width="29.28515625" style="44" customWidth="1"/>
    <col min="2050" max="2050" width="21.85546875" style="44" customWidth="1"/>
    <col min="2051" max="2051" width="14.7109375" style="44" customWidth="1"/>
    <col min="2052" max="2052" width="18.7109375" style="44" customWidth="1"/>
    <col min="2053" max="2053" width="12.5703125" style="44" customWidth="1"/>
    <col min="2054" max="2054" width="12" style="44" customWidth="1"/>
    <col min="2055" max="2302" width="11.42578125" style="44"/>
    <col min="2303" max="2303" width="18.85546875" style="44" customWidth="1"/>
    <col min="2304" max="2304" width="19.85546875" style="44" customWidth="1"/>
    <col min="2305" max="2305" width="29.28515625" style="44" customWidth="1"/>
    <col min="2306" max="2306" width="21.85546875" style="44" customWidth="1"/>
    <col min="2307" max="2307" width="14.7109375" style="44" customWidth="1"/>
    <col min="2308" max="2308" width="18.7109375" style="44" customWidth="1"/>
    <col min="2309" max="2309" width="12.5703125" style="44" customWidth="1"/>
    <col min="2310" max="2310" width="12" style="44" customWidth="1"/>
    <col min="2311" max="2558" width="11.42578125" style="44"/>
    <col min="2559" max="2559" width="18.85546875" style="44" customWidth="1"/>
    <col min="2560" max="2560" width="19.85546875" style="44" customWidth="1"/>
    <col min="2561" max="2561" width="29.28515625" style="44" customWidth="1"/>
    <col min="2562" max="2562" width="21.85546875" style="44" customWidth="1"/>
    <col min="2563" max="2563" width="14.7109375" style="44" customWidth="1"/>
    <col min="2564" max="2564" width="18.7109375" style="44" customWidth="1"/>
    <col min="2565" max="2565" width="12.5703125" style="44" customWidth="1"/>
    <col min="2566" max="2566" width="12" style="44" customWidth="1"/>
    <col min="2567" max="2814" width="11.42578125" style="44"/>
    <col min="2815" max="2815" width="18.85546875" style="44" customWidth="1"/>
    <col min="2816" max="2816" width="19.85546875" style="44" customWidth="1"/>
    <col min="2817" max="2817" width="29.28515625" style="44" customWidth="1"/>
    <col min="2818" max="2818" width="21.85546875" style="44" customWidth="1"/>
    <col min="2819" max="2819" width="14.7109375" style="44" customWidth="1"/>
    <col min="2820" max="2820" width="18.7109375" style="44" customWidth="1"/>
    <col min="2821" max="2821" width="12.5703125" style="44" customWidth="1"/>
    <col min="2822" max="2822" width="12" style="44" customWidth="1"/>
    <col min="2823" max="3070" width="11.42578125" style="44"/>
    <col min="3071" max="3071" width="18.85546875" style="44" customWidth="1"/>
    <col min="3072" max="3072" width="19.85546875" style="44" customWidth="1"/>
    <col min="3073" max="3073" width="29.28515625" style="44" customWidth="1"/>
    <col min="3074" max="3074" width="21.85546875" style="44" customWidth="1"/>
    <col min="3075" max="3075" width="14.7109375" style="44" customWidth="1"/>
    <col min="3076" max="3076" width="18.7109375" style="44" customWidth="1"/>
    <col min="3077" max="3077" width="12.5703125" style="44" customWidth="1"/>
    <col min="3078" max="3078" width="12" style="44" customWidth="1"/>
    <col min="3079" max="3326" width="11.42578125" style="44"/>
    <col min="3327" max="3327" width="18.85546875" style="44" customWidth="1"/>
    <col min="3328" max="3328" width="19.85546875" style="44" customWidth="1"/>
    <col min="3329" max="3329" width="29.28515625" style="44" customWidth="1"/>
    <col min="3330" max="3330" width="21.85546875" style="44" customWidth="1"/>
    <col min="3331" max="3331" width="14.7109375" style="44" customWidth="1"/>
    <col min="3332" max="3332" width="18.7109375" style="44" customWidth="1"/>
    <col min="3333" max="3333" width="12.5703125" style="44" customWidth="1"/>
    <col min="3334" max="3334" width="12" style="44" customWidth="1"/>
    <col min="3335" max="3582" width="11.42578125" style="44"/>
    <col min="3583" max="3583" width="18.85546875" style="44" customWidth="1"/>
    <col min="3584" max="3584" width="19.85546875" style="44" customWidth="1"/>
    <col min="3585" max="3585" width="29.28515625" style="44" customWidth="1"/>
    <col min="3586" max="3586" width="21.85546875" style="44" customWidth="1"/>
    <col min="3587" max="3587" width="14.7109375" style="44" customWidth="1"/>
    <col min="3588" max="3588" width="18.7109375" style="44" customWidth="1"/>
    <col min="3589" max="3589" width="12.5703125" style="44" customWidth="1"/>
    <col min="3590" max="3590" width="12" style="44" customWidth="1"/>
    <col min="3591" max="3838" width="11.42578125" style="44"/>
    <col min="3839" max="3839" width="18.85546875" style="44" customWidth="1"/>
    <col min="3840" max="3840" width="19.85546875" style="44" customWidth="1"/>
    <col min="3841" max="3841" width="29.28515625" style="44" customWidth="1"/>
    <col min="3842" max="3842" width="21.85546875" style="44" customWidth="1"/>
    <col min="3843" max="3843" width="14.7109375" style="44" customWidth="1"/>
    <col min="3844" max="3844" width="18.7109375" style="44" customWidth="1"/>
    <col min="3845" max="3845" width="12.5703125" style="44" customWidth="1"/>
    <col min="3846" max="3846" width="12" style="44" customWidth="1"/>
    <col min="3847" max="4094" width="11.42578125" style="44"/>
    <col min="4095" max="4095" width="18.85546875" style="44" customWidth="1"/>
    <col min="4096" max="4096" width="19.85546875" style="44" customWidth="1"/>
    <col min="4097" max="4097" width="29.28515625" style="44" customWidth="1"/>
    <col min="4098" max="4098" width="21.85546875" style="44" customWidth="1"/>
    <col min="4099" max="4099" width="14.7109375" style="44" customWidth="1"/>
    <col min="4100" max="4100" width="18.7109375" style="44" customWidth="1"/>
    <col min="4101" max="4101" width="12.5703125" style="44" customWidth="1"/>
    <col min="4102" max="4102" width="12" style="44" customWidth="1"/>
    <col min="4103" max="4350" width="11.42578125" style="44"/>
    <col min="4351" max="4351" width="18.85546875" style="44" customWidth="1"/>
    <col min="4352" max="4352" width="19.85546875" style="44" customWidth="1"/>
    <col min="4353" max="4353" width="29.28515625" style="44" customWidth="1"/>
    <col min="4354" max="4354" width="21.85546875" style="44" customWidth="1"/>
    <col min="4355" max="4355" width="14.7109375" style="44" customWidth="1"/>
    <col min="4356" max="4356" width="18.7109375" style="44" customWidth="1"/>
    <col min="4357" max="4357" width="12.5703125" style="44" customWidth="1"/>
    <col min="4358" max="4358" width="12" style="44" customWidth="1"/>
    <col min="4359" max="4606" width="11.42578125" style="44"/>
    <col min="4607" max="4607" width="18.85546875" style="44" customWidth="1"/>
    <col min="4608" max="4608" width="19.85546875" style="44" customWidth="1"/>
    <col min="4609" max="4609" width="29.28515625" style="44" customWidth="1"/>
    <col min="4610" max="4610" width="21.85546875" style="44" customWidth="1"/>
    <col min="4611" max="4611" width="14.7109375" style="44" customWidth="1"/>
    <col min="4612" max="4612" width="18.7109375" style="44" customWidth="1"/>
    <col min="4613" max="4613" width="12.5703125" style="44" customWidth="1"/>
    <col min="4614" max="4614" width="12" style="44" customWidth="1"/>
    <col min="4615" max="4862" width="11.42578125" style="44"/>
    <col min="4863" max="4863" width="18.85546875" style="44" customWidth="1"/>
    <col min="4864" max="4864" width="19.85546875" style="44" customWidth="1"/>
    <col min="4865" max="4865" width="29.28515625" style="44" customWidth="1"/>
    <col min="4866" max="4866" width="21.85546875" style="44" customWidth="1"/>
    <col min="4867" max="4867" width="14.7109375" style="44" customWidth="1"/>
    <col min="4868" max="4868" width="18.7109375" style="44" customWidth="1"/>
    <col min="4869" max="4869" width="12.5703125" style="44" customWidth="1"/>
    <col min="4870" max="4870" width="12" style="44" customWidth="1"/>
    <col min="4871" max="5118" width="11.42578125" style="44"/>
    <col min="5119" max="5119" width="18.85546875" style="44" customWidth="1"/>
    <col min="5120" max="5120" width="19.85546875" style="44" customWidth="1"/>
    <col min="5121" max="5121" width="29.28515625" style="44" customWidth="1"/>
    <col min="5122" max="5122" width="21.85546875" style="44" customWidth="1"/>
    <col min="5123" max="5123" width="14.7109375" style="44" customWidth="1"/>
    <col min="5124" max="5124" width="18.7109375" style="44" customWidth="1"/>
    <col min="5125" max="5125" width="12.5703125" style="44" customWidth="1"/>
    <col min="5126" max="5126" width="12" style="44" customWidth="1"/>
    <col min="5127" max="5374" width="11.42578125" style="44"/>
    <col min="5375" max="5375" width="18.85546875" style="44" customWidth="1"/>
    <col min="5376" max="5376" width="19.85546875" style="44" customWidth="1"/>
    <col min="5377" max="5377" width="29.28515625" style="44" customWidth="1"/>
    <col min="5378" max="5378" width="21.85546875" style="44" customWidth="1"/>
    <col min="5379" max="5379" width="14.7109375" style="44" customWidth="1"/>
    <col min="5380" max="5380" width="18.7109375" style="44" customWidth="1"/>
    <col min="5381" max="5381" width="12.5703125" style="44" customWidth="1"/>
    <col min="5382" max="5382" width="12" style="44" customWidth="1"/>
    <col min="5383" max="5630" width="11.42578125" style="44"/>
    <col min="5631" max="5631" width="18.85546875" style="44" customWidth="1"/>
    <col min="5632" max="5632" width="19.85546875" style="44" customWidth="1"/>
    <col min="5633" max="5633" width="29.28515625" style="44" customWidth="1"/>
    <col min="5634" max="5634" width="21.85546875" style="44" customWidth="1"/>
    <col min="5635" max="5635" width="14.7109375" style="44" customWidth="1"/>
    <col min="5636" max="5636" width="18.7109375" style="44" customWidth="1"/>
    <col min="5637" max="5637" width="12.5703125" style="44" customWidth="1"/>
    <col min="5638" max="5638" width="12" style="44" customWidth="1"/>
    <col min="5639" max="5886" width="11.42578125" style="44"/>
    <col min="5887" max="5887" width="18.85546875" style="44" customWidth="1"/>
    <col min="5888" max="5888" width="19.85546875" style="44" customWidth="1"/>
    <col min="5889" max="5889" width="29.28515625" style="44" customWidth="1"/>
    <col min="5890" max="5890" width="21.85546875" style="44" customWidth="1"/>
    <col min="5891" max="5891" width="14.7109375" style="44" customWidth="1"/>
    <col min="5892" max="5892" width="18.7109375" style="44" customWidth="1"/>
    <col min="5893" max="5893" width="12.5703125" style="44" customWidth="1"/>
    <col min="5894" max="5894" width="12" style="44" customWidth="1"/>
    <col min="5895" max="6142" width="11.42578125" style="44"/>
    <col min="6143" max="6143" width="18.85546875" style="44" customWidth="1"/>
    <col min="6144" max="6144" width="19.85546875" style="44" customWidth="1"/>
    <col min="6145" max="6145" width="29.28515625" style="44" customWidth="1"/>
    <col min="6146" max="6146" width="21.85546875" style="44" customWidth="1"/>
    <col min="6147" max="6147" width="14.7109375" style="44" customWidth="1"/>
    <col min="6148" max="6148" width="18.7109375" style="44" customWidth="1"/>
    <col min="6149" max="6149" width="12.5703125" style="44" customWidth="1"/>
    <col min="6150" max="6150" width="12" style="44" customWidth="1"/>
    <col min="6151" max="6398" width="11.42578125" style="44"/>
    <col min="6399" max="6399" width="18.85546875" style="44" customWidth="1"/>
    <col min="6400" max="6400" width="19.85546875" style="44" customWidth="1"/>
    <col min="6401" max="6401" width="29.28515625" style="44" customWidth="1"/>
    <col min="6402" max="6402" width="21.85546875" style="44" customWidth="1"/>
    <col min="6403" max="6403" width="14.7109375" style="44" customWidth="1"/>
    <col min="6404" max="6404" width="18.7109375" style="44" customWidth="1"/>
    <col min="6405" max="6405" width="12.5703125" style="44" customWidth="1"/>
    <col min="6406" max="6406" width="12" style="44" customWidth="1"/>
    <col min="6407" max="6654" width="11.42578125" style="44"/>
    <col min="6655" max="6655" width="18.85546875" style="44" customWidth="1"/>
    <col min="6656" max="6656" width="19.85546875" style="44" customWidth="1"/>
    <col min="6657" max="6657" width="29.28515625" style="44" customWidth="1"/>
    <col min="6658" max="6658" width="21.85546875" style="44" customWidth="1"/>
    <col min="6659" max="6659" width="14.7109375" style="44" customWidth="1"/>
    <col min="6660" max="6660" width="18.7109375" style="44" customWidth="1"/>
    <col min="6661" max="6661" width="12.5703125" style="44" customWidth="1"/>
    <col min="6662" max="6662" width="12" style="44" customWidth="1"/>
    <col min="6663" max="6910" width="11.42578125" style="44"/>
    <col min="6911" max="6911" width="18.85546875" style="44" customWidth="1"/>
    <col min="6912" max="6912" width="19.85546875" style="44" customWidth="1"/>
    <col min="6913" max="6913" width="29.28515625" style="44" customWidth="1"/>
    <col min="6914" max="6914" width="21.85546875" style="44" customWidth="1"/>
    <col min="6915" max="6915" width="14.7109375" style="44" customWidth="1"/>
    <col min="6916" max="6916" width="18.7109375" style="44" customWidth="1"/>
    <col min="6917" max="6917" width="12.5703125" style="44" customWidth="1"/>
    <col min="6918" max="6918" width="12" style="44" customWidth="1"/>
    <col min="6919" max="7166" width="11.42578125" style="44"/>
    <col min="7167" max="7167" width="18.85546875" style="44" customWidth="1"/>
    <col min="7168" max="7168" width="19.85546875" style="44" customWidth="1"/>
    <col min="7169" max="7169" width="29.28515625" style="44" customWidth="1"/>
    <col min="7170" max="7170" width="21.85546875" style="44" customWidth="1"/>
    <col min="7171" max="7171" width="14.7109375" style="44" customWidth="1"/>
    <col min="7172" max="7172" width="18.7109375" style="44" customWidth="1"/>
    <col min="7173" max="7173" width="12.5703125" style="44" customWidth="1"/>
    <col min="7174" max="7174" width="12" style="44" customWidth="1"/>
    <col min="7175" max="7422" width="11.42578125" style="44"/>
    <col min="7423" max="7423" width="18.85546875" style="44" customWidth="1"/>
    <col min="7424" max="7424" width="19.85546875" style="44" customWidth="1"/>
    <col min="7425" max="7425" width="29.28515625" style="44" customWidth="1"/>
    <col min="7426" max="7426" width="21.85546875" style="44" customWidth="1"/>
    <col min="7427" max="7427" width="14.7109375" style="44" customWidth="1"/>
    <col min="7428" max="7428" width="18.7109375" style="44" customWidth="1"/>
    <col min="7429" max="7429" width="12.5703125" style="44" customWidth="1"/>
    <col min="7430" max="7430" width="12" style="44" customWidth="1"/>
    <col min="7431" max="7678" width="11.42578125" style="44"/>
    <col min="7679" max="7679" width="18.85546875" style="44" customWidth="1"/>
    <col min="7680" max="7680" width="19.85546875" style="44" customWidth="1"/>
    <col min="7681" max="7681" width="29.28515625" style="44" customWidth="1"/>
    <col min="7682" max="7682" width="21.85546875" style="44" customWidth="1"/>
    <col min="7683" max="7683" width="14.7109375" style="44" customWidth="1"/>
    <col min="7684" max="7684" width="18.7109375" style="44" customWidth="1"/>
    <col min="7685" max="7685" width="12.5703125" style="44" customWidth="1"/>
    <col min="7686" max="7686" width="12" style="44" customWidth="1"/>
    <col min="7687" max="7934" width="11.42578125" style="44"/>
    <col min="7935" max="7935" width="18.85546875" style="44" customWidth="1"/>
    <col min="7936" max="7936" width="19.85546875" style="44" customWidth="1"/>
    <col min="7937" max="7937" width="29.28515625" style="44" customWidth="1"/>
    <col min="7938" max="7938" width="21.85546875" style="44" customWidth="1"/>
    <col min="7939" max="7939" width="14.7109375" style="44" customWidth="1"/>
    <col min="7940" max="7940" width="18.7109375" style="44" customWidth="1"/>
    <col min="7941" max="7941" width="12.5703125" style="44" customWidth="1"/>
    <col min="7942" max="7942" width="12" style="44" customWidth="1"/>
    <col min="7943" max="8190" width="11.42578125" style="44"/>
    <col min="8191" max="8191" width="18.85546875" style="44" customWidth="1"/>
    <col min="8192" max="8192" width="19.85546875" style="44" customWidth="1"/>
    <col min="8193" max="8193" width="29.28515625" style="44" customWidth="1"/>
    <col min="8194" max="8194" width="21.85546875" style="44" customWidth="1"/>
    <col min="8195" max="8195" width="14.7109375" style="44" customWidth="1"/>
    <col min="8196" max="8196" width="18.7109375" style="44" customWidth="1"/>
    <col min="8197" max="8197" width="12.5703125" style="44" customWidth="1"/>
    <col min="8198" max="8198" width="12" style="44" customWidth="1"/>
    <col min="8199" max="8446" width="11.42578125" style="44"/>
    <col min="8447" max="8447" width="18.85546875" style="44" customWidth="1"/>
    <col min="8448" max="8448" width="19.85546875" style="44" customWidth="1"/>
    <col min="8449" max="8449" width="29.28515625" style="44" customWidth="1"/>
    <col min="8450" max="8450" width="21.85546875" style="44" customWidth="1"/>
    <col min="8451" max="8451" width="14.7109375" style="44" customWidth="1"/>
    <col min="8452" max="8452" width="18.7109375" style="44" customWidth="1"/>
    <col min="8453" max="8453" width="12.5703125" style="44" customWidth="1"/>
    <col min="8454" max="8454" width="12" style="44" customWidth="1"/>
    <col min="8455" max="8702" width="11.42578125" style="44"/>
    <col min="8703" max="8703" width="18.85546875" style="44" customWidth="1"/>
    <col min="8704" max="8704" width="19.85546875" style="44" customWidth="1"/>
    <col min="8705" max="8705" width="29.28515625" style="44" customWidth="1"/>
    <col min="8706" max="8706" width="21.85546875" style="44" customWidth="1"/>
    <col min="8707" max="8707" width="14.7109375" style="44" customWidth="1"/>
    <col min="8708" max="8708" width="18.7109375" style="44" customWidth="1"/>
    <col min="8709" max="8709" width="12.5703125" style="44" customWidth="1"/>
    <col min="8710" max="8710" width="12" style="44" customWidth="1"/>
    <col min="8711" max="8958" width="11.42578125" style="44"/>
    <col min="8959" max="8959" width="18.85546875" style="44" customWidth="1"/>
    <col min="8960" max="8960" width="19.85546875" style="44" customWidth="1"/>
    <col min="8961" max="8961" width="29.28515625" style="44" customWidth="1"/>
    <col min="8962" max="8962" width="21.85546875" style="44" customWidth="1"/>
    <col min="8963" max="8963" width="14.7109375" style="44" customWidth="1"/>
    <col min="8964" max="8964" width="18.7109375" style="44" customWidth="1"/>
    <col min="8965" max="8965" width="12.5703125" style="44" customWidth="1"/>
    <col min="8966" max="8966" width="12" style="44" customWidth="1"/>
    <col min="8967" max="9214" width="11.42578125" style="44"/>
    <col min="9215" max="9215" width="18.85546875" style="44" customWidth="1"/>
    <col min="9216" max="9216" width="19.85546875" style="44" customWidth="1"/>
    <col min="9217" max="9217" width="29.28515625" style="44" customWidth="1"/>
    <col min="9218" max="9218" width="21.85546875" style="44" customWidth="1"/>
    <col min="9219" max="9219" width="14.7109375" style="44" customWidth="1"/>
    <col min="9220" max="9220" width="18.7109375" style="44" customWidth="1"/>
    <col min="9221" max="9221" width="12.5703125" style="44" customWidth="1"/>
    <col min="9222" max="9222" width="12" style="44" customWidth="1"/>
    <col min="9223" max="9470" width="11.42578125" style="44"/>
    <col min="9471" max="9471" width="18.85546875" style="44" customWidth="1"/>
    <col min="9472" max="9472" width="19.85546875" style="44" customWidth="1"/>
    <col min="9473" max="9473" width="29.28515625" style="44" customWidth="1"/>
    <col min="9474" max="9474" width="21.85546875" style="44" customWidth="1"/>
    <col min="9475" max="9475" width="14.7109375" style="44" customWidth="1"/>
    <col min="9476" max="9476" width="18.7109375" style="44" customWidth="1"/>
    <col min="9477" max="9477" width="12.5703125" style="44" customWidth="1"/>
    <col min="9478" max="9478" width="12" style="44" customWidth="1"/>
    <col min="9479" max="9726" width="11.42578125" style="44"/>
    <col min="9727" max="9727" width="18.85546875" style="44" customWidth="1"/>
    <col min="9728" max="9728" width="19.85546875" style="44" customWidth="1"/>
    <col min="9729" max="9729" width="29.28515625" style="44" customWidth="1"/>
    <col min="9730" max="9730" width="21.85546875" style="44" customWidth="1"/>
    <col min="9731" max="9731" width="14.7109375" style="44" customWidth="1"/>
    <col min="9732" max="9732" width="18.7109375" style="44" customWidth="1"/>
    <col min="9733" max="9733" width="12.5703125" style="44" customWidth="1"/>
    <col min="9734" max="9734" width="12" style="44" customWidth="1"/>
    <col min="9735" max="9982" width="11.42578125" style="44"/>
    <col min="9983" max="9983" width="18.85546875" style="44" customWidth="1"/>
    <col min="9984" max="9984" width="19.85546875" style="44" customWidth="1"/>
    <col min="9985" max="9985" width="29.28515625" style="44" customWidth="1"/>
    <col min="9986" max="9986" width="21.85546875" style="44" customWidth="1"/>
    <col min="9987" max="9987" width="14.7109375" style="44" customWidth="1"/>
    <col min="9988" max="9988" width="18.7109375" style="44" customWidth="1"/>
    <col min="9989" max="9989" width="12.5703125" style="44" customWidth="1"/>
    <col min="9990" max="9990" width="12" style="44" customWidth="1"/>
    <col min="9991" max="10238" width="11.42578125" style="44"/>
    <col min="10239" max="10239" width="18.85546875" style="44" customWidth="1"/>
    <col min="10240" max="10240" width="19.85546875" style="44" customWidth="1"/>
    <col min="10241" max="10241" width="29.28515625" style="44" customWidth="1"/>
    <col min="10242" max="10242" width="21.85546875" style="44" customWidth="1"/>
    <col min="10243" max="10243" width="14.7109375" style="44" customWidth="1"/>
    <col min="10244" max="10244" width="18.7109375" style="44" customWidth="1"/>
    <col min="10245" max="10245" width="12.5703125" style="44" customWidth="1"/>
    <col min="10246" max="10246" width="12" style="44" customWidth="1"/>
    <col min="10247" max="10494" width="11.42578125" style="44"/>
    <col min="10495" max="10495" width="18.85546875" style="44" customWidth="1"/>
    <col min="10496" max="10496" width="19.85546875" style="44" customWidth="1"/>
    <col min="10497" max="10497" width="29.28515625" style="44" customWidth="1"/>
    <col min="10498" max="10498" width="21.85546875" style="44" customWidth="1"/>
    <col min="10499" max="10499" width="14.7109375" style="44" customWidth="1"/>
    <col min="10500" max="10500" width="18.7109375" style="44" customWidth="1"/>
    <col min="10501" max="10501" width="12.5703125" style="44" customWidth="1"/>
    <col min="10502" max="10502" width="12" style="44" customWidth="1"/>
    <col min="10503" max="10750" width="11.42578125" style="44"/>
    <col min="10751" max="10751" width="18.85546875" style="44" customWidth="1"/>
    <col min="10752" max="10752" width="19.85546875" style="44" customWidth="1"/>
    <col min="10753" max="10753" width="29.28515625" style="44" customWidth="1"/>
    <col min="10754" max="10754" width="21.85546875" style="44" customWidth="1"/>
    <col min="10755" max="10755" width="14.7109375" style="44" customWidth="1"/>
    <col min="10756" max="10756" width="18.7109375" style="44" customWidth="1"/>
    <col min="10757" max="10757" width="12.5703125" style="44" customWidth="1"/>
    <col min="10758" max="10758" width="12" style="44" customWidth="1"/>
    <col min="10759" max="11006" width="11.42578125" style="44"/>
    <col min="11007" max="11007" width="18.85546875" style="44" customWidth="1"/>
    <col min="11008" max="11008" width="19.85546875" style="44" customWidth="1"/>
    <col min="11009" max="11009" width="29.28515625" style="44" customWidth="1"/>
    <col min="11010" max="11010" width="21.85546875" style="44" customWidth="1"/>
    <col min="11011" max="11011" width="14.7109375" style="44" customWidth="1"/>
    <col min="11012" max="11012" width="18.7109375" style="44" customWidth="1"/>
    <col min="11013" max="11013" width="12.5703125" style="44" customWidth="1"/>
    <col min="11014" max="11014" width="12" style="44" customWidth="1"/>
    <col min="11015" max="11262" width="11.42578125" style="44"/>
    <col min="11263" max="11263" width="18.85546875" style="44" customWidth="1"/>
    <col min="11264" max="11264" width="19.85546875" style="44" customWidth="1"/>
    <col min="11265" max="11265" width="29.28515625" style="44" customWidth="1"/>
    <col min="11266" max="11266" width="21.85546875" style="44" customWidth="1"/>
    <col min="11267" max="11267" width="14.7109375" style="44" customWidth="1"/>
    <col min="11268" max="11268" width="18.7109375" style="44" customWidth="1"/>
    <col min="11269" max="11269" width="12.5703125" style="44" customWidth="1"/>
    <col min="11270" max="11270" width="12" style="44" customWidth="1"/>
    <col min="11271" max="11518" width="11.42578125" style="44"/>
    <col min="11519" max="11519" width="18.85546875" style="44" customWidth="1"/>
    <col min="11520" max="11520" width="19.85546875" style="44" customWidth="1"/>
    <col min="11521" max="11521" width="29.28515625" style="44" customWidth="1"/>
    <col min="11522" max="11522" width="21.85546875" style="44" customWidth="1"/>
    <col min="11523" max="11523" width="14.7109375" style="44" customWidth="1"/>
    <col min="11524" max="11524" width="18.7109375" style="44" customWidth="1"/>
    <col min="11525" max="11525" width="12.5703125" style="44" customWidth="1"/>
    <col min="11526" max="11526" width="12" style="44" customWidth="1"/>
    <col min="11527" max="11774" width="11.42578125" style="44"/>
    <col min="11775" max="11775" width="18.85546875" style="44" customWidth="1"/>
    <col min="11776" max="11776" width="19.85546875" style="44" customWidth="1"/>
    <col min="11777" max="11777" width="29.28515625" style="44" customWidth="1"/>
    <col min="11778" max="11778" width="21.85546875" style="44" customWidth="1"/>
    <col min="11779" max="11779" width="14.7109375" style="44" customWidth="1"/>
    <col min="11780" max="11780" width="18.7109375" style="44" customWidth="1"/>
    <col min="11781" max="11781" width="12.5703125" style="44" customWidth="1"/>
    <col min="11782" max="11782" width="12" style="44" customWidth="1"/>
    <col min="11783" max="12030" width="11.42578125" style="44"/>
    <col min="12031" max="12031" width="18.85546875" style="44" customWidth="1"/>
    <col min="12032" max="12032" width="19.85546875" style="44" customWidth="1"/>
    <col min="12033" max="12033" width="29.28515625" style="44" customWidth="1"/>
    <col min="12034" max="12034" width="21.85546875" style="44" customWidth="1"/>
    <col min="12035" max="12035" width="14.7109375" style="44" customWidth="1"/>
    <col min="12036" max="12036" width="18.7109375" style="44" customWidth="1"/>
    <col min="12037" max="12037" width="12.5703125" style="44" customWidth="1"/>
    <col min="12038" max="12038" width="12" style="44" customWidth="1"/>
    <col min="12039" max="12286" width="11.42578125" style="44"/>
    <col min="12287" max="12287" width="18.85546875" style="44" customWidth="1"/>
    <col min="12288" max="12288" width="19.85546875" style="44" customWidth="1"/>
    <col min="12289" max="12289" width="29.28515625" style="44" customWidth="1"/>
    <col min="12290" max="12290" width="21.85546875" style="44" customWidth="1"/>
    <col min="12291" max="12291" width="14.7109375" style="44" customWidth="1"/>
    <col min="12292" max="12292" width="18.7109375" style="44" customWidth="1"/>
    <col min="12293" max="12293" width="12.5703125" style="44" customWidth="1"/>
    <col min="12294" max="12294" width="12" style="44" customWidth="1"/>
    <col min="12295" max="12542" width="11.42578125" style="44"/>
    <col min="12543" max="12543" width="18.85546875" style="44" customWidth="1"/>
    <col min="12544" max="12544" width="19.85546875" style="44" customWidth="1"/>
    <col min="12545" max="12545" width="29.28515625" style="44" customWidth="1"/>
    <col min="12546" max="12546" width="21.85546875" style="44" customWidth="1"/>
    <col min="12547" max="12547" width="14.7109375" style="44" customWidth="1"/>
    <col min="12548" max="12548" width="18.7109375" style="44" customWidth="1"/>
    <col min="12549" max="12549" width="12.5703125" style="44" customWidth="1"/>
    <col min="12550" max="12550" width="12" style="44" customWidth="1"/>
    <col min="12551" max="12798" width="11.42578125" style="44"/>
    <col min="12799" max="12799" width="18.85546875" style="44" customWidth="1"/>
    <col min="12800" max="12800" width="19.85546875" style="44" customWidth="1"/>
    <col min="12801" max="12801" width="29.28515625" style="44" customWidth="1"/>
    <col min="12802" max="12802" width="21.85546875" style="44" customWidth="1"/>
    <col min="12803" max="12803" width="14.7109375" style="44" customWidth="1"/>
    <col min="12804" max="12804" width="18.7109375" style="44" customWidth="1"/>
    <col min="12805" max="12805" width="12.5703125" style="44" customWidth="1"/>
    <col min="12806" max="12806" width="12" style="44" customWidth="1"/>
    <col min="12807" max="13054" width="11.42578125" style="44"/>
    <col min="13055" max="13055" width="18.85546875" style="44" customWidth="1"/>
    <col min="13056" max="13056" width="19.85546875" style="44" customWidth="1"/>
    <col min="13057" max="13057" width="29.28515625" style="44" customWidth="1"/>
    <col min="13058" max="13058" width="21.85546875" style="44" customWidth="1"/>
    <col min="13059" max="13059" width="14.7109375" style="44" customWidth="1"/>
    <col min="13060" max="13060" width="18.7109375" style="44" customWidth="1"/>
    <col min="13061" max="13061" width="12.5703125" style="44" customWidth="1"/>
    <col min="13062" max="13062" width="12" style="44" customWidth="1"/>
    <col min="13063" max="13310" width="11.42578125" style="44"/>
    <col min="13311" max="13311" width="18.85546875" style="44" customWidth="1"/>
    <col min="13312" max="13312" width="19.85546875" style="44" customWidth="1"/>
    <col min="13313" max="13313" width="29.28515625" style="44" customWidth="1"/>
    <col min="13314" max="13314" width="21.85546875" style="44" customWidth="1"/>
    <col min="13315" max="13315" width="14.7109375" style="44" customWidth="1"/>
    <col min="13316" max="13316" width="18.7109375" style="44" customWidth="1"/>
    <col min="13317" max="13317" width="12.5703125" style="44" customWidth="1"/>
    <col min="13318" max="13318" width="12" style="44" customWidth="1"/>
    <col min="13319" max="13566" width="11.42578125" style="44"/>
    <col min="13567" max="13567" width="18.85546875" style="44" customWidth="1"/>
    <col min="13568" max="13568" width="19.85546875" style="44" customWidth="1"/>
    <col min="13569" max="13569" width="29.28515625" style="44" customWidth="1"/>
    <col min="13570" max="13570" width="21.85546875" style="44" customWidth="1"/>
    <col min="13571" max="13571" width="14.7109375" style="44" customWidth="1"/>
    <col min="13572" max="13572" width="18.7109375" style="44" customWidth="1"/>
    <col min="13573" max="13573" width="12.5703125" style="44" customWidth="1"/>
    <col min="13574" max="13574" width="12" style="44" customWidth="1"/>
    <col min="13575" max="13822" width="11.42578125" style="44"/>
    <col min="13823" max="13823" width="18.85546875" style="44" customWidth="1"/>
    <col min="13824" max="13824" width="19.85546875" style="44" customWidth="1"/>
    <col min="13825" max="13825" width="29.28515625" style="44" customWidth="1"/>
    <col min="13826" max="13826" width="21.85546875" style="44" customWidth="1"/>
    <col min="13827" max="13827" width="14.7109375" style="44" customWidth="1"/>
    <col min="13828" max="13828" width="18.7109375" style="44" customWidth="1"/>
    <col min="13829" max="13829" width="12.5703125" style="44" customWidth="1"/>
    <col min="13830" max="13830" width="12" style="44" customWidth="1"/>
    <col min="13831" max="14078" width="11.42578125" style="44"/>
    <col min="14079" max="14079" width="18.85546875" style="44" customWidth="1"/>
    <col min="14080" max="14080" width="19.85546875" style="44" customWidth="1"/>
    <col min="14081" max="14081" width="29.28515625" style="44" customWidth="1"/>
    <col min="14082" max="14082" width="21.85546875" style="44" customWidth="1"/>
    <col min="14083" max="14083" width="14.7109375" style="44" customWidth="1"/>
    <col min="14084" max="14084" width="18.7109375" style="44" customWidth="1"/>
    <col min="14085" max="14085" width="12.5703125" style="44" customWidth="1"/>
    <col min="14086" max="14086" width="12" style="44" customWidth="1"/>
    <col min="14087" max="14334" width="11.42578125" style="44"/>
    <col min="14335" max="14335" width="18.85546875" style="44" customWidth="1"/>
    <col min="14336" max="14336" width="19.85546875" style="44" customWidth="1"/>
    <col min="14337" max="14337" width="29.28515625" style="44" customWidth="1"/>
    <col min="14338" max="14338" width="21.85546875" style="44" customWidth="1"/>
    <col min="14339" max="14339" width="14.7109375" style="44" customWidth="1"/>
    <col min="14340" max="14340" width="18.7109375" style="44" customWidth="1"/>
    <col min="14341" max="14341" width="12.5703125" style="44" customWidth="1"/>
    <col min="14342" max="14342" width="12" style="44" customWidth="1"/>
    <col min="14343" max="14590" width="11.42578125" style="44"/>
    <col min="14591" max="14591" width="18.85546875" style="44" customWidth="1"/>
    <col min="14592" max="14592" width="19.85546875" style="44" customWidth="1"/>
    <col min="14593" max="14593" width="29.28515625" style="44" customWidth="1"/>
    <col min="14594" max="14594" width="21.85546875" style="44" customWidth="1"/>
    <col min="14595" max="14595" width="14.7109375" style="44" customWidth="1"/>
    <col min="14596" max="14596" width="18.7109375" style="44" customWidth="1"/>
    <col min="14597" max="14597" width="12.5703125" style="44" customWidth="1"/>
    <col min="14598" max="14598" width="12" style="44" customWidth="1"/>
    <col min="14599" max="14846" width="11.42578125" style="44"/>
    <col min="14847" max="14847" width="18.85546875" style="44" customWidth="1"/>
    <col min="14848" max="14848" width="19.85546875" style="44" customWidth="1"/>
    <col min="14849" max="14849" width="29.28515625" style="44" customWidth="1"/>
    <col min="14850" max="14850" width="21.85546875" style="44" customWidth="1"/>
    <col min="14851" max="14851" width="14.7109375" style="44" customWidth="1"/>
    <col min="14852" max="14852" width="18.7109375" style="44" customWidth="1"/>
    <col min="14853" max="14853" width="12.5703125" style="44" customWidth="1"/>
    <col min="14854" max="14854" width="12" style="44" customWidth="1"/>
    <col min="14855" max="15102" width="11.42578125" style="44"/>
    <col min="15103" max="15103" width="18.85546875" style="44" customWidth="1"/>
    <col min="15104" max="15104" width="19.85546875" style="44" customWidth="1"/>
    <col min="15105" max="15105" width="29.28515625" style="44" customWidth="1"/>
    <col min="15106" max="15106" width="21.85546875" style="44" customWidth="1"/>
    <col min="15107" max="15107" width="14.7109375" style="44" customWidth="1"/>
    <col min="15108" max="15108" width="18.7109375" style="44" customWidth="1"/>
    <col min="15109" max="15109" width="12.5703125" style="44" customWidth="1"/>
    <col min="15110" max="15110" width="12" style="44" customWidth="1"/>
    <col min="15111" max="15358" width="11.42578125" style="44"/>
    <col min="15359" max="15359" width="18.85546875" style="44" customWidth="1"/>
    <col min="15360" max="15360" width="19.85546875" style="44" customWidth="1"/>
    <col min="15361" max="15361" width="29.28515625" style="44" customWidth="1"/>
    <col min="15362" max="15362" width="21.85546875" style="44" customWidth="1"/>
    <col min="15363" max="15363" width="14.7109375" style="44" customWidth="1"/>
    <col min="15364" max="15364" width="18.7109375" style="44" customWidth="1"/>
    <col min="15365" max="15365" width="12.5703125" style="44" customWidth="1"/>
    <col min="15366" max="15366" width="12" style="44" customWidth="1"/>
    <col min="15367" max="15614" width="11.42578125" style="44"/>
    <col min="15615" max="15615" width="18.85546875" style="44" customWidth="1"/>
    <col min="15616" max="15616" width="19.85546875" style="44" customWidth="1"/>
    <col min="15617" max="15617" width="29.28515625" style="44" customWidth="1"/>
    <col min="15618" max="15618" width="21.85546875" style="44" customWidth="1"/>
    <col min="15619" max="15619" width="14.7109375" style="44" customWidth="1"/>
    <col min="15620" max="15620" width="18.7109375" style="44" customWidth="1"/>
    <col min="15621" max="15621" width="12.5703125" style="44" customWidth="1"/>
    <col min="15622" max="15622" width="12" style="44" customWidth="1"/>
    <col min="15623" max="15870" width="11.42578125" style="44"/>
    <col min="15871" max="15871" width="18.85546875" style="44" customWidth="1"/>
    <col min="15872" max="15872" width="19.85546875" style="44" customWidth="1"/>
    <col min="15873" max="15873" width="29.28515625" style="44" customWidth="1"/>
    <col min="15874" max="15874" width="21.85546875" style="44" customWidth="1"/>
    <col min="15875" max="15875" width="14.7109375" style="44" customWidth="1"/>
    <col min="15876" max="15876" width="18.7109375" style="44" customWidth="1"/>
    <col min="15877" max="15877" width="12.5703125" style="44" customWidth="1"/>
    <col min="15878" max="15878" width="12" style="44" customWidth="1"/>
    <col min="15879" max="16126" width="11.42578125" style="44"/>
    <col min="16127" max="16127" width="18.85546875" style="44" customWidth="1"/>
    <col min="16128" max="16128" width="19.85546875" style="44" customWidth="1"/>
    <col min="16129" max="16129" width="29.28515625" style="44" customWidth="1"/>
    <col min="16130" max="16130" width="21.85546875" style="44" customWidth="1"/>
    <col min="16131" max="16131" width="14.7109375" style="44" customWidth="1"/>
    <col min="16132" max="16132" width="18.7109375" style="44" customWidth="1"/>
    <col min="16133" max="16133" width="12.5703125" style="44" customWidth="1"/>
    <col min="16134" max="16134" width="12" style="44" customWidth="1"/>
    <col min="16135" max="16384" width="11.42578125" style="44"/>
  </cols>
  <sheetData>
    <row r="2" spans="1:19" ht="18" x14ac:dyDescent="0.25">
      <c r="A2" s="460" t="s">
        <v>11</v>
      </c>
      <c r="B2" s="460"/>
      <c r="C2" s="460"/>
      <c r="D2" s="460"/>
      <c r="E2" s="460"/>
      <c r="F2" s="460"/>
      <c r="G2" s="460"/>
      <c r="H2" s="460"/>
      <c r="I2" s="460"/>
      <c r="J2" s="460"/>
    </row>
    <row r="3" spans="1:19" ht="18" x14ac:dyDescent="0.25">
      <c r="A3" s="460" t="s">
        <v>10</v>
      </c>
      <c r="B3" s="460"/>
      <c r="C3" s="460"/>
      <c r="D3" s="460"/>
      <c r="E3" s="460"/>
      <c r="F3" s="460"/>
      <c r="G3" s="460"/>
      <c r="H3" s="460"/>
      <c r="I3" s="460"/>
      <c r="J3" s="460"/>
      <c r="K3" s="79"/>
    </row>
    <row r="4" spans="1:19" ht="18" x14ac:dyDescent="0.2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</row>
    <row r="6" spans="1:19" x14ac:dyDescent="0.25">
      <c r="A6" s="378" t="s">
        <v>0</v>
      </c>
      <c r="B6" s="378"/>
      <c r="C6" s="378"/>
      <c r="D6" s="82"/>
    </row>
    <row r="7" spans="1:19" x14ac:dyDescent="0.25">
      <c r="A7" s="83" t="s">
        <v>1</v>
      </c>
      <c r="B7" s="41" t="s">
        <v>2</v>
      </c>
      <c r="C7" s="41" t="s">
        <v>40</v>
      </c>
      <c r="D7" s="84"/>
    </row>
    <row r="8" spans="1:19" ht="37.5" customHeight="1" x14ac:dyDescent="0.25">
      <c r="A8" s="191" t="s">
        <v>17</v>
      </c>
      <c r="B8" s="191" t="s">
        <v>108</v>
      </c>
      <c r="C8" s="191" t="s">
        <v>109</v>
      </c>
      <c r="D8" s="43"/>
    </row>
    <row r="9" spans="1:19" ht="20.25" customHeight="1" x14ac:dyDescent="0.25">
      <c r="A9" s="461"/>
      <c r="B9" s="461"/>
      <c r="C9" s="461"/>
      <c r="F9" s="45"/>
    </row>
    <row r="10" spans="1:19" ht="18" customHeight="1" x14ac:dyDescent="0.25">
      <c r="A10" s="462" t="s">
        <v>5</v>
      </c>
      <c r="B10" s="462"/>
      <c r="C10" s="462"/>
      <c r="D10" s="462"/>
      <c r="E10" s="462"/>
      <c r="F10" s="462"/>
      <c r="G10" s="463">
        <v>2016</v>
      </c>
      <c r="H10" s="464"/>
      <c r="I10" s="464"/>
      <c r="J10" s="464"/>
      <c r="K10" s="464"/>
      <c r="L10" s="464"/>
      <c r="M10" s="464"/>
      <c r="N10" s="464"/>
      <c r="O10" s="464"/>
      <c r="P10" s="464"/>
      <c r="Q10" s="465"/>
    </row>
    <row r="11" spans="1:19" ht="48" customHeight="1" thickBot="1" x14ac:dyDescent="0.3">
      <c r="A11" s="85" t="s">
        <v>12</v>
      </c>
      <c r="B11" s="85" t="s">
        <v>14</v>
      </c>
      <c r="C11" s="85" t="s">
        <v>13</v>
      </c>
      <c r="D11" s="85" t="s">
        <v>9</v>
      </c>
      <c r="E11" s="86" t="s">
        <v>3</v>
      </c>
      <c r="F11" s="85" t="s">
        <v>4</v>
      </c>
      <c r="G11" s="86" t="s">
        <v>6</v>
      </c>
      <c r="H11" s="86" t="s">
        <v>15</v>
      </c>
      <c r="I11" s="86" t="s">
        <v>7</v>
      </c>
      <c r="J11" s="86" t="s">
        <v>38</v>
      </c>
      <c r="K11" s="86" t="s">
        <v>39</v>
      </c>
      <c r="L11" s="86" t="s">
        <v>42</v>
      </c>
      <c r="M11" s="86" t="s">
        <v>43</v>
      </c>
      <c r="N11" s="86" t="s">
        <v>44</v>
      </c>
      <c r="O11" s="86" t="s">
        <v>45</v>
      </c>
      <c r="P11" s="86" t="s">
        <v>46</v>
      </c>
      <c r="Q11" s="221" t="s">
        <v>8</v>
      </c>
    </row>
    <row r="12" spans="1:19" ht="37.5" customHeight="1" x14ac:dyDescent="0.25">
      <c r="A12" s="466" t="s">
        <v>110</v>
      </c>
      <c r="B12" s="374">
        <v>12685</v>
      </c>
      <c r="C12" s="469" t="s">
        <v>111</v>
      </c>
      <c r="D12" s="393" t="s">
        <v>112</v>
      </c>
      <c r="E12" s="169">
        <v>21000</v>
      </c>
      <c r="F12" s="155" t="s">
        <v>196</v>
      </c>
      <c r="G12" s="170">
        <v>1800</v>
      </c>
      <c r="H12" s="170">
        <v>1500</v>
      </c>
      <c r="I12" s="211">
        <v>1800</v>
      </c>
      <c r="J12" s="266">
        <v>1580</v>
      </c>
      <c r="K12" s="266">
        <v>1240</v>
      </c>
      <c r="L12" s="266">
        <v>2376</v>
      </c>
      <c r="M12" s="109"/>
      <c r="N12" s="109"/>
      <c r="O12" s="109"/>
      <c r="P12" s="109"/>
      <c r="Q12" s="293">
        <f>SUM(G12:P12)</f>
        <v>10296</v>
      </c>
      <c r="S12" s="240"/>
    </row>
    <row r="13" spans="1:19" ht="44.25" customHeight="1" x14ac:dyDescent="0.25">
      <c r="A13" s="467"/>
      <c r="B13" s="375"/>
      <c r="C13" s="470"/>
      <c r="D13" s="394"/>
      <c r="E13" s="112">
        <v>9000</v>
      </c>
      <c r="F13" s="156" t="s">
        <v>205</v>
      </c>
      <c r="G13" s="117">
        <v>300</v>
      </c>
      <c r="H13" s="117">
        <v>500</v>
      </c>
      <c r="I13" s="212">
        <v>1290</v>
      </c>
      <c r="J13" s="267">
        <v>1717</v>
      </c>
      <c r="K13" s="267">
        <v>955</v>
      </c>
      <c r="L13" s="267">
        <v>2426</v>
      </c>
      <c r="M13" s="109"/>
      <c r="N13" s="109"/>
      <c r="O13" s="109"/>
      <c r="P13" s="109"/>
      <c r="Q13" s="294">
        <f>SUM(G13:P13)</f>
        <v>7188</v>
      </c>
      <c r="S13" s="240"/>
    </row>
    <row r="14" spans="1:19" ht="55.5" customHeight="1" thickBot="1" x14ac:dyDescent="0.3">
      <c r="A14" s="467"/>
      <c r="B14" s="375"/>
      <c r="C14" s="470"/>
      <c r="D14" s="396"/>
      <c r="E14" s="158">
        <v>20</v>
      </c>
      <c r="F14" s="157" t="s">
        <v>145</v>
      </c>
      <c r="G14" s="167">
        <v>0</v>
      </c>
      <c r="H14" s="167">
        <v>2</v>
      </c>
      <c r="I14" s="213">
        <v>4</v>
      </c>
      <c r="J14" s="268">
        <v>5</v>
      </c>
      <c r="K14" s="268">
        <v>6</v>
      </c>
      <c r="L14" s="268">
        <v>6</v>
      </c>
      <c r="M14" s="109"/>
      <c r="N14" s="109"/>
      <c r="O14" s="109"/>
      <c r="P14" s="109"/>
      <c r="Q14" s="292">
        <f t="shared" ref="Q14:Q30" si="0">SUM(G14:L14)</f>
        <v>23</v>
      </c>
      <c r="S14" s="240"/>
    </row>
    <row r="15" spans="1:19" ht="66.75" customHeight="1" thickBot="1" x14ac:dyDescent="0.3">
      <c r="A15" s="468"/>
      <c r="B15" s="361"/>
      <c r="C15" s="471"/>
      <c r="D15" s="176" t="s">
        <v>113</v>
      </c>
      <c r="E15" s="171">
        <v>15</v>
      </c>
      <c r="F15" s="172" t="s">
        <v>114</v>
      </c>
      <c r="G15" s="171">
        <v>1</v>
      </c>
      <c r="H15" s="171">
        <v>0</v>
      </c>
      <c r="I15" s="214">
        <v>2</v>
      </c>
      <c r="J15" s="269">
        <v>3</v>
      </c>
      <c r="K15" s="269">
        <v>4</v>
      </c>
      <c r="L15" s="269">
        <v>4</v>
      </c>
      <c r="M15" s="109"/>
      <c r="N15" s="109"/>
      <c r="O15" s="109"/>
      <c r="P15" s="109"/>
      <c r="Q15" s="291">
        <f>SUM(G15:L15)</f>
        <v>14</v>
      </c>
      <c r="S15" s="240"/>
    </row>
    <row r="16" spans="1:19" ht="31.5" customHeight="1" x14ac:dyDescent="0.25">
      <c r="A16" s="472" t="s">
        <v>115</v>
      </c>
      <c r="B16" s="374">
        <v>12680</v>
      </c>
      <c r="C16" s="475" t="s">
        <v>111</v>
      </c>
      <c r="D16" s="479" t="s">
        <v>116</v>
      </c>
      <c r="E16" s="169">
        <v>40000</v>
      </c>
      <c r="F16" s="155" t="s">
        <v>117</v>
      </c>
      <c r="G16" s="170">
        <v>10000</v>
      </c>
      <c r="H16" s="170">
        <v>0</v>
      </c>
      <c r="I16" s="211">
        <v>0</v>
      </c>
      <c r="J16" s="266">
        <v>0</v>
      </c>
      <c r="K16" s="266">
        <v>0</v>
      </c>
      <c r="L16" s="266">
        <v>0</v>
      </c>
      <c r="M16" s="109"/>
      <c r="N16" s="109"/>
      <c r="O16" s="109"/>
      <c r="P16" s="109"/>
      <c r="Q16" s="293">
        <f t="shared" si="0"/>
        <v>10000</v>
      </c>
      <c r="S16" s="240"/>
    </row>
    <row r="17" spans="1:19" ht="22.5" x14ac:dyDescent="0.25">
      <c r="A17" s="473"/>
      <c r="B17" s="375"/>
      <c r="C17" s="476"/>
      <c r="D17" s="480"/>
      <c r="E17" s="112">
        <v>350</v>
      </c>
      <c r="F17" s="156" t="s">
        <v>118</v>
      </c>
      <c r="G17" s="117">
        <v>150</v>
      </c>
      <c r="H17" s="117">
        <v>0</v>
      </c>
      <c r="I17" s="212">
        <v>0</v>
      </c>
      <c r="J17" s="267">
        <v>0</v>
      </c>
      <c r="K17" s="267">
        <v>0</v>
      </c>
      <c r="L17" s="267">
        <v>0</v>
      </c>
      <c r="M17" s="109"/>
      <c r="N17" s="109"/>
      <c r="O17" s="109"/>
      <c r="P17" s="109"/>
      <c r="Q17" s="294">
        <f t="shared" si="0"/>
        <v>150</v>
      </c>
      <c r="S17" s="240"/>
    </row>
    <row r="18" spans="1:19" ht="30" customHeight="1" thickBot="1" x14ac:dyDescent="0.3">
      <c r="A18" s="473"/>
      <c r="B18" s="361"/>
      <c r="C18" s="477"/>
      <c r="D18" s="481"/>
      <c r="E18" s="173">
        <v>85</v>
      </c>
      <c r="F18" s="157" t="s">
        <v>119</v>
      </c>
      <c r="G18" s="167">
        <v>24</v>
      </c>
      <c r="H18" s="167">
        <v>0</v>
      </c>
      <c r="I18" s="213">
        <v>0</v>
      </c>
      <c r="J18" s="268">
        <v>0</v>
      </c>
      <c r="K18" s="268">
        <v>0</v>
      </c>
      <c r="L18" s="268">
        <v>0</v>
      </c>
      <c r="M18" s="109"/>
      <c r="N18" s="109"/>
      <c r="O18" s="109"/>
      <c r="P18" s="109"/>
      <c r="Q18" s="295">
        <f>SUM(G18:L18)</f>
        <v>24</v>
      </c>
      <c r="S18" s="240"/>
    </row>
    <row r="19" spans="1:19" ht="24" customHeight="1" x14ac:dyDescent="0.25">
      <c r="A19" s="473"/>
      <c r="B19" s="361"/>
      <c r="C19" s="477"/>
      <c r="D19" s="393" t="s">
        <v>120</v>
      </c>
      <c r="E19" s="184">
        <v>70000</v>
      </c>
      <c r="F19" s="168" t="s">
        <v>117</v>
      </c>
      <c r="G19" s="174">
        <v>0</v>
      </c>
      <c r="H19" s="174">
        <v>0</v>
      </c>
      <c r="I19" s="215">
        <v>700</v>
      </c>
      <c r="J19" s="270">
        <v>1200</v>
      </c>
      <c r="K19" s="270">
        <v>1450</v>
      </c>
      <c r="L19" s="270">
        <v>1590</v>
      </c>
      <c r="M19" s="109"/>
      <c r="N19" s="109"/>
      <c r="O19" s="109"/>
      <c r="P19" s="109"/>
      <c r="Q19" s="292">
        <f t="shared" si="0"/>
        <v>4940</v>
      </c>
      <c r="S19" s="240"/>
    </row>
    <row r="20" spans="1:19" ht="22.5" x14ac:dyDescent="0.25">
      <c r="A20" s="473"/>
      <c r="B20" s="361"/>
      <c r="C20" s="477"/>
      <c r="D20" s="394"/>
      <c r="E20" s="185">
        <v>330</v>
      </c>
      <c r="F20" s="156" t="s">
        <v>118</v>
      </c>
      <c r="G20" s="117">
        <v>0</v>
      </c>
      <c r="H20" s="117">
        <v>0</v>
      </c>
      <c r="I20" s="212">
        <v>330</v>
      </c>
      <c r="J20" s="267">
        <v>300</v>
      </c>
      <c r="K20" s="267">
        <v>300</v>
      </c>
      <c r="L20" s="267">
        <v>300</v>
      </c>
      <c r="M20" s="109"/>
      <c r="N20" s="109"/>
      <c r="O20" s="109"/>
      <c r="P20" s="109"/>
      <c r="Q20" s="294">
        <f t="shared" si="0"/>
        <v>1230</v>
      </c>
      <c r="S20" s="240"/>
    </row>
    <row r="21" spans="1:19" ht="35.25" customHeight="1" thickBot="1" x14ac:dyDescent="0.3">
      <c r="A21" s="474"/>
      <c r="B21" s="434"/>
      <c r="C21" s="478"/>
      <c r="D21" s="396"/>
      <c r="E21" s="186">
        <v>115</v>
      </c>
      <c r="F21" s="157" t="s">
        <v>119</v>
      </c>
      <c r="G21" s="167">
        <v>0</v>
      </c>
      <c r="H21" s="167">
        <v>0</v>
      </c>
      <c r="I21" s="213">
        <v>21</v>
      </c>
      <c r="J21" s="268">
        <v>46</v>
      </c>
      <c r="K21" s="268">
        <v>40</v>
      </c>
      <c r="L21" s="268">
        <v>44</v>
      </c>
      <c r="M21" s="109"/>
      <c r="N21" s="109"/>
      <c r="O21" s="109"/>
      <c r="P21" s="109"/>
      <c r="Q21" s="295">
        <f t="shared" si="0"/>
        <v>151</v>
      </c>
      <c r="S21" s="240"/>
    </row>
    <row r="22" spans="1:19" ht="90" x14ac:dyDescent="0.25">
      <c r="A22" s="175" t="s">
        <v>121</v>
      </c>
      <c r="B22" s="363">
        <v>12687</v>
      </c>
      <c r="C22" s="482" t="s">
        <v>111</v>
      </c>
      <c r="D22" s="483" t="s">
        <v>122</v>
      </c>
      <c r="E22" s="174">
        <v>4</v>
      </c>
      <c r="F22" s="168" t="s">
        <v>123</v>
      </c>
      <c r="G22" s="174">
        <v>1</v>
      </c>
      <c r="H22" s="174">
        <v>0</v>
      </c>
      <c r="I22" s="215">
        <v>0</v>
      </c>
      <c r="J22" s="270">
        <v>0</v>
      </c>
      <c r="K22" s="270">
        <v>0</v>
      </c>
      <c r="L22" s="270">
        <v>0</v>
      </c>
      <c r="M22" s="109"/>
      <c r="N22" s="109"/>
      <c r="O22" s="109"/>
      <c r="P22" s="109"/>
      <c r="Q22" s="292">
        <f t="shared" si="0"/>
        <v>1</v>
      </c>
      <c r="S22" s="240"/>
    </row>
    <row r="23" spans="1:19" ht="22.5" x14ac:dyDescent="0.25">
      <c r="A23" s="411" t="s">
        <v>124</v>
      </c>
      <c r="B23" s="375"/>
      <c r="C23" s="470"/>
      <c r="D23" s="484"/>
      <c r="E23" s="158">
        <v>2500</v>
      </c>
      <c r="F23" s="156" t="s">
        <v>206</v>
      </c>
      <c r="G23" s="117">
        <v>800</v>
      </c>
      <c r="H23" s="117">
        <v>0</v>
      </c>
      <c r="I23" s="212">
        <v>0</v>
      </c>
      <c r="J23" s="267">
        <v>0</v>
      </c>
      <c r="K23" s="267">
        <v>0</v>
      </c>
      <c r="L23" s="267">
        <v>0</v>
      </c>
      <c r="M23" s="109"/>
      <c r="N23" s="109"/>
      <c r="O23" s="109"/>
      <c r="P23" s="109"/>
      <c r="Q23" s="294">
        <f t="shared" si="0"/>
        <v>800</v>
      </c>
      <c r="S23" s="240"/>
    </row>
    <row r="24" spans="1:19" ht="41.25" customHeight="1" thickBot="1" x14ac:dyDescent="0.3">
      <c r="A24" s="486"/>
      <c r="B24" s="361"/>
      <c r="C24" s="471"/>
      <c r="D24" s="485"/>
      <c r="E24" s="158">
        <v>10000</v>
      </c>
      <c r="F24" s="157" t="s">
        <v>125</v>
      </c>
      <c r="G24" s="167">
        <v>2000</v>
      </c>
      <c r="H24" s="167">
        <v>0</v>
      </c>
      <c r="I24" s="213">
        <v>0</v>
      </c>
      <c r="J24" s="268">
        <v>0</v>
      </c>
      <c r="K24" s="268">
        <v>0</v>
      </c>
      <c r="L24" s="268">
        <v>0</v>
      </c>
      <c r="M24" s="109"/>
      <c r="N24" s="109"/>
      <c r="O24" s="109"/>
      <c r="P24" s="109"/>
      <c r="Q24" s="295">
        <f t="shared" si="0"/>
        <v>2000</v>
      </c>
      <c r="S24" s="240"/>
    </row>
    <row r="25" spans="1:19" ht="21" customHeight="1" x14ac:dyDescent="0.25">
      <c r="A25" s="410" t="s">
        <v>115</v>
      </c>
      <c r="B25" s="374">
        <v>12686</v>
      </c>
      <c r="C25" s="469" t="s">
        <v>111</v>
      </c>
      <c r="D25" s="466" t="s">
        <v>198</v>
      </c>
      <c r="E25" s="159">
        <v>105000</v>
      </c>
      <c r="F25" s="155" t="s">
        <v>207</v>
      </c>
      <c r="G25" s="170">
        <v>5229</v>
      </c>
      <c r="H25" s="170">
        <v>9605</v>
      </c>
      <c r="I25" s="211">
        <v>10825</v>
      </c>
      <c r="J25" s="266">
        <v>12700</v>
      </c>
      <c r="K25" s="266">
        <v>8895</v>
      </c>
      <c r="L25" s="266">
        <v>9200</v>
      </c>
      <c r="M25" s="109"/>
      <c r="N25" s="109"/>
      <c r="O25" s="109"/>
      <c r="P25" s="109"/>
      <c r="Q25" s="293">
        <f t="shared" si="0"/>
        <v>56454</v>
      </c>
      <c r="S25" s="240"/>
    </row>
    <row r="26" spans="1:19" ht="22.5" x14ac:dyDescent="0.25">
      <c r="A26" s="411"/>
      <c r="B26" s="375"/>
      <c r="C26" s="470"/>
      <c r="D26" s="467"/>
      <c r="E26" s="112">
        <v>1200</v>
      </c>
      <c r="F26" s="156" t="s">
        <v>150</v>
      </c>
      <c r="G26" s="117">
        <v>120</v>
      </c>
      <c r="H26" s="117">
        <v>82</v>
      </c>
      <c r="I26" s="212">
        <v>90</v>
      </c>
      <c r="J26" s="267">
        <v>75</v>
      </c>
      <c r="K26" s="267">
        <v>67</v>
      </c>
      <c r="L26" s="267">
        <v>70</v>
      </c>
      <c r="M26" s="109"/>
      <c r="N26" s="109"/>
      <c r="O26" s="109"/>
      <c r="P26" s="109"/>
      <c r="Q26" s="294">
        <f t="shared" si="0"/>
        <v>504</v>
      </c>
      <c r="S26" s="240"/>
    </row>
    <row r="27" spans="1:19" ht="34.5" thickBot="1" x14ac:dyDescent="0.3">
      <c r="A27" s="411"/>
      <c r="B27" s="375"/>
      <c r="C27" s="470"/>
      <c r="D27" s="468"/>
      <c r="E27" s="173">
        <v>120</v>
      </c>
      <c r="F27" s="157" t="s">
        <v>208</v>
      </c>
      <c r="G27" s="177">
        <v>12</v>
      </c>
      <c r="H27" s="177">
        <v>15</v>
      </c>
      <c r="I27" s="216">
        <v>11</v>
      </c>
      <c r="J27" s="271">
        <v>10</v>
      </c>
      <c r="K27" s="271">
        <v>8</v>
      </c>
      <c r="L27" s="271">
        <v>8</v>
      </c>
      <c r="M27" s="109"/>
      <c r="N27" s="109"/>
      <c r="O27" s="109"/>
      <c r="P27" s="109"/>
      <c r="Q27" s="296">
        <f t="shared" si="0"/>
        <v>64</v>
      </c>
      <c r="S27" s="240"/>
    </row>
    <row r="28" spans="1:19" ht="22.5" customHeight="1" x14ac:dyDescent="0.25">
      <c r="A28" s="411"/>
      <c r="B28" s="375"/>
      <c r="C28" s="470"/>
      <c r="D28" s="466" t="s">
        <v>199</v>
      </c>
      <c r="E28" s="158">
        <v>27000</v>
      </c>
      <c r="F28" s="178" t="s">
        <v>207</v>
      </c>
      <c r="G28" s="179">
        <v>0</v>
      </c>
      <c r="H28" s="170">
        <v>2350</v>
      </c>
      <c r="I28" s="211">
        <v>2720</v>
      </c>
      <c r="J28" s="266">
        <v>2200</v>
      </c>
      <c r="K28" s="266">
        <v>3600</v>
      </c>
      <c r="L28" s="266">
        <v>3500</v>
      </c>
      <c r="M28" s="109"/>
      <c r="N28" s="109"/>
      <c r="O28" s="109"/>
      <c r="P28" s="109"/>
      <c r="Q28" s="293">
        <f t="shared" si="0"/>
        <v>14370</v>
      </c>
      <c r="S28" s="240"/>
    </row>
    <row r="29" spans="1:19" ht="22.5" x14ac:dyDescent="0.25">
      <c r="A29" s="411"/>
      <c r="B29" s="375"/>
      <c r="C29" s="470"/>
      <c r="D29" s="467"/>
      <c r="E29" s="112">
        <v>55</v>
      </c>
      <c r="F29" s="180" t="s">
        <v>150</v>
      </c>
      <c r="G29" s="181">
        <v>0</v>
      </c>
      <c r="H29" s="117">
        <v>5</v>
      </c>
      <c r="I29" s="212">
        <v>5</v>
      </c>
      <c r="J29" s="267">
        <v>5</v>
      </c>
      <c r="K29" s="267">
        <v>5</v>
      </c>
      <c r="L29" s="267">
        <v>5</v>
      </c>
      <c r="M29" s="109"/>
      <c r="N29" s="109"/>
      <c r="O29" s="109"/>
      <c r="P29" s="109"/>
      <c r="Q29" s="294">
        <f t="shared" si="0"/>
        <v>25</v>
      </c>
      <c r="S29" s="240"/>
    </row>
    <row r="30" spans="1:19" ht="34.5" thickBot="1" x14ac:dyDescent="0.3">
      <c r="A30" s="427"/>
      <c r="B30" s="434"/>
      <c r="C30" s="487"/>
      <c r="D30" s="468"/>
      <c r="E30" s="173">
        <v>6</v>
      </c>
      <c r="F30" s="182" t="s">
        <v>208</v>
      </c>
      <c r="G30" s="183">
        <v>0</v>
      </c>
      <c r="H30" s="167">
        <v>0</v>
      </c>
      <c r="I30" s="213">
        <v>0</v>
      </c>
      <c r="J30" s="268">
        <v>1</v>
      </c>
      <c r="K30" s="268">
        <v>0</v>
      </c>
      <c r="L30" s="268">
        <v>1</v>
      </c>
      <c r="M30" s="109"/>
      <c r="N30" s="109"/>
      <c r="O30" s="109"/>
      <c r="P30" s="109"/>
      <c r="Q30" s="295">
        <f t="shared" si="0"/>
        <v>2</v>
      </c>
      <c r="S30" s="240"/>
    </row>
    <row r="31" spans="1:19" x14ac:dyDescent="0.25">
      <c r="A31" s="74"/>
      <c r="B31" s="75"/>
      <c r="C31" s="77"/>
      <c r="D31" s="77"/>
      <c r="E31" s="75"/>
      <c r="F31" s="77"/>
    </row>
    <row r="32" spans="1:19" x14ac:dyDescent="0.25">
      <c r="A32" s="74"/>
      <c r="B32" s="75"/>
      <c r="C32" s="77"/>
      <c r="D32" s="77"/>
      <c r="E32" s="75"/>
      <c r="F32" s="77"/>
    </row>
    <row r="33" spans="1:17" x14ac:dyDescent="0.25">
      <c r="A33" s="378" t="s">
        <v>0</v>
      </c>
      <c r="B33" s="378"/>
      <c r="C33" s="378"/>
      <c r="D33" s="82"/>
      <c r="E33" s="97"/>
      <c r="F33" s="37"/>
      <c r="G33" s="37"/>
      <c r="H33" s="37"/>
      <c r="I33" s="37"/>
      <c r="J33" s="37"/>
    </row>
    <row r="34" spans="1:17" x14ac:dyDescent="0.25">
      <c r="A34" s="100" t="s">
        <v>1</v>
      </c>
      <c r="B34" s="100" t="s">
        <v>2</v>
      </c>
      <c r="C34" s="100" t="s">
        <v>40</v>
      </c>
      <c r="D34" s="84"/>
      <c r="E34" s="97"/>
      <c r="F34" s="37"/>
      <c r="G34" s="37"/>
      <c r="H34" s="37"/>
      <c r="I34" s="37"/>
      <c r="J34" s="37"/>
    </row>
    <row r="35" spans="1:17" ht="25.5" x14ac:dyDescent="0.25">
      <c r="A35" s="191" t="s">
        <v>17</v>
      </c>
      <c r="B35" s="191" t="s">
        <v>108</v>
      </c>
      <c r="C35" s="191" t="s">
        <v>151</v>
      </c>
      <c r="D35" s="43"/>
      <c r="E35" s="97"/>
      <c r="F35" s="37"/>
      <c r="G35" s="37"/>
      <c r="H35" s="37"/>
      <c r="I35" s="37"/>
      <c r="J35" s="37"/>
    </row>
    <row r="36" spans="1:17" ht="15" thickBot="1" x14ac:dyDescent="0.3">
      <c r="A36" s="44"/>
      <c r="E36" s="97"/>
      <c r="F36" s="39"/>
      <c r="G36" s="37"/>
      <c r="H36" s="37"/>
      <c r="I36" s="37"/>
      <c r="J36" s="37"/>
    </row>
    <row r="37" spans="1:17" ht="18.75" thickBot="1" x14ac:dyDescent="0.3">
      <c r="A37" s="440" t="s">
        <v>5</v>
      </c>
      <c r="B37" s="441"/>
      <c r="C37" s="441"/>
      <c r="D37" s="441"/>
      <c r="E37" s="441"/>
      <c r="F37" s="442"/>
      <c r="G37" s="502">
        <v>2016</v>
      </c>
      <c r="H37" s="464"/>
      <c r="I37" s="464"/>
      <c r="J37" s="464"/>
      <c r="K37" s="464"/>
      <c r="L37" s="464"/>
      <c r="M37" s="464"/>
      <c r="N37" s="464"/>
      <c r="O37" s="464"/>
      <c r="P37" s="464"/>
      <c r="Q37" s="465"/>
    </row>
    <row r="38" spans="1:17" ht="34.5" thickBot="1" x14ac:dyDescent="0.3">
      <c r="A38" s="46" t="s">
        <v>12</v>
      </c>
      <c r="B38" s="47" t="s">
        <v>14</v>
      </c>
      <c r="C38" s="48" t="s">
        <v>13</v>
      </c>
      <c r="D38" s="47" t="s">
        <v>9</v>
      </c>
      <c r="E38" s="98" t="s">
        <v>3</v>
      </c>
      <c r="F38" s="47" t="s">
        <v>4</v>
      </c>
      <c r="G38" s="50" t="s">
        <v>6</v>
      </c>
      <c r="H38" s="50" t="s">
        <v>15</v>
      </c>
      <c r="I38" s="50" t="s">
        <v>7</v>
      </c>
      <c r="J38" s="50" t="s">
        <v>38</v>
      </c>
      <c r="K38" s="50" t="s">
        <v>39</v>
      </c>
      <c r="L38" s="50" t="s">
        <v>42</v>
      </c>
      <c r="Q38" s="51" t="s">
        <v>8</v>
      </c>
    </row>
    <row r="39" spans="1:17" x14ac:dyDescent="0.25">
      <c r="A39" s="451" t="s">
        <v>152</v>
      </c>
      <c r="B39" s="454">
        <v>12655</v>
      </c>
      <c r="C39" s="457" t="s">
        <v>153</v>
      </c>
      <c r="D39" s="393" t="s">
        <v>154</v>
      </c>
      <c r="E39" s="135">
        <v>18000</v>
      </c>
      <c r="F39" s="136" t="s">
        <v>155</v>
      </c>
      <c r="G39" s="164">
        <v>1530</v>
      </c>
      <c r="H39" s="164">
        <v>1530</v>
      </c>
      <c r="I39" s="217">
        <v>1530</v>
      </c>
      <c r="J39" s="272">
        <v>1542</v>
      </c>
      <c r="K39" s="272">
        <v>1542</v>
      </c>
      <c r="L39" s="272">
        <v>1542</v>
      </c>
      <c r="Q39" s="297">
        <f>SUM(G39:L39)</f>
        <v>9216</v>
      </c>
    </row>
    <row r="40" spans="1:17" ht="22.5" x14ac:dyDescent="0.25">
      <c r="A40" s="452"/>
      <c r="B40" s="455"/>
      <c r="C40" s="458"/>
      <c r="D40" s="394"/>
      <c r="E40" s="137">
        <v>100</v>
      </c>
      <c r="F40" s="138" t="s">
        <v>156</v>
      </c>
      <c r="G40" s="165">
        <v>0</v>
      </c>
      <c r="H40" s="165">
        <v>0</v>
      </c>
      <c r="I40" s="218">
        <v>0</v>
      </c>
      <c r="J40" s="273">
        <v>17</v>
      </c>
      <c r="K40" s="273">
        <v>15</v>
      </c>
      <c r="L40" s="273">
        <v>23</v>
      </c>
      <c r="Q40" s="298">
        <f>SUM(G40:P40)</f>
        <v>55</v>
      </c>
    </row>
    <row r="41" spans="1:17" ht="22.5" x14ac:dyDescent="0.25">
      <c r="A41" s="452"/>
      <c r="B41" s="455"/>
      <c r="C41" s="458"/>
      <c r="D41" s="394"/>
      <c r="E41" s="139">
        <v>20</v>
      </c>
      <c r="F41" s="140" t="s">
        <v>157</v>
      </c>
      <c r="G41" s="143">
        <v>1</v>
      </c>
      <c r="H41" s="143">
        <v>0</v>
      </c>
      <c r="I41" s="219">
        <v>0</v>
      </c>
      <c r="J41" s="274">
        <v>1</v>
      </c>
      <c r="K41" s="274">
        <v>1</v>
      </c>
      <c r="L41" s="274">
        <v>1</v>
      </c>
      <c r="Q41" s="299">
        <f>SUM(G41:L41)</f>
        <v>4</v>
      </c>
    </row>
    <row r="42" spans="1:17" ht="23.25" thickBot="1" x14ac:dyDescent="0.3">
      <c r="A42" s="452"/>
      <c r="B42" s="455"/>
      <c r="C42" s="458"/>
      <c r="D42" s="396"/>
      <c r="E42" s="141">
        <v>50</v>
      </c>
      <c r="F42" s="142" t="s">
        <v>158</v>
      </c>
      <c r="G42" s="166">
        <v>48</v>
      </c>
      <c r="H42" s="166">
        <v>48</v>
      </c>
      <c r="I42" s="220">
        <v>48</v>
      </c>
      <c r="J42" s="275">
        <v>48</v>
      </c>
      <c r="K42" s="275">
        <v>48</v>
      </c>
      <c r="L42" s="275">
        <v>48</v>
      </c>
      <c r="Q42" s="300">
        <v>48</v>
      </c>
    </row>
    <row r="43" spans="1:17" x14ac:dyDescent="0.25">
      <c r="A43" s="452"/>
      <c r="B43" s="455"/>
      <c r="C43" s="458"/>
      <c r="D43" s="393" t="s">
        <v>159</v>
      </c>
      <c r="E43" s="135">
        <v>5000</v>
      </c>
      <c r="F43" s="136" t="s">
        <v>155</v>
      </c>
      <c r="G43" s="164">
        <v>0</v>
      </c>
      <c r="H43" s="164">
        <v>200</v>
      </c>
      <c r="I43" s="217">
        <v>0</v>
      </c>
      <c r="J43" s="272">
        <v>700</v>
      </c>
      <c r="K43" s="272">
        <v>900</v>
      </c>
      <c r="L43" s="272">
        <v>500</v>
      </c>
      <c r="Q43" s="297">
        <f>SUM(G43:L43)</f>
        <v>2300</v>
      </c>
    </row>
    <row r="44" spans="1:17" ht="22.5" x14ac:dyDescent="0.25">
      <c r="A44" s="452"/>
      <c r="B44" s="455"/>
      <c r="C44" s="458"/>
      <c r="D44" s="394"/>
      <c r="E44" s="137">
        <v>100</v>
      </c>
      <c r="F44" s="138" t="s">
        <v>156</v>
      </c>
      <c r="G44" s="165">
        <v>0</v>
      </c>
      <c r="H44" s="165">
        <v>5</v>
      </c>
      <c r="I44" s="218">
        <v>0</v>
      </c>
      <c r="J44" s="273">
        <v>12</v>
      </c>
      <c r="K44" s="273">
        <v>1</v>
      </c>
      <c r="L44" s="273">
        <v>3</v>
      </c>
      <c r="Q44" s="298">
        <f>SUM(G44:L44)</f>
        <v>21</v>
      </c>
    </row>
    <row r="45" spans="1:17" ht="15" thickBot="1" x14ac:dyDescent="0.3">
      <c r="A45" s="452"/>
      <c r="B45" s="455"/>
      <c r="C45" s="458"/>
      <c r="D45" s="396"/>
      <c r="E45" s="141">
        <v>25</v>
      </c>
      <c r="F45" s="142" t="s">
        <v>210</v>
      </c>
      <c r="G45" s="166">
        <v>0</v>
      </c>
      <c r="H45" s="166">
        <v>1</v>
      </c>
      <c r="I45" s="220">
        <v>0</v>
      </c>
      <c r="J45" s="275">
        <v>6</v>
      </c>
      <c r="K45" s="275">
        <v>6</v>
      </c>
      <c r="L45" s="275">
        <v>4</v>
      </c>
      <c r="Q45" s="301">
        <f>SUM(G45:L45)</f>
        <v>17</v>
      </c>
    </row>
    <row r="46" spans="1:17" x14ac:dyDescent="0.25">
      <c r="A46" s="452"/>
      <c r="B46" s="455"/>
      <c r="C46" s="458"/>
      <c r="D46" s="393" t="s">
        <v>160</v>
      </c>
      <c r="E46" s="135">
        <v>18000</v>
      </c>
      <c r="F46" s="136" t="s">
        <v>161</v>
      </c>
      <c r="G46" s="164">
        <v>0</v>
      </c>
      <c r="H46" s="164">
        <v>0</v>
      </c>
      <c r="I46" s="217">
        <v>1200</v>
      </c>
      <c r="J46" s="272">
        <v>700</v>
      </c>
      <c r="K46" s="272">
        <v>900</v>
      </c>
      <c r="L46" s="272">
        <v>1200</v>
      </c>
      <c r="Q46" s="297">
        <f>SUM(G46:L46)</f>
        <v>4000</v>
      </c>
    </row>
    <row r="47" spans="1:17" ht="23.25" thickBot="1" x14ac:dyDescent="0.3">
      <c r="A47" s="452"/>
      <c r="B47" s="455"/>
      <c r="C47" s="458"/>
      <c r="D47" s="396"/>
      <c r="E47" s="141">
        <v>60</v>
      </c>
      <c r="F47" s="142" t="s">
        <v>162</v>
      </c>
      <c r="G47" s="166">
        <v>0</v>
      </c>
      <c r="H47" s="166">
        <v>0</v>
      </c>
      <c r="I47" s="220">
        <v>4</v>
      </c>
      <c r="J47" s="275">
        <v>4</v>
      </c>
      <c r="K47" s="275">
        <v>5</v>
      </c>
      <c r="L47" s="275">
        <v>6</v>
      </c>
      <c r="Q47" s="301">
        <f>SUM(G47:L47)</f>
        <v>19</v>
      </c>
    </row>
    <row r="48" spans="1:17" ht="15" customHeight="1" x14ac:dyDescent="0.25">
      <c r="A48" s="452"/>
      <c r="B48" s="455"/>
      <c r="C48" s="458"/>
      <c r="D48" s="393" t="s">
        <v>163</v>
      </c>
      <c r="E48" s="491">
        <v>10</v>
      </c>
      <c r="F48" s="397" t="s">
        <v>164</v>
      </c>
      <c r="G48" s="494">
        <v>0</v>
      </c>
      <c r="H48" s="494">
        <v>0</v>
      </c>
      <c r="I48" s="497">
        <v>0</v>
      </c>
      <c r="J48" s="497">
        <v>0</v>
      </c>
      <c r="K48" s="497">
        <v>0</v>
      </c>
      <c r="L48" s="497">
        <v>0</v>
      </c>
      <c r="Q48" s="488">
        <f>SUM(G48:L50)</f>
        <v>0</v>
      </c>
    </row>
    <row r="49" spans="1:17" ht="15" customHeight="1" x14ac:dyDescent="0.25">
      <c r="A49" s="452"/>
      <c r="B49" s="455"/>
      <c r="C49" s="458"/>
      <c r="D49" s="394"/>
      <c r="E49" s="492"/>
      <c r="F49" s="372"/>
      <c r="G49" s="495"/>
      <c r="H49" s="495"/>
      <c r="I49" s="498"/>
      <c r="J49" s="498"/>
      <c r="K49" s="498"/>
      <c r="L49" s="498"/>
      <c r="Q49" s="489"/>
    </row>
    <row r="50" spans="1:17" ht="15.75" customHeight="1" thickBot="1" x14ac:dyDescent="0.3">
      <c r="A50" s="453"/>
      <c r="B50" s="456"/>
      <c r="C50" s="459"/>
      <c r="D50" s="396"/>
      <c r="E50" s="493"/>
      <c r="F50" s="399"/>
      <c r="G50" s="496"/>
      <c r="H50" s="496"/>
      <c r="I50" s="499"/>
      <c r="J50" s="499"/>
      <c r="K50" s="499"/>
      <c r="L50" s="499"/>
      <c r="Q50" s="490"/>
    </row>
    <row r="51" spans="1:17" x14ac:dyDescent="0.25">
      <c r="E51" s="96"/>
      <c r="J51" s="258"/>
      <c r="K51" s="258"/>
      <c r="L51" s="258"/>
    </row>
    <row r="52" spans="1:17" x14ac:dyDescent="0.25">
      <c r="E52" s="96"/>
    </row>
    <row r="53" spans="1:17" x14ac:dyDescent="0.25">
      <c r="A53" s="378" t="s">
        <v>0</v>
      </c>
      <c r="B53" s="378"/>
      <c r="C53" s="378"/>
      <c r="D53" s="82"/>
      <c r="E53" s="97"/>
      <c r="F53" s="37"/>
      <c r="G53" s="37"/>
      <c r="H53" s="37"/>
      <c r="I53" s="37"/>
      <c r="Q53" s="37"/>
    </row>
    <row r="54" spans="1:17" x14ac:dyDescent="0.25">
      <c r="A54" s="100" t="s">
        <v>1</v>
      </c>
      <c r="B54" s="100" t="s">
        <v>2</v>
      </c>
      <c r="C54" s="100" t="s">
        <v>40</v>
      </c>
      <c r="D54" s="84"/>
      <c r="E54" s="97"/>
      <c r="F54" s="37"/>
      <c r="G54" s="37"/>
      <c r="H54" s="37"/>
      <c r="I54" s="37"/>
      <c r="Q54" s="37"/>
    </row>
    <row r="55" spans="1:17" ht="25.5" x14ac:dyDescent="0.25">
      <c r="A55" s="191" t="s">
        <v>17</v>
      </c>
      <c r="B55" s="191" t="s">
        <v>108</v>
      </c>
      <c r="C55" s="191" t="s">
        <v>151</v>
      </c>
      <c r="D55" s="43"/>
      <c r="E55" s="97"/>
      <c r="F55" s="37"/>
      <c r="G55" s="37"/>
      <c r="H55" s="37"/>
      <c r="I55" s="37"/>
      <c r="Q55" s="37"/>
    </row>
    <row r="56" spans="1:17" ht="15" thickBot="1" x14ac:dyDescent="0.3">
      <c r="A56" s="44"/>
      <c r="E56" s="97"/>
      <c r="F56" s="39"/>
      <c r="G56" s="37"/>
      <c r="H56" s="37"/>
      <c r="I56" s="37"/>
      <c r="Q56" s="37"/>
    </row>
    <row r="57" spans="1:17" ht="18.75" thickBot="1" x14ac:dyDescent="0.3">
      <c r="A57" s="440" t="s">
        <v>5</v>
      </c>
      <c r="B57" s="441"/>
      <c r="C57" s="441"/>
      <c r="D57" s="441"/>
      <c r="E57" s="441"/>
      <c r="F57" s="442"/>
      <c r="G57" s="150">
        <v>2016</v>
      </c>
      <c r="H57" s="151"/>
      <c r="I57" s="151"/>
      <c r="J57" s="151"/>
      <c r="K57" s="151"/>
      <c r="L57" s="151"/>
      <c r="M57" s="151"/>
      <c r="N57" s="151"/>
      <c r="O57" s="151"/>
      <c r="P57" s="151"/>
      <c r="Q57" s="152"/>
    </row>
    <row r="58" spans="1:17" ht="34.5" thickBot="1" x14ac:dyDescent="0.3">
      <c r="A58" s="46" t="s">
        <v>12</v>
      </c>
      <c r="B58" s="47" t="s">
        <v>14</v>
      </c>
      <c r="C58" s="48" t="s">
        <v>13</v>
      </c>
      <c r="D58" s="47" t="s">
        <v>9</v>
      </c>
      <c r="E58" s="98" t="s">
        <v>3</v>
      </c>
      <c r="F58" s="47" t="s">
        <v>4</v>
      </c>
      <c r="G58" s="50" t="s">
        <v>6</v>
      </c>
      <c r="H58" s="50" t="s">
        <v>15</v>
      </c>
      <c r="I58" s="50" t="s">
        <v>7</v>
      </c>
      <c r="J58" s="50" t="s">
        <v>38</v>
      </c>
      <c r="K58" s="50" t="s">
        <v>39</v>
      </c>
      <c r="L58" s="50" t="s">
        <v>42</v>
      </c>
      <c r="Q58" s="51" t="s">
        <v>8</v>
      </c>
    </row>
    <row r="59" spans="1:17" ht="22.5" x14ac:dyDescent="0.25">
      <c r="A59" s="500" t="s">
        <v>165</v>
      </c>
      <c r="B59" s="451">
        <v>12654</v>
      </c>
      <c r="C59" s="356" t="s">
        <v>165</v>
      </c>
      <c r="D59" s="393" t="s">
        <v>200</v>
      </c>
      <c r="E59" s="192">
        <v>92</v>
      </c>
      <c r="F59" s="205" t="s">
        <v>191</v>
      </c>
      <c r="G59" s="193">
        <v>0</v>
      </c>
      <c r="H59" s="193">
        <v>0</v>
      </c>
      <c r="I59" s="260">
        <v>92</v>
      </c>
      <c r="J59" s="260">
        <v>0</v>
      </c>
      <c r="K59" s="260">
        <v>0</v>
      </c>
      <c r="L59" s="260">
        <v>0</v>
      </c>
      <c r="Q59" s="302">
        <v>92</v>
      </c>
    </row>
    <row r="60" spans="1:17" ht="22.5" x14ac:dyDescent="0.25">
      <c r="A60" s="500"/>
      <c r="B60" s="452"/>
      <c r="C60" s="357"/>
      <c r="D60" s="394"/>
      <c r="E60" s="194">
        <v>25</v>
      </c>
      <c r="F60" s="204" t="s">
        <v>192</v>
      </c>
      <c r="G60" s="195">
        <v>0</v>
      </c>
      <c r="H60" s="195">
        <v>0</v>
      </c>
      <c r="I60" s="261">
        <v>0</v>
      </c>
      <c r="J60" s="261">
        <v>0</v>
      </c>
      <c r="K60" s="261">
        <v>0</v>
      </c>
      <c r="L60" s="261">
        <v>0</v>
      </c>
      <c r="Q60" s="303">
        <f>SUM(G60:L60)</f>
        <v>0</v>
      </c>
    </row>
    <row r="61" spans="1:17" ht="45" x14ac:dyDescent="0.25">
      <c r="A61" s="500"/>
      <c r="B61" s="452"/>
      <c r="C61" s="357"/>
      <c r="D61" s="394"/>
      <c r="E61" s="194">
        <v>220</v>
      </c>
      <c r="F61" s="204" t="s">
        <v>193</v>
      </c>
      <c r="G61" s="195">
        <v>10</v>
      </c>
      <c r="H61" s="195">
        <v>8</v>
      </c>
      <c r="I61" s="261">
        <v>11</v>
      </c>
      <c r="J61" s="261">
        <v>14</v>
      </c>
      <c r="K61" s="261">
        <v>12</v>
      </c>
      <c r="L61" s="261">
        <v>14</v>
      </c>
      <c r="Q61" s="303">
        <f>SUM(G61:P61)</f>
        <v>69</v>
      </c>
    </row>
    <row r="62" spans="1:17" ht="22.5" x14ac:dyDescent="0.25">
      <c r="A62" s="500"/>
      <c r="B62" s="452"/>
      <c r="C62" s="357"/>
      <c r="D62" s="394"/>
      <c r="E62" s="194">
        <v>8500</v>
      </c>
      <c r="F62" s="204" t="s">
        <v>194</v>
      </c>
      <c r="G62" s="195">
        <v>160</v>
      </c>
      <c r="H62" s="195">
        <v>170</v>
      </c>
      <c r="I62" s="261">
        <v>230</v>
      </c>
      <c r="J62" s="261">
        <v>250</v>
      </c>
      <c r="K62" s="261">
        <v>300</v>
      </c>
      <c r="L62" s="261">
        <v>340</v>
      </c>
      <c r="Q62" s="303">
        <f>SUM(G62:L62)</f>
        <v>1450</v>
      </c>
    </row>
    <row r="63" spans="1:17" ht="34.5" thickBot="1" x14ac:dyDescent="0.3">
      <c r="A63" s="500"/>
      <c r="B63" s="452"/>
      <c r="C63" s="357"/>
      <c r="D63" s="396"/>
      <c r="E63" s="196">
        <v>700</v>
      </c>
      <c r="F63" s="206" t="s">
        <v>195</v>
      </c>
      <c r="G63" s="197">
        <v>32</v>
      </c>
      <c r="H63" s="197">
        <v>31</v>
      </c>
      <c r="I63" s="262">
        <v>57</v>
      </c>
      <c r="J63" s="262">
        <v>61</v>
      </c>
      <c r="K63" s="262">
        <v>41</v>
      </c>
      <c r="L63" s="262">
        <v>52</v>
      </c>
      <c r="Q63" s="304">
        <f>SUM(G63:L63)</f>
        <v>274</v>
      </c>
    </row>
    <row r="64" spans="1:17" ht="22.5" x14ac:dyDescent="0.25">
      <c r="A64" s="500"/>
      <c r="B64" s="452"/>
      <c r="C64" s="357"/>
      <c r="D64" s="393" t="s">
        <v>201</v>
      </c>
      <c r="E64" s="192">
        <v>190</v>
      </c>
      <c r="F64" s="126" t="s">
        <v>190</v>
      </c>
      <c r="G64" s="193">
        <v>190</v>
      </c>
      <c r="H64" s="193">
        <v>190</v>
      </c>
      <c r="I64" s="260">
        <v>190</v>
      </c>
      <c r="J64" s="260">
        <v>190</v>
      </c>
      <c r="K64" s="260">
        <v>190</v>
      </c>
      <c r="L64" s="260">
        <v>190</v>
      </c>
      <c r="Q64" s="305">
        <v>190</v>
      </c>
    </row>
    <row r="65" spans="1:20" ht="22.5" x14ac:dyDescent="0.25">
      <c r="A65" s="500"/>
      <c r="B65" s="452"/>
      <c r="C65" s="357"/>
      <c r="D65" s="394"/>
      <c r="E65" s="194">
        <v>180</v>
      </c>
      <c r="F65" s="207" t="s">
        <v>189</v>
      </c>
      <c r="G65" s="195">
        <v>56</v>
      </c>
      <c r="H65" s="195">
        <v>60</v>
      </c>
      <c r="I65" s="261">
        <v>56</v>
      </c>
      <c r="J65" s="261">
        <v>58</v>
      </c>
      <c r="K65" s="261">
        <v>59</v>
      </c>
      <c r="L65" s="261">
        <v>60</v>
      </c>
      <c r="Q65" s="306">
        <v>60</v>
      </c>
    </row>
    <row r="66" spans="1:20" ht="22.5" x14ac:dyDescent="0.25">
      <c r="A66" s="500"/>
      <c r="B66" s="452"/>
      <c r="C66" s="357"/>
      <c r="D66" s="394"/>
      <c r="E66" s="194">
        <v>300</v>
      </c>
      <c r="F66" s="207" t="s">
        <v>188</v>
      </c>
      <c r="G66" s="195">
        <v>135</v>
      </c>
      <c r="H66" s="195">
        <v>135</v>
      </c>
      <c r="I66" s="261">
        <v>142</v>
      </c>
      <c r="J66" s="261">
        <v>142</v>
      </c>
      <c r="K66" s="261">
        <v>143</v>
      </c>
      <c r="L66" s="261">
        <v>143</v>
      </c>
      <c r="Q66" s="306">
        <v>143</v>
      </c>
    </row>
    <row r="67" spans="1:20" ht="22.5" x14ac:dyDescent="0.25">
      <c r="A67" s="500"/>
      <c r="B67" s="452"/>
      <c r="C67" s="357"/>
      <c r="D67" s="394"/>
      <c r="E67" s="194">
        <v>960</v>
      </c>
      <c r="F67" s="207" t="s">
        <v>187</v>
      </c>
      <c r="G67" s="195">
        <v>80</v>
      </c>
      <c r="H67" s="195">
        <v>100</v>
      </c>
      <c r="I67" s="261">
        <v>140</v>
      </c>
      <c r="J67" s="261">
        <v>140</v>
      </c>
      <c r="K67" s="261">
        <v>140</v>
      </c>
      <c r="L67" s="261">
        <v>140</v>
      </c>
      <c r="Q67" s="303">
        <f>SUM(G67:L67)</f>
        <v>740</v>
      </c>
    </row>
    <row r="68" spans="1:20" ht="22.5" x14ac:dyDescent="0.25">
      <c r="A68" s="500"/>
      <c r="B68" s="452"/>
      <c r="C68" s="357"/>
      <c r="D68" s="394"/>
      <c r="E68" s="194">
        <v>125</v>
      </c>
      <c r="F68" s="207" t="s">
        <v>186</v>
      </c>
      <c r="G68" s="195">
        <v>125</v>
      </c>
      <c r="H68" s="195">
        <v>125</v>
      </c>
      <c r="I68" s="261">
        <v>125</v>
      </c>
      <c r="J68" s="261">
        <v>125</v>
      </c>
      <c r="K68" s="261">
        <v>125</v>
      </c>
      <c r="L68" s="261">
        <v>125</v>
      </c>
      <c r="Q68" s="306">
        <v>125</v>
      </c>
    </row>
    <row r="69" spans="1:20" ht="33.75" x14ac:dyDescent="0.25">
      <c r="A69" s="500"/>
      <c r="B69" s="452"/>
      <c r="C69" s="357"/>
      <c r="D69" s="394"/>
      <c r="E69" s="257">
        <v>200</v>
      </c>
      <c r="F69" s="207" t="s">
        <v>185</v>
      </c>
      <c r="G69" s="195">
        <v>40</v>
      </c>
      <c r="H69" s="195">
        <v>43</v>
      </c>
      <c r="I69" s="261">
        <v>47</v>
      </c>
      <c r="J69" s="261">
        <v>47</v>
      </c>
      <c r="K69" s="261">
        <v>47</v>
      </c>
      <c r="L69" s="261">
        <v>47</v>
      </c>
      <c r="Q69" s="303">
        <f>SUM(G69:L69)</f>
        <v>271</v>
      </c>
    </row>
    <row r="70" spans="1:20" ht="33.75" x14ac:dyDescent="0.25">
      <c r="A70" s="500"/>
      <c r="B70" s="452"/>
      <c r="C70" s="357"/>
      <c r="D70" s="394"/>
      <c r="E70" s="194">
        <v>64</v>
      </c>
      <c r="F70" s="207" t="s">
        <v>184</v>
      </c>
      <c r="G70" s="195">
        <v>64</v>
      </c>
      <c r="H70" s="195">
        <v>64</v>
      </c>
      <c r="I70" s="261">
        <v>64</v>
      </c>
      <c r="J70" s="261">
        <v>64</v>
      </c>
      <c r="K70" s="261">
        <v>64</v>
      </c>
      <c r="L70" s="261">
        <v>64</v>
      </c>
      <c r="Q70" s="306">
        <v>64</v>
      </c>
    </row>
    <row r="71" spans="1:20" ht="23.25" thickBot="1" x14ac:dyDescent="0.3">
      <c r="A71" s="500"/>
      <c r="B71" s="452"/>
      <c r="C71" s="357"/>
      <c r="D71" s="395"/>
      <c r="E71" s="263">
        <v>150</v>
      </c>
      <c r="F71" s="203" t="s">
        <v>183</v>
      </c>
      <c r="G71" s="198">
        <v>20</v>
      </c>
      <c r="H71" s="198">
        <v>21</v>
      </c>
      <c r="I71" s="264">
        <v>21</v>
      </c>
      <c r="J71" s="264">
        <v>21</v>
      </c>
      <c r="K71" s="264">
        <v>21</v>
      </c>
      <c r="L71" s="264">
        <v>22</v>
      </c>
      <c r="Q71" s="307">
        <f>SUM(G71:L71)</f>
        <v>126</v>
      </c>
    </row>
    <row r="72" spans="1:20" ht="21" customHeight="1" x14ac:dyDescent="0.25">
      <c r="A72" s="500"/>
      <c r="B72" s="452"/>
      <c r="C72" s="357"/>
      <c r="D72" s="393" t="s">
        <v>202</v>
      </c>
      <c r="E72" s="192">
        <v>300</v>
      </c>
      <c r="F72" s="126" t="s">
        <v>182</v>
      </c>
      <c r="G72" s="193">
        <v>9</v>
      </c>
      <c r="H72" s="193">
        <v>10</v>
      </c>
      <c r="I72" s="260">
        <v>17</v>
      </c>
      <c r="J72" s="260">
        <v>16</v>
      </c>
      <c r="K72" s="260">
        <v>15</v>
      </c>
      <c r="L72" s="260">
        <v>14</v>
      </c>
      <c r="Q72" s="302">
        <f t="shared" ref="Q72:Q77" si="1">SUM(G72:L72)</f>
        <v>81</v>
      </c>
    </row>
    <row r="73" spans="1:20" ht="22.5" x14ac:dyDescent="0.25">
      <c r="A73" s="500"/>
      <c r="B73" s="452"/>
      <c r="C73" s="357"/>
      <c r="D73" s="394"/>
      <c r="E73" s="194">
        <v>17000</v>
      </c>
      <c r="F73" s="207" t="s">
        <v>181</v>
      </c>
      <c r="G73" s="195">
        <v>360</v>
      </c>
      <c r="H73" s="195">
        <v>490</v>
      </c>
      <c r="I73" s="261">
        <v>770</v>
      </c>
      <c r="J73" s="261">
        <v>1665</v>
      </c>
      <c r="K73" s="261">
        <v>690</v>
      </c>
      <c r="L73" s="261">
        <v>580</v>
      </c>
      <c r="Q73" s="303">
        <f t="shared" si="1"/>
        <v>4555</v>
      </c>
    </row>
    <row r="74" spans="1:20" ht="22.5" x14ac:dyDescent="0.25">
      <c r="A74" s="500"/>
      <c r="B74" s="452"/>
      <c r="C74" s="357"/>
      <c r="D74" s="394"/>
      <c r="E74" s="194">
        <v>20000</v>
      </c>
      <c r="F74" s="207" t="s">
        <v>196</v>
      </c>
      <c r="G74" s="195">
        <v>740</v>
      </c>
      <c r="H74" s="195">
        <v>780</v>
      </c>
      <c r="I74" s="261">
        <v>1560</v>
      </c>
      <c r="J74" s="261">
        <v>2600</v>
      </c>
      <c r="K74" s="261">
        <v>1300</v>
      </c>
      <c r="L74" s="261">
        <v>840</v>
      </c>
      <c r="Q74" s="303">
        <f t="shared" si="1"/>
        <v>7820</v>
      </c>
    </row>
    <row r="75" spans="1:20" ht="34.5" thickBot="1" x14ac:dyDescent="0.3">
      <c r="A75" s="500"/>
      <c r="B75" s="452"/>
      <c r="C75" s="357"/>
      <c r="D75" s="396"/>
      <c r="E75" s="196">
        <v>100</v>
      </c>
      <c r="F75" s="208" t="s">
        <v>180</v>
      </c>
      <c r="G75" s="197">
        <v>8</v>
      </c>
      <c r="H75" s="197">
        <v>10</v>
      </c>
      <c r="I75" s="262">
        <v>9</v>
      </c>
      <c r="J75" s="262">
        <v>11</v>
      </c>
      <c r="K75" s="262">
        <v>9</v>
      </c>
      <c r="L75" s="262">
        <v>8</v>
      </c>
      <c r="Q75" s="304">
        <f t="shared" si="1"/>
        <v>55</v>
      </c>
    </row>
    <row r="76" spans="1:20" ht="22.5" x14ac:dyDescent="0.25">
      <c r="A76" s="500"/>
      <c r="B76" s="452"/>
      <c r="C76" s="357"/>
      <c r="D76" s="393" t="s">
        <v>203</v>
      </c>
      <c r="E76" s="193">
        <v>800</v>
      </c>
      <c r="F76" s="126" t="s">
        <v>166</v>
      </c>
      <c r="G76" s="193">
        <v>40</v>
      </c>
      <c r="H76" s="193">
        <v>34</v>
      </c>
      <c r="I76" s="260">
        <v>64</v>
      </c>
      <c r="J76" s="260">
        <v>35</v>
      </c>
      <c r="K76" s="260">
        <v>29</v>
      </c>
      <c r="L76" s="260">
        <v>27</v>
      </c>
      <c r="Q76" s="302">
        <f t="shared" si="1"/>
        <v>229</v>
      </c>
    </row>
    <row r="77" spans="1:20" ht="23.25" thickBot="1" x14ac:dyDescent="0.3">
      <c r="A77" s="501"/>
      <c r="B77" s="453"/>
      <c r="C77" s="358"/>
      <c r="D77" s="396"/>
      <c r="E77" s="197">
        <v>300</v>
      </c>
      <c r="F77" s="208" t="s">
        <v>167</v>
      </c>
      <c r="G77" s="197">
        <v>0</v>
      </c>
      <c r="H77" s="197">
        <v>0</v>
      </c>
      <c r="I77" s="262">
        <v>20</v>
      </c>
      <c r="J77" s="262">
        <v>0</v>
      </c>
      <c r="K77" s="262">
        <v>100</v>
      </c>
      <c r="L77" s="262">
        <v>21</v>
      </c>
      <c r="Q77" s="304">
        <f t="shared" si="1"/>
        <v>141</v>
      </c>
    </row>
    <row r="78" spans="1:20" x14ac:dyDescent="0.25">
      <c r="A78" s="74"/>
      <c r="B78" s="74"/>
      <c r="C78" s="99"/>
      <c r="D78" s="99"/>
      <c r="E78" s="144"/>
      <c r="F78" s="110"/>
      <c r="G78" s="144"/>
      <c r="H78" s="144"/>
      <c r="I78" s="144"/>
      <c r="J78" s="144"/>
    </row>
    <row r="80" spans="1:20" x14ac:dyDescent="0.25">
      <c r="A80" s="513" t="s">
        <v>0</v>
      </c>
      <c r="B80" s="513"/>
      <c r="C80" s="513"/>
      <c r="D80" s="89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1:20" x14ac:dyDescent="0.25">
      <c r="A81" s="90" t="s">
        <v>1</v>
      </c>
      <c r="B81" s="91" t="s">
        <v>2</v>
      </c>
      <c r="C81" s="91" t="s">
        <v>40</v>
      </c>
      <c r="D81" s="27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1:20" ht="25.5" x14ac:dyDescent="0.25">
      <c r="A82" s="161" t="s">
        <v>17</v>
      </c>
      <c r="B82" s="161" t="s">
        <v>108</v>
      </c>
      <c r="C82" s="161" t="s">
        <v>130</v>
      </c>
      <c r="D82" s="92"/>
      <c r="E82" s="93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1:20" x14ac:dyDescent="0.25">
      <c r="A83" s="511"/>
      <c r="B83" s="511"/>
      <c r="C83" s="511"/>
      <c r="D83" s="88"/>
      <c r="E83" s="88"/>
      <c r="F83" s="87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1:20" ht="18" x14ac:dyDescent="0.25">
      <c r="A84" s="512" t="s">
        <v>5</v>
      </c>
      <c r="B84" s="512"/>
      <c r="C84" s="512"/>
      <c r="D84" s="512"/>
      <c r="E84" s="512"/>
      <c r="F84" s="512"/>
      <c r="G84" s="514">
        <v>2016</v>
      </c>
      <c r="H84" s="514"/>
      <c r="I84" s="514"/>
      <c r="J84" s="514"/>
      <c r="K84" s="514"/>
      <c r="L84" s="514"/>
      <c r="M84" s="514"/>
      <c r="N84" s="514"/>
      <c r="O84" s="514"/>
      <c r="P84" s="514"/>
      <c r="Q84" s="515"/>
      <c r="R84" s="88"/>
      <c r="S84" s="88"/>
      <c r="T84" s="88"/>
    </row>
    <row r="85" spans="1:20" ht="34.5" thickBot="1" x14ac:dyDescent="0.3">
      <c r="A85" s="94" t="s">
        <v>12</v>
      </c>
      <c r="B85" s="94" t="s">
        <v>14</v>
      </c>
      <c r="C85" s="94" t="s">
        <v>13</v>
      </c>
      <c r="D85" s="94" t="s">
        <v>9</v>
      </c>
      <c r="E85" s="95" t="s">
        <v>3</v>
      </c>
      <c r="F85" s="94" t="s">
        <v>4</v>
      </c>
      <c r="G85" s="259" t="s">
        <v>6</v>
      </c>
      <c r="H85" s="259" t="s">
        <v>15</v>
      </c>
      <c r="I85" s="259" t="s">
        <v>7</v>
      </c>
      <c r="J85" s="259" t="s">
        <v>38</v>
      </c>
      <c r="K85" s="259" t="s">
        <v>39</v>
      </c>
      <c r="L85" s="259" t="s">
        <v>42</v>
      </c>
      <c r="M85" s="259" t="s">
        <v>43</v>
      </c>
      <c r="N85" s="259" t="s">
        <v>44</v>
      </c>
      <c r="O85" s="259" t="s">
        <v>45</v>
      </c>
      <c r="P85" s="259" t="s">
        <v>46</v>
      </c>
      <c r="Q85" s="276" t="s">
        <v>8</v>
      </c>
      <c r="R85" s="88"/>
      <c r="S85" s="88"/>
      <c r="T85" s="88"/>
    </row>
    <row r="86" spans="1:20" ht="25.5" customHeight="1" x14ac:dyDescent="0.25">
      <c r="A86" s="516" t="s">
        <v>131</v>
      </c>
      <c r="B86" s="517">
        <v>12724</v>
      </c>
      <c r="C86" s="518" t="s">
        <v>132</v>
      </c>
      <c r="D86" s="518" t="s">
        <v>133</v>
      </c>
      <c r="E86" s="134">
        <v>77</v>
      </c>
      <c r="F86" s="153" t="s">
        <v>134</v>
      </c>
      <c r="G86" s="149">
        <v>3</v>
      </c>
      <c r="H86" s="149">
        <v>16</v>
      </c>
      <c r="I86" s="149">
        <v>11</v>
      </c>
      <c r="J86" s="149">
        <v>8</v>
      </c>
      <c r="K86" s="149">
        <v>10</v>
      </c>
      <c r="L86" s="149">
        <v>5</v>
      </c>
      <c r="M86" s="149"/>
      <c r="N86" s="149"/>
      <c r="O86" s="149"/>
      <c r="P86" s="149"/>
      <c r="Q86" s="308">
        <f>SUM(G86:P86)</f>
        <v>53</v>
      </c>
      <c r="R86" s="88"/>
      <c r="S86" s="88"/>
      <c r="T86" s="88"/>
    </row>
    <row r="87" spans="1:20" ht="36" customHeight="1" x14ac:dyDescent="0.25">
      <c r="A87" s="503"/>
      <c r="B87" s="505"/>
      <c r="C87" s="507"/>
      <c r="D87" s="507"/>
      <c r="E87" s="161">
        <v>3500</v>
      </c>
      <c r="F87" s="163" t="s">
        <v>135</v>
      </c>
      <c r="G87" s="162">
        <v>100</v>
      </c>
      <c r="H87" s="162">
        <v>765</v>
      </c>
      <c r="I87" s="162">
        <v>650</v>
      </c>
      <c r="J87" s="162">
        <v>812</v>
      </c>
      <c r="K87" s="162">
        <v>553</v>
      </c>
      <c r="L87" s="162">
        <v>300</v>
      </c>
      <c r="M87" s="162"/>
      <c r="N87" s="162"/>
      <c r="O87" s="162"/>
      <c r="P87" s="162"/>
      <c r="Q87" s="309">
        <f>SUM(G87:P87)</f>
        <v>3180</v>
      </c>
      <c r="R87" s="88"/>
      <c r="S87" s="88"/>
      <c r="T87" s="88"/>
    </row>
    <row r="88" spans="1:20" x14ac:dyDescent="0.25">
      <c r="A88" s="503"/>
      <c r="B88" s="505"/>
      <c r="C88" s="507"/>
      <c r="D88" s="507" t="s">
        <v>136</v>
      </c>
      <c r="E88" s="161">
        <v>120</v>
      </c>
      <c r="F88" s="163" t="s">
        <v>137</v>
      </c>
      <c r="G88" s="162">
        <v>0</v>
      </c>
      <c r="H88" s="162">
        <v>20</v>
      </c>
      <c r="I88" s="162">
        <v>20</v>
      </c>
      <c r="J88" s="162">
        <v>29</v>
      </c>
      <c r="K88" s="162">
        <v>18</v>
      </c>
      <c r="L88" s="162">
        <v>9</v>
      </c>
      <c r="M88" s="162"/>
      <c r="N88" s="162"/>
      <c r="O88" s="162"/>
      <c r="P88" s="162"/>
      <c r="Q88" s="309">
        <v>40</v>
      </c>
      <c r="R88" s="88"/>
      <c r="S88" s="88"/>
      <c r="T88" s="88"/>
    </row>
    <row r="89" spans="1:20" ht="38.25" x14ac:dyDescent="0.25">
      <c r="A89" s="503"/>
      <c r="B89" s="505"/>
      <c r="C89" s="507"/>
      <c r="D89" s="507"/>
      <c r="E89" s="161">
        <v>1450</v>
      </c>
      <c r="F89" s="163" t="s">
        <v>138</v>
      </c>
      <c r="G89" s="162">
        <v>0</v>
      </c>
      <c r="H89" s="162">
        <v>170</v>
      </c>
      <c r="I89" s="162">
        <v>270</v>
      </c>
      <c r="J89" s="162">
        <v>649</v>
      </c>
      <c r="K89" s="162">
        <v>400</v>
      </c>
      <c r="L89" s="162">
        <v>230</v>
      </c>
      <c r="M89" s="162"/>
      <c r="N89" s="162"/>
      <c r="O89" s="162"/>
      <c r="P89" s="162"/>
      <c r="Q89" s="309">
        <f>SUM(G89:L89)</f>
        <v>1719</v>
      </c>
      <c r="R89" s="88"/>
      <c r="S89" s="88"/>
      <c r="T89" s="88"/>
    </row>
    <row r="90" spans="1:20" ht="89.25" x14ac:dyDescent="0.25">
      <c r="A90" s="503" t="s">
        <v>131</v>
      </c>
      <c r="B90" s="505">
        <v>12722</v>
      </c>
      <c r="C90" s="507" t="s">
        <v>139</v>
      </c>
      <c r="D90" s="507" t="s">
        <v>140</v>
      </c>
      <c r="E90" s="199">
        <v>50</v>
      </c>
      <c r="F90" s="163" t="s">
        <v>141</v>
      </c>
      <c r="G90" s="162">
        <v>0</v>
      </c>
      <c r="H90" s="162">
        <v>0</v>
      </c>
      <c r="I90" s="162">
        <v>0</v>
      </c>
      <c r="J90" s="162">
        <v>0</v>
      </c>
      <c r="K90" s="162">
        <v>0</v>
      </c>
      <c r="L90" s="162">
        <v>0</v>
      </c>
      <c r="M90" s="161" t="s">
        <v>142</v>
      </c>
      <c r="N90" s="162"/>
      <c r="O90" s="162"/>
      <c r="P90" s="162"/>
      <c r="Q90" s="309">
        <v>0</v>
      </c>
      <c r="R90" s="88"/>
      <c r="S90" s="88"/>
      <c r="T90" s="88"/>
    </row>
    <row r="91" spans="1:20" x14ac:dyDescent="0.25">
      <c r="A91" s="503"/>
      <c r="B91" s="505"/>
      <c r="C91" s="507"/>
      <c r="D91" s="507"/>
      <c r="E91" s="162">
        <v>5</v>
      </c>
      <c r="F91" s="163" t="s">
        <v>197</v>
      </c>
      <c r="G91" s="162">
        <v>0</v>
      </c>
      <c r="H91" s="162">
        <v>0</v>
      </c>
      <c r="I91" s="162">
        <v>0</v>
      </c>
      <c r="J91" s="162">
        <v>0</v>
      </c>
      <c r="K91" s="227">
        <v>0</v>
      </c>
      <c r="L91" s="227">
        <v>0</v>
      </c>
      <c r="M91" s="161"/>
      <c r="N91" s="162"/>
      <c r="O91" s="162"/>
      <c r="P91" s="162"/>
      <c r="Q91" s="309">
        <v>0</v>
      </c>
      <c r="R91" s="88"/>
      <c r="S91" s="88"/>
      <c r="T91" s="88"/>
    </row>
    <row r="92" spans="1:20" x14ac:dyDescent="0.25">
      <c r="A92" s="503"/>
      <c r="B92" s="505"/>
      <c r="C92" s="507"/>
      <c r="D92" s="507"/>
      <c r="E92" s="162">
        <v>200</v>
      </c>
      <c r="F92" s="163" t="s">
        <v>143</v>
      </c>
      <c r="G92" s="162">
        <v>0</v>
      </c>
      <c r="H92" s="162">
        <v>0</v>
      </c>
      <c r="I92" s="162">
        <v>0</v>
      </c>
      <c r="J92" s="227">
        <v>0</v>
      </c>
      <c r="K92" s="227">
        <v>0</v>
      </c>
      <c r="L92" s="227">
        <v>0</v>
      </c>
      <c r="M92" s="161"/>
      <c r="N92" s="162"/>
      <c r="O92" s="162"/>
      <c r="P92" s="162"/>
      <c r="Q92" s="309">
        <v>0</v>
      </c>
      <c r="R92" s="88"/>
      <c r="S92" s="88"/>
      <c r="T92" s="88"/>
    </row>
    <row r="93" spans="1:20" x14ac:dyDescent="0.25">
      <c r="A93" s="503"/>
      <c r="B93" s="505"/>
      <c r="C93" s="507"/>
      <c r="D93" s="505" t="s">
        <v>144</v>
      </c>
      <c r="E93" s="162">
        <v>8</v>
      </c>
      <c r="F93" s="163" t="s">
        <v>145</v>
      </c>
      <c r="G93" s="162">
        <v>0</v>
      </c>
      <c r="H93" s="162">
        <v>0</v>
      </c>
      <c r="I93" s="162">
        <v>0</v>
      </c>
      <c r="J93" s="227">
        <v>0</v>
      </c>
      <c r="K93" s="227">
        <v>0</v>
      </c>
      <c r="L93" s="227">
        <v>0</v>
      </c>
      <c r="M93" s="162"/>
      <c r="N93" s="162"/>
      <c r="O93" s="162"/>
      <c r="P93" s="162"/>
      <c r="Q93" s="309">
        <v>0</v>
      </c>
      <c r="R93" s="88"/>
      <c r="S93" s="88"/>
      <c r="T93" s="88"/>
    </row>
    <row r="94" spans="1:20" ht="25.5" x14ac:dyDescent="0.25">
      <c r="A94" s="503"/>
      <c r="B94" s="505"/>
      <c r="C94" s="507"/>
      <c r="D94" s="505"/>
      <c r="E94" s="162">
        <v>2</v>
      </c>
      <c r="F94" s="163" t="s">
        <v>146</v>
      </c>
      <c r="G94" s="162">
        <v>0</v>
      </c>
      <c r="H94" s="162">
        <v>0</v>
      </c>
      <c r="I94" s="162">
        <v>0</v>
      </c>
      <c r="J94" s="227">
        <v>0</v>
      </c>
      <c r="K94" s="227">
        <v>0</v>
      </c>
      <c r="L94" s="227">
        <v>0</v>
      </c>
      <c r="M94" s="162"/>
      <c r="N94" s="162"/>
      <c r="O94" s="162"/>
      <c r="P94" s="162"/>
      <c r="Q94" s="309">
        <v>0</v>
      </c>
      <c r="R94" s="88"/>
      <c r="S94" s="88"/>
      <c r="T94" s="88"/>
    </row>
    <row r="95" spans="1:20" ht="38.25" x14ac:dyDescent="0.25">
      <c r="A95" s="503"/>
      <c r="B95" s="505"/>
      <c r="C95" s="507"/>
      <c r="D95" s="505"/>
      <c r="E95" s="162">
        <v>8</v>
      </c>
      <c r="F95" s="163" t="s">
        <v>147</v>
      </c>
      <c r="G95" s="162">
        <v>0</v>
      </c>
      <c r="H95" s="162">
        <v>0</v>
      </c>
      <c r="I95" s="162">
        <v>0</v>
      </c>
      <c r="J95" s="227">
        <v>0</v>
      </c>
      <c r="K95" s="227">
        <v>0</v>
      </c>
      <c r="L95" s="227">
        <v>0</v>
      </c>
      <c r="M95" s="162"/>
      <c r="N95" s="162"/>
      <c r="O95" s="162"/>
      <c r="P95" s="162"/>
      <c r="Q95" s="309">
        <v>0</v>
      </c>
      <c r="R95" s="88"/>
      <c r="S95" s="88"/>
      <c r="T95" s="88"/>
    </row>
    <row r="96" spans="1:20" x14ac:dyDescent="0.25">
      <c r="A96" s="503"/>
      <c r="B96" s="505"/>
      <c r="C96" s="507"/>
      <c r="D96" s="505"/>
      <c r="E96" s="162">
        <v>300</v>
      </c>
      <c r="F96" s="163" t="s">
        <v>148</v>
      </c>
      <c r="G96" s="162">
        <v>0</v>
      </c>
      <c r="H96" s="162">
        <v>0</v>
      </c>
      <c r="I96" s="162">
        <v>0</v>
      </c>
      <c r="J96" s="227">
        <v>0</v>
      </c>
      <c r="K96" s="227">
        <v>0</v>
      </c>
      <c r="L96" s="227">
        <v>0</v>
      </c>
      <c r="M96" s="162"/>
      <c r="N96" s="162"/>
      <c r="O96" s="162"/>
      <c r="P96" s="162"/>
      <c r="Q96" s="309">
        <v>0</v>
      </c>
      <c r="R96" s="88"/>
      <c r="S96" s="88"/>
      <c r="T96" s="88"/>
    </row>
    <row r="97" spans="1:20" ht="25.5" x14ac:dyDescent="0.25">
      <c r="A97" s="503"/>
      <c r="B97" s="505"/>
      <c r="C97" s="507"/>
      <c r="D97" s="509" t="s">
        <v>149</v>
      </c>
      <c r="E97" s="162">
        <v>6</v>
      </c>
      <c r="F97" s="161" t="s">
        <v>150</v>
      </c>
      <c r="G97" s="162">
        <v>0</v>
      </c>
      <c r="H97" s="162">
        <v>1</v>
      </c>
      <c r="I97" s="162">
        <v>0</v>
      </c>
      <c r="J97" s="227">
        <v>0</v>
      </c>
      <c r="K97" s="227">
        <v>0</v>
      </c>
      <c r="L97" s="227">
        <v>0</v>
      </c>
      <c r="M97" s="162"/>
      <c r="N97" s="162"/>
      <c r="O97" s="162"/>
      <c r="P97" s="162"/>
      <c r="Q97" s="309">
        <v>1</v>
      </c>
      <c r="R97" s="88"/>
      <c r="S97" s="88"/>
      <c r="T97" s="88"/>
    </row>
    <row r="98" spans="1:20" ht="15" thickBot="1" x14ac:dyDescent="0.3">
      <c r="A98" s="504"/>
      <c r="B98" s="506"/>
      <c r="C98" s="508"/>
      <c r="D98" s="510"/>
      <c r="E98" s="200">
        <v>200</v>
      </c>
      <c r="F98" s="200" t="s">
        <v>135</v>
      </c>
      <c r="G98" s="200">
        <v>0</v>
      </c>
      <c r="H98" s="200">
        <v>30</v>
      </c>
      <c r="I98" s="200">
        <v>0</v>
      </c>
      <c r="J98" s="265">
        <v>0</v>
      </c>
      <c r="K98" s="265">
        <v>0</v>
      </c>
      <c r="L98" s="265">
        <v>0</v>
      </c>
      <c r="M98" s="200"/>
      <c r="N98" s="200"/>
      <c r="O98" s="200"/>
      <c r="P98" s="200"/>
      <c r="Q98" s="310">
        <v>30</v>
      </c>
      <c r="R98" s="88"/>
      <c r="S98" s="88"/>
      <c r="T98" s="88"/>
    </row>
  </sheetData>
  <mergeCells count="67">
    <mergeCell ref="G37:Q37"/>
    <mergeCell ref="A90:A98"/>
    <mergeCell ref="B90:B98"/>
    <mergeCell ref="C90:C98"/>
    <mergeCell ref="D90:D92"/>
    <mergeCell ref="D93:D96"/>
    <mergeCell ref="D97:D98"/>
    <mergeCell ref="A83:C83"/>
    <mergeCell ref="A84:F84"/>
    <mergeCell ref="A80:C80"/>
    <mergeCell ref="G84:Q84"/>
    <mergeCell ref="A86:A89"/>
    <mergeCell ref="B86:B89"/>
    <mergeCell ref="C86:C89"/>
    <mergeCell ref="D86:D87"/>
    <mergeCell ref="D88:D89"/>
    <mergeCell ref="A53:C53"/>
    <mergeCell ref="A57:F57"/>
    <mergeCell ref="A59:A77"/>
    <mergeCell ref="B59:B77"/>
    <mergeCell ref="C59:C77"/>
    <mergeCell ref="D59:D63"/>
    <mergeCell ref="D64:D71"/>
    <mergeCell ref="D72:D75"/>
    <mergeCell ref="D76:D77"/>
    <mergeCell ref="Q48:Q50"/>
    <mergeCell ref="E48:E50"/>
    <mergeCell ref="F48:F50"/>
    <mergeCell ref="G48:G50"/>
    <mergeCell ref="H48:H50"/>
    <mergeCell ref="I48:I50"/>
    <mergeCell ref="J48:J50"/>
    <mergeCell ref="K48:K50"/>
    <mergeCell ref="L48:L50"/>
    <mergeCell ref="B22:B24"/>
    <mergeCell ref="C22:C24"/>
    <mergeCell ref="D22:D24"/>
    <mergeCell ref="A23:A24"/>
    <mergeCell ref="A25:A30"/>
    <mergeCell ref="B25:B30"/>
    <mergeCell ref="C25:C30"/>
    <mergeCell ref="D25:D27"/>
    <mergeCell ref="D28:D30"/>
    <mergeCell ref="A12:A15"/>
    <mergeCell ref="B12:B15"/>
    <mergeCell ref="C12:C15"/>
    <mergeCell ref="D12:D14"/>
    <mergeCell ref="A16:A21"/>
    <mergeCell ref="B16:B21"/>
    <mergeCell ref="C16:C21"/>
    <mergeCell ref="D16:D18"/>
    <mergeCell ref="D19:D21"/>
    <mergeCell ref="A2:J2"/>
    <mergeCell ref="A3:J3"/>
    <mergeCell ref="A6:C6"/>
    <mergeCell ref="A9:C9"/>
    <mergeCell ref="A10:F10"/>
    <mergeCell ref="G10:Q10"/>
    <mergeCell ref="A37:F37"/>
    <mergeCell ref="A33:C33"/>
    <mergeCell ref="D43:D45"/>
    <mergeCell ref="A39:A50"/>
    <mergeCell ref="B39:B50"/>
    <mergeCell ref="C39:C50"/>
    <mergeCell ref="D39:D42"/>
    <mergeCell ref="D46:D47"/>
    <mergeCell ref="D48:D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Educación</vt:lpstr>
      <vt:lpstr>Salud</vt:lpstr>
      <vt:lpstr>Cultura para el Desarrollo</vt:lpstr>
      <vt:lpstr>Juv y Deportes</vt:lpstr>
      <vt:lpstr>Salud!Área_de_impresión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silvia.paredes</dc:creator>
  <cp:lastModifiedBy>Ayuntamiento de Mérida</cp:lastModifiedBy>
  <cp:lastPrinted>2016-07-01T17:57:25Z</cp:lastPrinted>
  <dcterms:created xsi:type="dcterms:W3CDTF">2015-12-11T14:13:08Z</dcterms:created>
  <dcterms:modified xsi:type="dcterms:W3CDTF">2016-08-11T20:52:03Z</dcterms:modified>
</cp:coreProperties>
</file>