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smeralda.velazquez\Desktop\indicadores_uge\"/>
    </mc:Choice>
  </mc:AlternateContent>
  <bookViews>
    <workbookView xWindow="0" yWindow="0" windowWidth="15600" windowHeight="7155" tabRatio="828" activeTab="4"/>
  </bookViews>
  <sheets>
    <sheet name="Desp Titular" sheetId="3" r:id="rId1"/>
    <sheet name="Proced Advos" sheetId="4" r:id="rId2"/>
    <sheet name="Jurídico" sheetId="5" r:id="rId3"/>
    <sheet name="Sub AI" sheetId="7" r:id="rId4"/>
    <sheet name="AI" sheetId="8" r:id="rId5"/>
    <sheet name="ATI" sheetId="9" r:id="rId6"/>
    <sheet name="Hoja2" sheetId="11" r:id="rId7"/>
  </sheets>
  <definedNames>
    <definedName name="_xlnm.Print_Titles" localSheetId="4">AI!$1:$11</definedName>
    <definedName name="_xlnm.Print_Titles" localSheetId="5">ATI!$1:$11</definedName>
    <definedName name="_xlnm.Print_Titles" localSheetId="0">'Desp Titular'!$1:$11</definedName>
    <definedName name="_xlnm.Print_Titles" localSheetId="2">Jurídico!$1:$11</definedName>
    <definedName name="_xlnm.Print_Titles" localSheetId="1">'Proced Advos'!$1:$11</definedName>
    <definedName name="_xlnm.Print_Titles" localSheetId="3">'Sub AI'!$1:$11</definedName>
  </definedNames>
  <calcPr calcId="152511" fullCalcOnLoad="1"/>
</workbook>
</file>

<file path=xl/calcChain.xml><?xml version="1.0" encoding="utf-8"?>
<calcChain xmlns="http://schemas.openxmlformats.org/spreadsheetml/2006/main">
  <c r="M13" i="8" l="1"/>
  <c r="M12" i="8"/>
  <c r="M16" i="9"/>
  <c r="M15" i="9"/>
  <c r="M13" i="9"/>
  <c r="M14" i="9"/>
  <c r="M12" i="9"/>
  <c r="L17" i="9"/>
  <c r="K17" i="9"/>
  <c r="J17" i="9"/>
  <c r="L14" i="9"/>
  <c r="K14" i="9"/>
  <c r="J14" i="9"/>
  <c r="J14" i="8"/>
  <c r="K14" i="8"/>
  <c r="L14" i="8"/>
  <c r="M13" i="7"/>
  <c r="M14" i="7"/>
  <c r="M12" i="7"/>
  <c r="M16" i="7"/>
  <c r="M17" i="7"/>
  <c r="M15" i="7"/>
  <c r="L17" i="7"/>
  <c r="K17" i="7"/>
  <c r="J17" i="7"/>
  <c r="L14" i="7"/>
  <c r="K14" i="7"/>
  <c r="J14" i="7"/>
  <c r="M25" i="5"/>
  <c r="M26" i="5"/>
  <c r="M24" i="5"/>
  <c r="M22" i="5"/>
  <c r="M21" i="5"/>
  <c r="M19" i="5"/>
  <c r="M18" i="5"/>
  <c r="M20" i="5"/>
  <c r="M16" i="5"/>
  <c r="M15" i="5"/>
  <c r="M13" i="5"/>
  <c r="M12" i="5"/>
  <c r="M14" i="5"/>
  <c r="L26" i="5"/>
  <c r="L23" i="5"/>
  <c r="L17" i="5"/>
  <c r="M17" i="5"/>
  <c r="K26" i="5"/>
  <c r="J26" i="5"/>
  <c r="K23" i="5"/>
  <c r="J23" i="5"/>
  <c r="L20" i="5"/>
  <c r="K20" i="5"/>
  <c r="J20" i="5"/>
  <c r="K17" i="5"/>
  <c r="J17" i="5"/>
  <c r="L14" i="5"/>
  <c r="K14" i="5"/>
  <c r="J14" i="5"/>
  <c r="M24" i="4"/>
  <c r="M22" i="4"/>
  <c r="M23" i="4"/>
  <c r="M21" i="4"/>
  <c r="M19" i="4"/>
  <c r="M18" i="4"/>
  <c r="M16" i="4"/>
  <c r="M17" i="4"/>
  <c r="M15" i="4"/>
  <c r="M13" i="4"/>
  <c r="M14" i="4"/>
  <c r="M12" i="4"/>
  <c r="M20" i="4"/>
  <c r="M16" i="3"/>
  <c r="M15" i="3"/>
  <c r="M14" i="3"/>
  <c r="M13" i="3"/>
  <c r="M12" i="3"/>
  <c r="L23" i="4"/>
  <c r="K23" i="4"/>
  <c r="J23" i="4"/>
  <c r="L20" i="4"/>
  <c r="K20" i="4"/>
  <c r="J20" i="4"/>
  <c r="L17" i="4"/>
  <c r="K17" i="4"/>
  <c r="J17" i="4"/>
  <c r="L14" i="4"/>
  <c r="K14" i="4"/>
  <c r="J14" i="4"/>
  <c r="I17" i="9"/>
  <c r="H17" i="9"/>
  <c r="M17" i="9"/>
  <c r="I14" i="9"/>
  <c r="H14" i="9"/>
  <c r="I14" i="8"/>
  <c r="H14" i="8"/>
  <c r="M14" i="8"/>
  <c r="I17" i="7"/>
  <c r="H17" i="7"/>
  <c r="I14" i="7"/>
  <c r="H14" i="7"/>
  <c r="I26" i="5"/>
  <c r="H26" i="5"/>
  <c r="I23" i="5"/>
  <c r="H23" i="5"/>
  <c r="I20" i="5"/>
  <c r="H20" i="5"/>
  <c r="I17" i="5"/>
  <c r="H17" i="5"/>
  <c r="G17" i="5"/>
  <c r="I14" i="5"/>
  <c r="H14" i="5"/>
  <c r="G14" i="5"/>
  <c r="I23" i="4"/>
  <c r="H23" i="4"/>
  <c r="I20" i="4"/>
  <c r="H20" i="4"/>
  <c r="I14" i="4"/>
  <c r="H14" i="4"/>
  <c r="G14" i="4"/>
  <c r="I17" i="4"/>
  <c r="H17" i="4"/>
  <c r="G17" i="9"/>
  <c r="G14" i="9"/>
  <c r="G14" i="8"/>
  <c r="G26" i="5"/>
  <c r="G23" i="5"/>
  <c r="G20" i="5"/>
  <c r="G17" i="7"/>
  <c r="G14" i="7"/>
  <c r="G23" i="4"/>
  <c r="G20" i="4"/>
  <c r="G17" i="4"/>
  <c r="M23" i="5"/>
</calcChain>
</file>

<file path=xl/sharedStrings.xml><?xml version="1.0" encoding="utf-8"?>
<sst xmlns="http://schemas.openxmlformats.org/spreadsheetml/2006/main" count="242" uniqueCount="120">
  <si>
    <t>CLASIFICACIÓN ADMINISTRATIVA</t>
  </si>
  <si>
    <t>DIRECCIÓN</t>
  </si>
  <si>
    <t>SUBDIRECCIÓN</t>
  </si>
  <si>
    <t>UNIDAD RESPOSABLE</t>
  </si>
  <si>
    <t xml:space="preserve">ESTRATEGIA </t>
  </si>
  <si>
    <t>META</t>
  </si>
  <si>
    <t>UNIDAD DE MEDIDA</t>
  </si>
  <si>
    <t>BASE DE DATOS</t>
  </si>
  <si>
    <t>ENERO</t>
  </si>
  <si>
    <t>MARZO</t>
  </si>
  <si>
    <t>TOTAL</t>
  </si>
  <si>
    <t xml:space="preserve">FEBRERO </t>
  </si>
  <si>
    <t>NOMBRE DE LA ACTIVIDAD</t>
  </si>
  <si>
    <t>EVALUACIÓN DE PROGRAMAS PRESUPUESTARIOS DERIVADOS DEL PLAN MUNICIPAL DE DESARROLLO 2015-2018</t>
  </si>
  <si>
    <t>UNIDAD DE CONTRALORÍA</t>
  </si>
  <si>
    <t>ATENCIÓN DE QUEJAS</t>
  </si>
  <si>
    <t>ATENCIÓN DE DENUNCIAS</t>
  </si>
  <si>
    <t>VIGILANCIA DE LOS PROCESOS DE TRANSFERENCIA DE BIENES MUEBLES INSERVIBLES</t>
  </si>
  <si>
    <t>AUDITORÍAS LEGALES</t>
  </si>
  <si>
    <t>ENTREGA RECEPCIÓN</t>
  </si>
  <si>
    <t xml:space="preserve">PROCEDIMIENTO PARA DETERMINAR LA RESPONSABILIDAD ADMINISTRATIVA DE LOS SERVIDORES PÚBLICOS MUNICIPALES  </t>
  </si>
  <si>
    <t>CONSERVACIÓN DE LA INFRAESTRUCTURA TECNOLÓGICA</t>
  </si>
  <si>
    <t>AUDITORÍAS EN TECNOLOGÍAS DE LA INFORMACIÓN</t>
  </si>
  <si>
    <t>AUDITORÍAS INTERNAS FINANCIERAS Y DE CUMPLIMIENTO</t>
  </si>
  <si>
    <t>SEGUIMIENTO DE AUDITORÍAS DE ÓRGANOS FISCALIZADORES</t>
  </si>
  <si>
    <t>NÚMERO DE PARTICIPANTES DE LOS CONCURSOS.</t>
  </si>
  <si>
    <t>ESTABLECER UN SISTEMA EFICIENTE PARA RECIBIR Y ATENDER QUEJAS  E INCONFORMIDADES CON MOTIVO DEL SERVICIO QUE PRESTEN LAS UNIDADES ADMINISTRATIVAS.</t>
  </si>
  <si>
    <t>IMPLEMENTAR ACCIONES PARA VERIFICAR QUE LOS PROGRAMAS Y PROYECTOS SE REALICEN DE CONFORMIDAD CON LA NORMATIVIDAD VIGENTE.</t>
  </si>
  <si>
    <t>DESARROLLAR E IMPLEMENTAR TECNOLOGÍAS DE INFORMACIÓN Y COMUNICACIONES,  ASÍ COMO BRINDAR SERVICIOS EFICIENTES DE SOPORTE TÉCNICO A LAS UNIDADES ADMINISTRATIVAS DEL GOBIERNO MUNICIPAL.</t>
  </si>
  <si>
    <t>NÚMERO DE PROCESOS DE ENTREGA RECEPCIÓN REALIZADOS</t>
  </si>
  <si>
    <t xml:space="preserve">INDICADORES DE GESTIÓN  Y RESULTADOS </t>
  </si>
  <si>
    <t>PROGRAMA PRESUPUESTADO LIGADO (POA)</t>
  </si>
  <si>
    <t>OBJETIVO DEL PROGRAMA PRESUPUESTARIO</t>
  </si>
  <si>
    <t>FOMENTAR LA CONFIANZA CIUDADANA EN EL USO EFICIENTE DE LOS RECURSOS PÚBLICOS MEDIANTE LA VIGILANCIA Y SEGUIMIENTO A LOS RESULTADOS DE LAS AUDITORÍAS INTERNAS, AUDITORÍAS DE TECNOLOGÍAS DE LA INFORMACIÓN, AUDITORÍAS EXTERNAS Y AUDITORÍAS DE LOS ÓRGANOS FISCALIZADORES; ASÍ COMO GARANTIZAR QUE LOS PROCESOS DE ENTREGA-RECEPCIÓN SE REALICEN DE MANERA ORDENADA Y EN APEGO A LA NORMATIVIDAD APLICABLE.</t>
  </si>
  <si>
    <t>NÚMERO DE PROCESOS DE ENTREGA RECEPCIÓN SOLICITADOS</t>
  </si>
  <si>
    <t>PORCENTAJE DE PROCESOS DE ENTREGA RECEPCIÓN ATENDIDOS</t>
  </si>
  <si>
    <t xml:space="preserve">ATENCIÓN DEL 100% DE LAS SOLICITUDES DE PROCESOS DE ENTREGA RECEPCIÓN </t>
  </si>
  <si>
    <t>FOMENTAR EN LA CIUDADANÍA LA CULTURA DE LA VIGILANCIA Y CONTROL SOCIAL EN LAS ACCIONES DEL GOBIERNO MUNICIPAL A TRAVÉS DE MECANISMOS DE INFORMACIÓN DE LOS PROGRAMAS SOCIALES Y SERVICIOS QUE EJECUTE EL AYUNTAMIENTO DE MÉRIDA, ASI COMO PROMOVER LOS VALORES ÉTICOS DEL AYUNTAMIENTO DE MÉRIDA ENTRE LOS SERVIDORES PÚBLICOS Y LA CIUDADANÍA EN GENERAL.</t>
  </si>
  <si>
    <t>NÚMERO DE ESCUELAS VISITADAS.</t>
  </si>
  <si>
    <t>NÚMERO DE PLÁTICAS REALIZADAS A LOS COMITÉS DE PARTICIPACIÓN CIUDADANA.</t>
  </si>
  <si>
    <t>NÚMERO DE CONTRALORES JUVENILES FORMADOS .</t>
  </si>
  <si>
    <t>ESTABLECER UN CÓDIGO DE ÉTICA Y POLÍTICA DE SANCIONES A QUIEN INCURRA EN MALAS PRÁCTICAS DE GOBIERNO.
IMPLEMENTAR ACCIONES PARA VERIFICAR QUE LOS PROGRAMAS Y PROYECTOS SE REALICEN DE CONFORMIDAD CON LA NORMATIVIDAD VIGENTE.</t>
  </si>
  <si>
    <t>12 ESCUELAS VISITADAS AL AÑO</t>
  </si>
  <si>
    <t>12 PLÁTICAS AL AÑO</t>
  </si>
  <si>
    <t xml:space="preserve">120 CONTRALORES JUVENILES FORMADOS AL AÑO  </t>
  </si>
  <si>
    <t>PROMOCIÓN DE VALORES EN LAS ESCUELAS DEL MUNICIPIO DE MÉRIDA</t>
  </si>
  <si>
    <t>FORMACIÓN DE CONTRALORES JUVENILES</t>
  </si>
  <si>
    <t xml:space="preserve">FOMENTAR LA PARTICIPACIÓN CIUDADANA EN LAS ACCIONES DEL GOBIERNO </t>
  </si>
  <si>
    <t>DAR MAYOR TRANSPARENCIA A LA GESTIÓN DE LA ADMINISTRACIÓN PÚBLICA Y REFORZAR LA CONFIANZA CIUDADANA EN LA AUTORIDAD MUNICIPAL, MEDIANTE EL ESTABLECIMIENTO DE UN SISTEMA EFICIENTE PARA RECIBIR Y ATENDER QUEJAS E INCONFORMIDADES, CON MOTIVO DEL SERVICIO PRESTADO POR LAS UNIDADES ADMINISTRATIVAS, ASÍ COMO DE LAS DENUNCIAS POR EL MANEJO, USO Y DESTINO INDEBIDO DE RECURSOS O CUALQUIER OTRO HECHO.</t>
  </si>
  <si>
    <t>NÚMERO DE QUEJAS ATENDIDAS</t>
  </si>
  <si>
    <t>PORCENTAJE DE ATENCIÓN DE QUEJAS</t>
  </si>
  <si>
    <t>ORIENTACIÓN DEL 100 % DE LOS TRÁMITES Y SERVICIOS SOLICITADOS</t>
  </si>
  <si>
    <t>NÚMERO DE ORIENTACIONES CIUDADANAS EFECTUADAS</t>
  </si>
  <si>
    <t>PORCENTAJE DE ORIENTACIONES CIUDADANAS EFECTUADAS</t>
  </si>
  <si>
    <t>ATENCIÓN Y ORIENTACIÓN CIUDADANA</t>
  </si>
  <si>
    <t>NÚMERO DE DENUNCIAS ATENDIDAS</t>
  </si>
  <si>
    <t>FOMENTAR LA RESPONSABILIDAD EN EL CUMPLIMIENTO NORMATIVO  DEL EJERCICIO PÚBLICO MEDIANTE LA REALIZACIÓN DE PROCEDIMIENTOS DE RESPONSABILIDAD ADMINISTRATIVA A EFECTO DE CONOCER E INVESTIGAR LAS CONDUCTAS DE LOS SERVIDORES PÚBLICOS, QUE PUDIERAN CONSTITUIR RESPONSABILIDADES  Y DETERMINAR EN SU CASO LAS SANCIONES CORRESPONDIENTES EN LOS TÉRMINOS DE LEY,  ASI COMO VIGILAR LA EJECUCIÓN Y EFICIENCIA DEL SISTEMA PARA RECIBIR Y ATENDER QUEJAS E INCONFORMIDADES,  Y DENUNCIAS  CON MOTIVO DE LOS  SERVICIOS PRESTADOS POR LAS UNIDADES ADMINISTRATIVAS; ASÍ COMO POR EL MANEJO, USO Y DESTINO INDEBIDO DE RECURSOS.</t>
  </si>
  <si>
    <t>PORCENTAJE DE DENUNCIAS ATENDIDAS</t>
  </si>
  <si>
    <t>IMPLEMENTAR ACCIONES PARA VERIFICAR QUE LOS PROGRAMAS Y PROYECTOS SE REALICEN DE CONFORMIDAD CON LA NORMATIVIDAD VIGENTE.
ESTABLECER UN SISTEMA EFICIENTE PARA RECIBIR Y ATENDER QUEJAS  E INCONFORMIDADES CON MOTIVO DEL SERVICIO QUE PRESTEN LAS UNIDADES ADMINISTRATIVAS.</t>
  </si>
  <si>
    <t>ATENCIÓN DEL 100% DE LAS INVESTIGACIONES SOLICITADAS</t>
  </si>
  <si>
    <t>IMPLEMENTAR ACCIONES PARA VERIFICAR QUE LOS PROGRAMAS Y PROYECTOS SE REALICEN DE CONFORMIDAD CON LA NORMATIVIDAD VIGENTE.
ESTABLECER MECANISMOS PARA GARANTIZAR LA TRANSPARENCIA EN LOS PROCESOS DE ADQUISICIONES</t>
  </si>
  <si>
    <t>VIGILAR EL CUMPLIMIENTO NORMATIVO DE LOS PROCESOS DE ADJUDICACIÓN POR INVITACIÓN O LICITACIONES,  EN MATERIA DE ADQUISICIONES, ARRENDAMIENTOS, SERVICIOS Y OBRA PÚBLICA CONTRATADOS POR EL AYUNTAMIENTO, A TRAVÉS DE LA PARTICIPACIÓN EN DICHOS PROCESOS,  CUIDANDO QUE SE  PROCURE LAS MEJORES CONDICIONES PARA EL MUNICIPIO EN CUANTO A PRECIO, CALIDAD, FINANCIAMIENTO Y OPORTUNIDAD, PROPICIANDO EL ADECUADO MANEJO DE LOS RECURSOS PÚBLICOS Y LA TRANSPARENCIA DE DICHOS PROCESOS.</t>
  </si>
  <si>
    <t>NÚMERO DE PROCESOS DE ADJUDICACIÓN POR LICITACIÓN QUE REQUIEREN LA PRESENCIA DE PERSONAL DE CONTRALORÍA</t>
  </si>
  <si>
    <t>GARANTIZAR LA CONSERVACIÓN Y LA CONTINUIDAD DE LA INFRAESTRUCTURA TECNOLÓGICA DE LA UNIDAD DE CONTRALORÍA MEDIANTE LA ADMINISTRACIÓN DE LOS RECURSOS TECNOLÓGICOS Y LOS PROYECTOS DE DESARROLLO DE TECNOLOGÍAS DE LA INFORMACIÓN A TRAVÉS DEL MONITOREO Y SEGUIMIENTO DE LOS MISMOS. ASÍ COMO GARANTIZAR QUE LOS PROCESOS DE ENTREGA-RECEPCIÓN SEAN ORDENADOS Y EN APEGO A LA NORMATIVIDAD APLICABLE</t>
  </si>
  <si>
    <t>NÚMERO DE SOLICITUDES DE SOPORTE TÉCNICO RECIBIDAS</t>
  </si>
  <si>
    <t>NÚMERO DE SOLICITUDES DE SOPORTE TÉCNICO ATENDIDAS</t>
  </si>
  <si>
    <t>PORCENTAJE DE ATENCIÓN DE SOLICITUDES DE SOPORTE TÉCNICO</t>
  </si>
  <si>
    <t>VERIFICAR QUE LAS OPERACIONES DE LA ADMINISTRACIÓN PÚBLICA MUNICIPAL Y LAS ACTIVIDADES DE SUS SERVIDORES PÚBLICOS SE REALIZAN EN APEGO A LA NORMATIVIDAD VIGENTE A TRAVÉS DE AUDITORÍAS, INTERVENCIONES DE CONTROL E INVESTIGACIONES EN TECNOLOGÍAS DE LA INFORMACIÓN CON BASE EN LAS MEJORES PRÁCTICAS NACIONALES E INTERNACIONALES, PRESENTANDO RECOMENDACIONES PARA PROMOVER SERVICIOS PÚBLICOS EFICIENTES Y TRANSPARENCIA EN LA RENDICIÓN DE CUENTAS. ASÍ COMO FOMENTAR LA CONFIANZA CIUDADANA EN EL USO EFICIENTE DE LOS RECURSOS PÚBLICOS MEDIANTE EL SEGUIMIENTO DE AUDITORÍAS EXTERNAS Y GARANTIZANDO QUE LOS PROCESOS DE ENTREGA-RECEPCIÓN SEAN ORDENADOS Y EN APEGO A LA NORMATIVIDAD APLICABLE</t>
  </si>
  <si>
    <t>VIGILAR EL CUMPLIMIENTO DE LA NORMATIVIDAD VIGENTE Y PROPICIAR UN ADECUADO APROVECHAMIENTO DE LOS RECURSOS A TRAVÉS DE LA PARTICIPACIÓN DE LA CONTRALORÍA EN LOS PROCESOS DE TRANSFERENCIA DE BIENES MUEBLES INSERVIBLES ENTRE LAS UNIDADES ADMINISTRATIVAS DEL AYUNTAMIENTO.</t>
  </si>
  <si>
    <t>NÚMERO DE AUDITORÍAS PROGRAMADAS</t>
  </si>
  <si>
    <t>REALIZAR EL 100%  DE  LAS AUDITORÍAS DEL PROGRAMA ANUAL</t>
  </si>
  <si>
    <t>NÚMERO DE AUDITORÍAS REALIZADAS</t>
  </si>
  <si>
    <t>PORCENTAJE DE AUDITORÍAS REALIZADAS</t>
  </si>
  <si>
    <t>VERIFICAR QUE LAS OPERACIONES DE LA ADMINISTRACIÓN PÚBLICA MUNICIPAL Y LAS ACTIVIDADES DE SUS SERVIDORES PÚBLICOS SE REALICEN CON APEGO A LA NORMATIVIDAD VIGENTE A TRAVÉS DE LA REALIZACIÓN DE AUDITORÍAS FINANCIERAS, AUDITORÍAS DE CUMPLIMIENTO, INTERVENCIONES DE CONTROL E INVESTIGACIONES, CON BASE EN LAS MEJORAS PRÁCTICAS NACIONALES E INTERNACIONALES, PRESENTANDO RECOMENDACIONES PARA PROMOVER SERVICIOS PÚBLICOS EFICIENTES Y TRANSPARENCIA EN LA RENDICIÓN DE CUENTAS. ASÍ COMO FOMENTAR LA CONFIANZA CIUDADANA EN EL USO EFICIENTE DE LOS RECURSOS PÚBLICOS MEDIANTE EL SEGUIMIENTO DE AUDITORÍAS EXTERNAS Y GARANTIZANDO QUE LOS PROCESOS DE ENTREGA-RECEPCIÓN SEAN ORDENADOS Y EN APEGO A LA NORMATIVIDAD APLICABLE.</t>
  </si>
  <si>
    <t>FOMENTAR LA CONFIANZA CIUDADANA EN EL USO EFICIENTE DE LOS RECURSOS PÚBLICOS, MEDIANTE LA VIGILANCIA Y SEGUIMIENTO A LAS AUDITORÍAS PRACTICADAS AL AYUNTAMIENTO POR LOS ÓRGANOS FISCALIZADORES, SIENDO ENLACE ENTRE LAS UNIDADES ADMINISTRATIVAS DEL AYUNTAMIENTO Y LAS INSTANCIAS FISCALIZADORAS.</t>
  </si>
  <si>
    <t>SEGUIMIENTO AL 100%  DE LAS AUDITORÍAS REALIZADAS POR ORGANOS FISCALIZADORES</t>
  </si>
  <si>
    <t>NÚMERO DE PROCESOS DE ADJUDICACIÓN POR LICITACIÓN QUE EN LOS QUE PARTICIPA PERSONAL DE CONTRALORÍA</t>
  </si>
  <si>
    <t>PORCENTAJE DE PARTICIPACIÓN DE PERSONAL DE CONTRALORÍA  EN PROCESOS DE ADJUDICACIÓN POR LICITACIÓN</t>
  </si>
  <si>
    <t>NÚMERO DE PROCESOS DE ADJUDICACIÓN POR INVITACIÓN QUE REQUIEREN LA PRESENCIA DE PERSONAL DE CONTRALORÍA</t>
  </si>
  <si>
    <t>NÚMERO DE PROCESOS DE ADJUDICACIÓN POR INVITACIÓN QUE EN LOS QUE PARTICIPA PERSONAL DE CONTRALORÍA</t>
  </si>
  <si>
    <t>PORCENTAJE DE PARTICIPACIÓN DE PERSONAL DE CONTRALORÍA  EN PROCESOS DE ADJUDICACIÓN POR INVITACIÓN</t>
  </si>
  <si>
    <t>NÚMERO DE BIENES MUEBLES INSERVIBLES VERIFICADOS POR CONTRALORÍA</t>
  </si>
  <si>
    <t xml:space="preserve">NÚMERO DE BIENES MUEBLES INSERVIBLES QUE REQUIEREN VERIFICACIÓN </t>
  </si>
  <si>
    <t>PORCENTAJE DE VERIFICACIÓN EN LOS PROCESOS DE TRANSFERENCIA DE BIENES MUEBLES INSERVIBLES</t>
  </si>
  <si>
    <t>VERIFICAR  EL 100% DE LAS TRANSFERENCIA DE BIENES MUEBLES INSERVIBLES</t>
  </si>
  <si>
    <t>EFECTUAR 12 CONCURSOS RELATIVOS FORTALECIMIENTO DE VALORES</t>
  </si>
  <si>
    <t>NÚMERO CONCURSOS RELATIVOS AL FORTALECIMIENTO DE VALORES</t>
  </si>
  <si>
    <t xml:space="preserve">NÚMERO DE VEHÍCULOS INSERVIBLES QUE REQUIEREN VERIFICACIÓN </t>
  </si>
  <si>
    <t>VERIFICAR  EL 100% DE LAS TRANSFERENCIA DE VEHÍCULOS 
(AUTOMOVIL Y MOTO)</t>
  </si>
  <si>
    <t>NÚMERO DE VEHÍCULOS INSERVIBLES VERIFICADOS POR CONTRALORÍA</t>
  </si>
  <si>
    <t>NÚMERO DE AUDITORÍAS APERTURADAS POR ORGANOS FISCALIZADORES</t>
  </si>
  <si>
    <t>NÚMERO DE AUDITORÍAS APERTURADAS POR ORGANOS FISCALIZADORES ATENDIDAS POR CONTRALORÍA</t>
  </si>
  <si>
    <t xml:space="preserve">NÚMERO DE ACUERDOS DE  INVESTIGACIÓN EMITIDOS </t>
  </si>
  <si>
    <t>VIGILANCIA DE LOS PROCESOS DE ADQUISICIÓN DE BIENES, ARRENDAMIENTOS, SERVICIOS Y  OBRA PÚBLICA</t>
  </si>
  <si>
    <t>PARTICIPAR  EN EL 100% LOS PROCESOS DE ADJUDICACIÓN POR LICITACIÓN DE BIENES, ARRENDAMIENTOS, SERVICIOS Y  OBRA PÚBLICA SOLICITADOS</t>
  </si>
  <si>
    <t>PARTICIPAR  EN EL 100% LOS PROCESOS DE ADJUDICACIÓN POR INVITACIÓN  DE BIENES, ARRENDAMIENTOS, SERVICIOS Y OBRA PÚBLICA SOLICITADOS</t>
  </si>
  <si>
    <t>PORCENTAJE DE  ATENCIÓN DE AUDITORÍAS APERTURADAS  POR ORGANOS FISCALIZADORES</t>
  </si>
  <si>
    <t>ATENCIÓN DEL 100%  DE LAS SOLICITUDES DE SOPORTE TÉCNICO</t>
  </si>
  <si>
    <t>DESPACHO DEL TITULAR DE LA UNIDAD DE CONTRALORÍA</t>
  </si>
  <si>
    <t>NOTA: EL PROYECTO CON NÚMERO  12118 ES DE  GESTIÓN ADMINISTRATIVA.</t>
  </si>
  <si>
    <t>DEPARTAMENTO DE PROCEDIMIENTOS ADMINISTRATIVOS</t>
  </si>
  <si>
    <t>DEPARTAMENTO JURÍDICO</t>
  </si>
  <si>
    <t>NOTA: EL PROYECTO CON NÚMERO  12043 ES DE GESTIÓN ADMINISTRATIVA.</t>
  </si>
  <si>
    <t>SUBDIRECCIÓN DE AUDITORÍA INTERNA</t>
  </si>
  <si>
    <t>DESPACHO DEL SUBDIRECTOR</t>
  </si>
  <si>
    <t>DEPARTAMENTO DE AUDITORÍA INTERNA</t>
  </si>
  <si>
    <t>DEPARTAMENTO DE AUDITORÍA EN TECNOLOGÍAS DE LA INFORMACIÓN</t>
  </si>
  <si>
    <t>VERIFICAR QUE LAS OPERACIONES DE LA ADMINISTRACIÓN PÚBLICA Y LAS ACTUACIONES DE SUS SERVIDORES PÚBLICOS SE REALICEN EN APEGO A LA NORMATIVIDAD VIGENTE A TRAVÉS DE LA REALIZACIÓN DE AUDITORÍAS LEGALES CON BASE A LAS MEJORES PRÁCTICAS NACIONALES E INTERNACIONALES,  ASÍ COMO LA REALIZACIÓN DE INTERVENCIONES DE CONTROL, PRESENTANDO PROPUESTAS DE MEJORA PARA PROMOVER SERVICIOS PÚBLICOS EFICIENTES Y TRANSPARENCIA EN LA RENDICIÓN DE CUENTAS.</t>
  </si>
  <si>
    <t xml:space="preserve">ATENCIÓN DEL 100% LAS DE LAS QUEJAS </t>
  </si>
  <si>
    <t>NÚMERO DE QUEJAS POR ATENDER</t>
  </si>
  <si>
    <t>NÚMERO DE REQUERIMIENTOS DE ORIENTACIÓN POR ATENDER</t>
  </si>
  <si>
    <t xml:space="preserve">ATENCIÓN DEL 100% DE LAS DENUNCIAS </t>
  </si>
  <si>
    <t>NÚMERO DE DENUNCIAS POR ATENDER</t>
  </si>
  <si>
    <t>NÚMERO DE PROCESOS DE INVESTIGACIÓN POR ATENDER</t>
  </si>
  <si>
    <t>PORCENTAJE  DE INVESTIGACIONES ATENDIDAS</t>
  </si>
  <si>
    <t>NÚMERO DE ACUERDOS CON PROBABLES ELEMENTOS DE RESPONSABILIDAD ADMINISTRATIVA</t>
  </si>
  <si>
    <t>PORCENTAJE DE VERIFICACIÓN EN LOS PROCESOS DE TRANSFERENCIA DE VEHÍCULOS INSERVIBLES</t>
  </si>
  <si>
    <t>ABRIL</t>
  </si>
  <si>
    <t>MAYO</t>
  </si>
  <si>
    <t>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</si>
</sst>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Exo 2.0"/>
      <family val="3"/>
    </font>
    <font>
      <b/>
      <sz val="11"/>
      <color theme="1"/>
      <name val="Exo 2.0"/>
      <family val="3"/>
    </font>
    <font>
      <sz val="10"/>
      <color theme="1"/>
      <name val="Calibri"/>
      <family val="2"/>
      <scheme val="minor"/>
    </font>
    <font>
      <b/>
      <sz val="11"/>
      <color theme="0"/>
      <name val="Exo 2.0"/>
      <family val="3"/>
    </font>
    <font>
      <b/>
      <sz val="14"/>
      <color theme="1"/>
      <name val="Exo 2.0"/>
      <family val="3"/>
    </font>
    <font>
      <sz val="12"/>
      <color theme="1"/>
      <name val="Exo 2.0"/>
      <family val="3"/>
    </font>
    <font>
      <b/>
      <sz val="12"/>
      <color theme="1"/>
      <name val="Exo 2.0"/>
      <family val="3"/>
    </font>
    <font>
      <b/>
      <sz val="12"/>
      <color theme="0"/>
      <name val="Exo 2.0"/>
      <family val="3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0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Border="1"/>
    <xf numFmtId="0" fontId="4" fillId="0" borderId="0" xfId="0" applyFont="1" applyBorder="1" applyAlignment="1">
      <alignment horizontal="justify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7" xfId="0" applyFont="1" applyBorder="1" applyAlignment="1">
      <alignment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wrapText="1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wrapText="1"/>
    </xf>
    <xf numFmtId="0" fontId="8" fillId="0" borderId="2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7" fillId="0" borderId="0" xfId="0" applyFont="1" applyAlignment="1"/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9" fontId="7" fillId="0" borderId="2" xfId="1" applyFont="1" applyFill="1" applyBorder="1" applyAlignment="1">
      <alignment horizontal="center" vertical="center"/>
    </xf>
    <xf numFmtId="0" fontId="8" fillId="0" borderId="0" xfId="0" applyFont="1"/>
    <xf numFmtId="9" fontId="8" fillId="0" borderId="2" xfId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7" fillId="3" borderId="0" xfId="0" applyFont="1" applyFill="1"/>
    <xf numFmtId="0" fontId="7" fillId="0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9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justify" vertical="center" wrapText="1"/>
    </xf>
    <xf numFmtId="0" fontId="10" fillId="0" borderId="13" xfId="0" applyFont="1" applyBorder="1" applyAlignment="1">
      <alignment horizontal="justify" vertical="center" wrapText="1"/>
    </xf>
    <xf numFmtId="0" fontId="10" fillId="0" borderId="14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justify" vertical="center" wrapText="1"/>
    </xf>
    <xf numFmtId="0" fontId="7" fillId="0" borderId="15" xfId="0" applyFont="1" applyBorder="1" applyAlignment="1">
      <alignment horizontal="justify" vertical="center" wrapText="1"/>
    </xf>
    <xf numFmtId="0" fontId="7" fillId="0" borderId="11" xfId="0" applyFont="1" applyBorder="1" applyAlignment="1">
      <alignment horizontal="justify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justify" vertical="center" wrapText="1"/>
    </xf>
    <xf numFmtId="0" fontId="7" fillId="0" borderId="14" xfId="0" applyFont="1" applyBorder="1" applyAlignment="1">
      <alignment horizontal="justify" vertical="center" wrapText="1"/>
    </xf>
    <xf numFmtId="0" fontId="9" fillId="2" borderId="16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justify" vertical="center" wrapText="1"/>
    </xf>
    <xf numFmtId="0" fontId="7" fillId="0" borderId="2" xfId="0" applyFont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1104900</xdr:colOff>
      <xdr:row>4</xdr:row>
      <xdr:rowOff>190500</xdr:rowOff>
    </xdr:to>
    <xdr:pic>
      <xdr:nvPicPr>
        <xdr:cNvPr id="3120" name="Imagen 1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490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1104900</xdr:colOff>
      <xdr:row>4</xdr:row>
      <xdr:rowOff>171450</xdr:rowOff>
    </xdr:to>
    <xdr:pic>
      <xdr:nvPicPr>
        <xdr:cNvPr id="4143" name="Imagen 1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49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1104900</xdr:colOff>
      <xdr:row>4</xdr:row>
      <xdr:rowOff>171450</xdr:rowOff>
    </xdr:to>
    <xdr:pic>
      <xdr:nvPicPr>
        <xdr:cNvPr id="5167" name="Imagen 1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49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1104900</xdr:colOff>
      <xdr:row>3</xdr:row>
      <xdr:rowOff>57150</xdr:rowOff>
    </xdr:to>
    <xdr:pic>
      <xdr:nvPicPr>
        <xdr:cNvPr id="7215" name="Imagen 1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49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1104900</xdr:colOff>
      <xdr:row>3</xdr:row>
      <xdr:rowOff>85725</xdr:rowOff>
    </xdr:to>
    <xdr:pic>
      <xdr:nvPicPr>
        <xdr:cNvPr id="8239" name="Imagen 1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49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1104900</xdr:colOff>
      <xdr:row>2</xdr:row>
      <xdr:rowOff>361950</xdr:rowOff>
    </xdr:to>
    <xdr:pic>
      <xdr:nvPicPr>
        <xdr:cNvPr id="9261" name="Imagen 1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49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2:N24"/>
  <sheetViews>
    <sheetView topLeftCell="B1" zoomScale="55" zoomScaleNormal="55" workbookViewId="0">
      <selection activeCell="L7" sqref="L7"/>
    </sheetView>
  </sheetViews>
  <sheetFormatPr baseColWidth="10" defaultRowHeight="15" x14ac:dyDescent="0.2"/>
  <cols>
    <col min="1" max="1" width="47.42578125" style="1" customWidth="1"/>
    <col min="2" max="2" width="23.140625" style="1" customWidth="1"/>
    <col min="3" max="3" width="46.7109375" style="1" customWidth="1"/>
    <col min="4" max="4" width="26.42578125" style="1" customWidth="1"/>
    <col min="5" max="5" width="23" style="1" customWidth="1"/>
    <col min="6" max="6" width="23.7109375" style="1" customWidth="1"/>
    <col min="7" max="7" width="11.42578125" style="15"/>
    <col min="8" max="8" width="14.5703125" style="15" customWidth="1"/>
    <col min="9" max="13" width="11.42578125" style="15"/>
    <col min="14" max="16384" width="11.42578125" style="1"/>
  </cols>
  <sheetData>
    <row r="2" spans="1:14" ht="18" x14ac:dyDescent="0.25">
      <c r="A2" s="46" t="s">
        <v>13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4" ht="18" x14ac:dyDescent="0.25">
      <c r="A3" s="46" t="s">
        <v>30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</row>
    <row r="4" spans="1:14" ht="18" x14ac:dyDescent="0.25">
      <c r="A4" s="11"/>
      <c r="B4" s="11"/>
      <c r="C4" s="11"/>
      <c r="D4" s="11"/>
      <c r="E4" s="11"/>
      <c r="F4" s="11"/>
      <c r="G4" s="38"/>
      <c r="H4" s="38"/>
      <c r="I4" s="38"/>
      <c r="J4" s="38"/>
      <c r="K4" s="38"/>
      <c r="L4" s="38"/>
      <c r="M4" s="38"/>
      <c r="N4" s="11"/>
    </row>
    <row r="5" spans="1:14" ht="23.25" customHeight="1" thickBot="1" x14ac:dyDescent="0.25"/>
    <row r="6" spans="1:14" ht="33.75" customHeight="1" x14ac:dyDescent="0.2">
      <c r="A6" s="8" t="s">
        <v>0</v>
      </c>
      <c r="B6" s="9"/>
      <c r="C6" s="10"/>
      <c r="D6" s="2"/>
      <c r="E6" s="2"/>
    </row>
    <row r="7" spans="1:14" ht="29.25" customHeight="1" x14ac:dyDescent="0.2">
      <c r="A7" s="3" t="s">
        <v>1</v>
      </c>
      <c r="B7" s="4" t="s">
        <v>2</v>
      </c>
      <c r="C7" s="5" t="s">
        <v>3</v>
      </c>
      <c r="L7" s="44"/>
    </row>
    <row r="8" spans="1:14" ht="64.5" customHeight="1" thickBot="1" x14ac:dyDescent="0.25">
      <c r="A8" s="33" t="s">
        <v>14</v>
      </c>
      <c r="B8" s="13" t="s">
        <v>14</v>
      </c>
      <c r="C8" s="14" t="s">
        <v>98</v>
      </c>
      <c r="D8" s="15"/>
      <c r="E8" s="15"/>
      <c r="F8" s="15"/>
    </row>
    <row r="9" spans="1:14" ht="13.5" customHeight="1" x14ac:dyDescent="0.2">
      <c r="A9" s="16"/>
      <c r="B9" s="16"/>
      <c r="C9" s="16"/>
      <c r="D9" s="17"/>
      <c r="E9" s="15"/>
      <c r="F9" s="18"/>
    </row>
    <row r="10" spans="1:14" ht="18" customHeight="1" x14ac:dyDescent="0.2">
      <c r="A10" s="47" t="s">
        <v>7</v>
      </c>
      <c r="B10" s="47"/>
      <c r="C10" s="47"/>
      <c r="D10" s="47"/>
      <c r="E10" s="47"/>
      <c r="F10" s="47"/>
      <c r="G10" s="48">
        <v>2016</v>
      </c>
      <c r="H10" s="48"/>
      <c r="I10" s="48"/>
      <c r="J10" s="48"/>
      <c r="K10" s="48"/>
      <c r="L10" s="48"/>
      <c r="M10" s="48"/>
    </row>
    <row r="11" spans="1:14" ht="42.75" customHeight="1" x14ac:dyDescent="0.2">
      <c r="A11" s="19" t="s">
        <v>4</v>
      </c>
      <c r="B11" s="20" t="s">
        <v>31</v>
      </c>
      <c r="C11" s="21" t="s">
        <v>32</v>
      </c>
      <c r="D11" s="21" t="s">
        <v>12</v>
      </c>
      <c r="E11" s="19" t="s">
        <v>5</v>
      </c>
      <c r="F11" s="20" t="s">
        <v>6</v>
      </c>
      <c r="G11" s="19" t="s">
        <v>8</v>
      </c>
      <c r="H11" s="19" t="s">
        <v>11</v>
      </c>
      <c r="I11" s="19" t="s">
        <v>9</v>
      </c>
      <c r="J11" s="19" t="s">
        <v>117</v>
      </c>
      <c r="K11" s="19" t="s">
        <v>118</v>
      </c>
      <c r="L11" s="19" t="s">
        <v>119</v>
      </c>
      <c r="M11" s="22" t="s">
        <v>10</v>
      </c>
    </row>
    <row r="12" spans="1:14" ht="49.5" customHeight="1" x14ac:dyDescent="0.2">
      <c r="A12" s="49" t="s">
        <v>41</v>
      </c>
      <c r="B12" s="52">
        <v>12301</v>
      </c>
      <c r="C12" s="52" t="s">
        <v>37</v>
      </c>
      <c r="D12" s="52" t="s">
        <v>45</v>
      </c>
      <c r="E12" s="23" t="s">
        <v>42</v>
      </c>
      <c r="F12" s="23" t="s">
        <v>38</v>
      </c>
      <c r="G12" s="36">
        <v>1</v>
      </c>
      <c r="H12" s="36">
        <v>1</v>
      </c>
      <c r="I12" s="36">
        <v>1</v>
      </c>
      <c r="J12" s="37">
        <v>2</v>
      </c>
      <c r="K12" s="37">
        <v>2</v>
      </c>
      <c r="L12" s="37">
        <v>2</v>
      </c>
      <c r="M12" s="22">
        <f>SUM(G12:L12)</f>
        <v>9</v>
      </c>
    </row>
    <row r="13" spans="1:14" ht="82.5" customHeight="1" x14ac:dyDescent="0.2">
      <c r="A13" s="50"/>
      <c r="B13" s="53"/>
      <c r="C13" s="53"/>
      <c r="D13" s="53"/>
      <c r="E13" s="52" t="s">
        <v>85</v>
      </c>
      <c r="F13" s="24" t="s">
        <v>86</v>
      </c>
      <c r="G13" s="36">
        <v>1</v>
      </c>
      <c r="H13" s="36">
        <v>1</v>
      </c>
      <c r="I13" s="36">
        <v>1</v>
      </c>
      <c r="J13" s="37">
        <v>1</v>
      </c>
      <c r="K13" s="37">
        <v>1</v>
      </c>
      <c r="L13" s="37">
        <v>1</v>
      </c>
      <c r="M13" s="22">
        <f>SUM(G13:L13)</f>
        <v>6</v>
      </c>
    </row>
    <row r="14" spans="1:14" ht="64.5" customHeight="1" x14ac:dyDescent="0.2">
      <c r="A14" s="50"/>
      <c r="B14" s="53"/>
      <c r="C14" s="53"/>
      <c r="D14" s="56"/>
      <c r="E14" s="56"/>
      <c r="F14" s="24" t="s">
        <v>25</v>
      </c>
      <c r="G14" s="36">
        <v>188</v>
      </c>
      <c r="H14" s="36">
        <v>132</v>
      </c>
      <c r="I14" s="36">
        <v>120</v>
      </c>
      <c r="J14" s="37">
        <v>190</v>
      </c>
      <c r="K14" s="37">
        <v>207</v>
      </c>
      <c r="L14" s="37">
        <v>108</v>
      </c>
      <c r="M14" s="22">
        <f>SUM(G14:L14)</f>
        <v>945</v>
      </c>
    </row>
    <row r="15" spans="1:14" ht="108.75" customHeight="1" x14ac:dyDescent="0.2">
      <c r="A15" s="50"/>
      <c r="B15" s="54"/>
      <c r="C15" s="53"/>
      <c r="D15" s="23" t="s">
        <v>47</v>
      </c>
      <c r="E15" s="23" t="s">
        <v>43</v>
      </c>
      <c r="F15" s="23" t="s">
        <v>39</v>
      </c>
      <c r="G15" s="36">
        <v>0</v>
      </c>
      <c r="H15" s="36">
        <v>0</v>
      </c>
      <c r="I15" s="36">
        <v>0</v>
      </c>
      <c r="J15" s="37">
        <v>0</v>
      </c>
      <c r="K15" s="37">
        <v>0</v>
      </c>
      <c r="L15" s="37">
        <v>14</v>
      </c>
      <c r="M15" s="22">
        <f>SUM(G15:L15)</f>
        <v>14</v>
      </c>
    </row>
    <row r="16" spans="1:14" ht="83.25" customHeight="1" x14ac:dyDescent="0.2">
      <c r="A16" s="51"/>
      <c r="B16" s="55"/>
      <c r="C16" s="56"/>
      <c r="D16" s="24" t="s">
        <v>46</v>
      </c>
      <c r="E16" s="24" t="s">
        <v>44</v>
      </c>
      <c r="F16" s="24" t="s">
        <v>40</v>
      </c>
      <c r="G16" s="36">
        <v>15</v>
      </c>
      <c r="H16" s="36">
        <v>41</v>
      </c>
      <c r="I16" s="36">
        <v>0</v>
      </c>
      <c r="J16" s="37">
        <v>20</v>
      </c>
      <c r="K16" s="37">
        <v>10</v>
      </c>
      <c r="L16" s="37">
        <v>11</v>
      </c>
      <c r="M16" s="22">
        <f>SUM(G16:L16)</f>
        <v>97</v>
      </c>
    </row>
    <row r="18" spans="1:4" x14ac:dyDescent="0.2">
      <c r="A18" s="1" t="s">
        <v>99</v>
      </c>
    </row>
    <row r="21" spans="1:4" x14ac:dyDescent="0.2">
      <c r="B21" s="6"/>
      <c r="C21" s="6"/>
      <c r="D21" s="6"/>
    </row>
    <row r="22" spans="1:4" x14ac:dyDescent="0.2">
      <c r="B22" s="6"/>
      <c r="C22" s="6"/>
      <c r="D22" s="7"/>
    </row>
    <row r="23" spans="1:4" x14ac:dyDescent="0.2">
      <c r="B23" s="6"/>
      <c r="C23" s="6"/>
      <c r="D23" s="7"/>
    </row>
    <row r="24" spans="1:4" x14ac:dyDescent="0.2">
      <c r="B24" s="6"/>
      <c r="C24" s="6"/>
      <c r="D24" s="6"/>
    </row>
  </sheetData>
  <mergeCells count="9">
    <mergeCell ref="A2:M2"/>
    <mergeCell ref="A3:N3"/>
    <mergeCell ref="A10:F10"/>
    <mergeCell ref="G10:M10"/>
    <mergeCell ref="A12:A16"/>
    <mergeCell ref="B12:B16"/>
    <mergeCell ref="C12:C16"/>
    <mergeCell ref="D12:D14"/>
    <mergeCell ref="E13:E14"/>
  </mergeCells>
  <pageMargins left="0.70866141732283472" right="0.70866141732283472" top="0.74803149606299213" bottom="0.74803149606299213" header="0.31496062992125984" footer="0.31496062992125984"/>
  <pageSetup scale="34" fitToHeight="0" orientation="landscape" r:id="rId1"/>
  <headerFooter>
    <oddFooter>&amp;R&amp;P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N31"/>
  <sheetViews>
    <sheetView topLeftCell="C5" zoomScale="55" zoomScaleNormal="55" workbookViewId="0">
      <selection activeCell="G7" sqref="G7"/>
    </sheetView>
  </sheetViews>
  <sheetFormatPr baseColWidth="10" defaultRowHeight="15" x14ac:dyDescent="0.2"/>
  <cols>
    <col min="1" max="1" width="47.42578125" style="1" customWidth="1"/>
    <col min="2" max="2" width="25" style="1" customWidth="1"/>
    <col min="3" max="3" width="46.7109375" style="1" customWidth="1"/>
    <col min="4" max="4" width="25.140625" style="1" customWidth="1"/>
    <col min="5" max="5" width="24.5703125" style="1" customWidth="1"/>
    <col min="6" max="6" width="27.7109375" style="1" customWidth="1"/>
    <col min="7" max="7" width="13" style="15" customWidth="1"/>
    <col min="8" max="8" width="15.140625" style="15" customWidth="1"/>
    <col min="9" max="12" width="11.42578125" style="15"/>
    <col min="13" max="13" width="11.42578125" style="15" customWidth="1"/>
    <col min="14" max="16384" width="11.42578125" style="1"/>
  </cols>
  <sheetData>
    <row r="2" spans="1:14" ht="18" x14ac:dyDescent="0.25">
      <c r="A2" s="46" t="s">
        <v>13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4" ht="18" x14ac:dyDescent="0.25">
      <c r="A3" s="46" t="s">
        <v>30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</row>
    <row r="4" spans="1:14" ht="18" x14ac:dyDescent="0.25">
      <c r="A4" s="11"/>
      <c r="B4" s="11"/>
      <c r="C4" s="11"/>
      <c r="D4" s="11"/>
      <c r="E4" s="11"/>
      <c r="F4" s="11"/>
      <c r="G4" s="38"/>
      <c r="H4" s="38"/>
      <c r="I4" s="38"/>
      <c r="J4" s="38"/>
      <c r="K4" s="38"/>
      <c r="L4" s="38"/>
      <c r="M4" s="38"/>
      <c r="N4" s="11"/>
    </row>
    <row r="5" spans="1:14" ht="23.25" customHeight="1" thickBot="1" x14ac:dyDescent="0.25"/>
    <row r="6" spans="1:14" ht="36.75" customHeight="1" x14ac:dyDescent="0.2">
      <c r="A6" s="25" t="s">
        <v>0</v>
      </c>
      <c r="B6" s="26"/>
      <c r="C6" s="27"/>
      <c r="D6" s="28"/>
      <c r="E6" s="28"/>
      <c r="F6" s="15"/>
    </row>
    <row r="7" spans="1:14" ht="31.5" customHeight="1" x14ac:dyDescent="0.2">
      <c r="A7" s="29" t="s">
        <v>1</v>
      </c>
      <c r="B7" s="30" t="s">
        <v>2</v>
      </c>
      <c r="C7" s="31" t="s">
        <v>3</v>
      </c>
      <c r="D7" s="15"/>
      <c r="E7" s="15"/>
      <c r="F7" s="15"/>
      <c r="G7" s="44"/>
      <c r="H7" s="44"/>
    </row>
    <row r="8" spans="1:14" ht="64.5" customHeight="1" thickBot="1" x14ac:dyDescent="0.25">
      <c r="A8" s="33" t="s">
        <v>14</v>
      </c>
      <c r="B8" s="13" t="s">
        <v>14</v>
      </c>
      <c r="C8" s="14" t="s">
        <v>100</v>
      </c>
      <c r="D8" s="15"/>
      <c r="E8" s="15"/>
      <c r="F8" s="15"/>
    </row>
    <row r="9" spans="1:14" ht="13.5" customHeight="1" x14ac:dyDescent="0.2">
      <c r="A9" s="16"/>
      <c r="B9" s="16"/>
      <c r="C9" s="16"/>
      <c r="D9" s="17"/>
      <c r="E9" s="15"/>
      <c r="F9" s="18"/>
    </row>
    <row r="10" spans="1:14" ht="31.5" customHeight="1" x14ac:dyDescent="0.2">
      <c r="A10" s="47" t="s">
        <v>7</v>
      </c>
      <c r="B10" s="47"/>
      <c r="C10" s="47"/>
      <c r="D10" s="47"/>
      <c r="E10" s="47"/>
      <c r="F10" s="47"/>
      <c r="G10" s="48">
        <v>2016</v>
      </c>
      <c r="H10" s="48"/>
      <c r="I10" s="48"/>
      <c r="J10" s="48"/>
      <c r="K10" s="48"/>
      <c r="L10" s="48"/>
      <c r="M10" s="48"/>
    </row>
    <row r="11" spans="1:14" ht="82.5" customHeight="1" x14ac:dyDescent="0.2">
      <c r="A11" s="19" t="s">
        <v>4</v>
      </c>
      <c r="B11" s="20" t="s">
        <v>31</v>
      </c>
      <c r="C11" s="20" t="s">
        <v>32</v>
      </c>
      <c r="D11" s="20" t="s">
        <v>12</v>
      </c>
      <c r="E11" s="19" t="s">
        <v>5</v>
      </c>
      <c r="F11" s="20" t="s">
        <v>6</v>
      </c>
      <c r="G11" s="19" t="s">
        <v>8</v>
      </c>
      <c r="H11" s="19" t="s">
        <v>11</v>
      </c>
      <c r="I11" s="19" t="s">
        <v>9</v>
      </c>
      <c r="J11" s="19" t="s">
        <v>117</v>
      </c>
      <c r="K11" s="19" t="s">
        <v>118</v>
      </c>
      <c r="L11" s="19" t="s">
        <v>119</v>
      </c>
      <c r="M11" s="22" t="s">
        <v>10</v>
      </c>
    </row>
    <row r="12" spans="1:14" ht="46.5" customHeight="1" x14ac:dyDescent="0.2">
      <c r="A12" s="66" t="s">
        <v>26</v>
      </c>
      <c r="B12" s="63">
        <v>12052</v>
      </c>
      <c r="C12" s="57" t="s">
        <v>48</v>
      </c>
      <c r="D12" s="57" t="s">
        <v>15</v>
      </c>
      <c r="E12" s="52" t="s">
        <v>108</v>
      </c>
      <c r="F12" s="32" t="s">
        <v>109</v>
      </c>
      <c r="G12" s="36">
        <v>0</v>
      </c>
      <c r="H12" s="36">
        <v>3</v>
      </c>
      <c r="I12" s="36">
        <v>1</v>
      </c>
      <c r="J12" s="37">
        <v>4</v>
      </c>
      <c r="K12" s="37">
        <v>1</v>
      </c>
      <c r="L12" s="37">
        <v>0</v>
      </c>
      <c r="M12" s="19">
        <f>SUM(G12:L12)</f>
        <v>9</v>
      </c>
    </row>
    <row r="13" spans="1:14" ht="51" customHeight="1" x14ac:dyDescent="0.2">
      <c r="A13" s="67"/>
      <c r="B13" s="69"/>
      <c r="C13" s="58"/>
      <c r="D13" s="54"/>
      <c r="E13" s="54"/>
      <c r="F13" s="32" t="s">
        <v>49</v>
      </c>
      <c r="G13" s="36">
        <v>0</v>
      </c>
      <c r="H13" s="36">
        <v>3</v>
      </c>
      <c r="I13" s="36">
        <v>1</v>
      </c>
      <c r="J13" s="37">
        <v>4</v>
      </c>
      <c r="K13" s="37">
        <v>1</v>
      </c>
      <c r="L13" s="37">
        <v>0</v>
      </c>
      <c r="M13" s="19">
        <f>SUM(G13:L13)</f>
        <v>9</v>
      </c>
    </row>
    <row r="14" spans="1:14" ht="50.25" customHeight="1" x14ac:dyDescent="0.2">
      <c r="A14" s="67"/>
      <c r="B14" s="69"/>
      <c r="C14" s="58"/>
      <c r="D14" s="55"/>
      <c r="E14" s="55"/>
      <c r="F14" s="32" t="s">
        <v>50</v>
      </c>
      <c r="G14" s="39" t="str">
        <f t="shared" ref="G14:M14" si="0">IF(ISERROR(G13/G12),"N/A",(G13/G12))</f>
        <v>N/A</v>
      </c>
      <c r="H14" s="39">
        <f t="shared" si="0"/>
        <v>1</v>
      </c>
      <c r="I14" s="39">
        <f t="shared" si="0"/>
        <v>1</v>
      </c>
      <c r="J14" s="39">
        <f t="shared" si="0"/>
        <v>1</v>
      </c>
      <c r="K14" s="39">
        <f t="shared" si="0"/>
        <v>1</v>
      </c>
      <c r="L14" s="39" t="str">
        <f t="shared" si="0"/>
        <v>N/A</v>
      </c>
      <c r="M14" s="41">
        <f t="shared" si="0"/>
        <v>1</v>
      </c>
    </row>
    <row r="15" spans="1:14" ht="72" customHeight="1" x14ac:dyDescent="0.2">
      <c r="A15" s="67"/>
      <c r="B15" s="69"/>
      <c r="C15" s="58"/>
      <c r="D15" s="57" t="s">
        <v>54</v>
      </c>
      <c r="E15" s="52" t="s">
        <v>51</v>
      </c>
      <c r="F15" s="32" t="s">
        <v>110</v>
      </c>
      <c r="G15" s="36">
        <v>0</v>
      </c>
      <c r="H15" s="36">
        <v>3</v>
      </c>
      <c r="I15" s="36">
        <v>3</v>
      </c>
      <c r="J15" s="37">
        <v>4</v>
      </c>
      <c r="K15" s="37">
        <v>1</v>
      </c>
      <c r="L15" s="37">
        <v>1</v>
      </c>
      <c r="M15" s="19">
        <f>SUM(G15:L15)</f>
        <v>12</v>
      </c>
    </row>
    <row r="16" spans="1:14" ht="93.75" customHeight="1" x14ac:dyDescent="0.2">
      <c r="A16" s="67"/>
      <c r="B16" s="69"/>
      <c r="C16" s="58"/>
      <c r="D16" s="58"/>
      <c r="E16" s="53"/>
      <c r="F16" s="32" t="s">
        <v>52</v>
      </c>
      <c r="G16" s="36">
        <v>0</v>
      </c>
      <c r="H16" s="36">
        <v>3</v>
      </c>
      <c r="I16" s="36">
        <v>3</v>
      </c>
      <c r="J16" s="37">
        <v>4</v>
      </c>
      <c r="K16" s="37">
        <v>1</v>
      </c>
      <c r="L16" s="37">
        <v>1</v>
      </c>
      <c r="M16" s="19">
        <f>SUM(G16:L16)</f>
        <v>12</v>
      </c>
    </row>
    <row r="17" spans="1:13" ht="93.75" customHeight="1" x14ac:dyDescent="0.2">
      <c r="A17" s="67"/>
      <c r="B17" s="69"/>
      <c r="C17" s="58"/>
      <c r="D17" s="55"/>
      <c r="E17" s="55"/>
      <c r="F17" s="32" t="s">
        <v>53</v>
      </c>
      <c r="G17" s="39" t="str">
        <f t="shared" ref="G17:M17" si="1">IF(ISERROR(G16/G15),"N/A",(G16/G15))</f>
        <v>N/A</v>
      </c>
      <c r="H17" s="39">
        <f t="shared" si="1"/>
        <v>1</v>
      </c>
      <c r="I17" s="39">
        <f t="shared" si="1"/>
        <v>1</v>
      </c>
      <c r="J17" s="39">
        <f t="shared" si="1"/>
        <v>1</v>
      </c>
      <c r="K17" s="39">
        <f t="shared" si="1"/>
        <v>1</v>
      </c>
      <c r="L17" s="39">
        <f t="shared" si="1"/>
        <v>1</v>
      </c>
      <c r="M17" s="41">
        <f t="shared" si="1"/>
        <v>1</v>
      </c>
    </row>
    <row r="18" spans="1:13" ht="63" customHeight="1" x14ac:dyDescent="0.2">
      <c r="A18" s="67"/>
      <c r="B18" s="69"/>
      <c r="C18" s="58"/>
      <c r="D18" s="57" t="s">
        <v>16</v>
      </c>
      <c r="E18" s="52" t="s">
        <v>111</v>
      </c>
      <c r="F18" s="32" t="s">
        <v>112</v>
      </c>
      <c r="G18" s="36">
        <v>0</v>
      </c>
      <c r="H18" s="36">
        <v>1</v>
      </c>
      <c r="I18" s="36">
        <v>1</v>
      </c>
      <c r="J18" s="37">
        <v>1</v>
      </c>
      <c r="K18" s="37">
        <v>1</v>
      </c>
      <c r="L18" s="37">
        <v>0</v>
      </c>
      <c r="M18" s="19">
        <f>SUM(G18:L18)</f>
        <v>4</v>
      </c>
    </row>
    <row r="19" spans="1:13" ht="54" customHeight="1" x14ac:dyDescent="0.2">
      <c r="A19" s="67"/>
      <c r="B19" s="69"/>
      <c r="C19" s="58"/>
      <c r="D19" s="58"/>
      <c r="E19" s="53"/>
      <c r="F19" s="32" t="s">
        <v>55</v>
      </c>
      <c r="G19" s="36">
        <v>0</v>
      </c>
      <c r="H19" s="36">
        <v>1</v>
      </c>
      <c r="I19" s="36">
        <v>1</v>
      </c>
      <c r="J19" s="37">
        <v>1</v>
      </c>
      <c r="K19" s="37">
        <v>1</v>
      </c>
      <c r="L19" s="37">
        <v>0</v>
      </c>
      <c r="M19" s="19">
        <f>SUM(G19:L19)</f>
        <v>4</v>
      </c>
    </row>
    <row r="20" spans="1:13" ht="68.25" customHeight="1" x14ac:dyDescent="0.2">
      <c r="A20" s="68"/>
      <c r="B20" s="70"/>
      <c r="C20" s="59"/>
      <c r="D20" s="59"/>
      <c r="E20" s="56"/>
      <c r="F20" s="32" t="s">
        <v>57</v>
      </c>
      <c r="G20" s="39" t="str">
        <f t="shared" ref="G20:M20" si="2">IF(ISERROR(G19/G18),"N/A",(G19/G18))</f>
        <v>N/A</v>
      </c>
      <c r="H20" s="39">
        <f t="shared" si="2"/>
        <v>1</v>
      </c>
      <c r="I20" s="39">
        <f t="shared" si="2"/>
        <v>1</v>
      </c>
      <c r="J20" s="39">
        <f t="shared" si="2"/>
        <v>1</v>
      </c>
      <c r="K20" s="39">
        <f t="shared" si="2"/>
        <v>1</v>
      </c>
      <c r="L20" s="39" t="str">
        <f t="shared" si="2"/>
        <v>N/A</v>
      </c>
      <c r="M20" s="41">
        <f t="shared" si="2"/>
        <v>1</v>
      </c>
    </row>
    <row r="21" spans="1:13" ht="73.5" customHeight="1" x14ac:dyDescent="0.2">
      <c r="A21" s="60" t="s">
        <v>58</v>
      </c>
      <c r="B21" s="63">
        <v>12053</v>
      </c>
      <c r="C21" s="57" t="s">
        <v>56</v>
      </c>
      <c r="D21" s="57" t="s">
        <v>20</v>
      </c>
      <c r="E21" s="52" t="s">
        <v>59</v>
      </c>
      <c r="F21" s="32" t="s">
        <v>113</v>
      </c>
      <c r="G21" s="36">
        <v>2</v>
      </c>
      <c r="H21" s="36">
        <v>0</v>
      </c>
      <c r="I21" s="36">
        <v>0</v>
      </c>
      <c r="J21" s="37">
        <v>0</v>
      </c>
      <c r="K21" s="37">
        <v>0</v>
      </c>
      <c r="L21" s="37">
        <v>6</v>
      </c>
      <c r="M21" s="19">
        <f>SUM(G21:L21)</f>
        <v>8</v>
      </c>
    </row>
    <row r="22" spans="1:13" ht="73.5" customHeight="1" x14ac:dyDescent="0.2">
      <c r="A22" s="61"/>
      <c r="B22" s="64"/>
      <c r="C22" s="54"/>
      <c r="D22" s="54"/>
      <c r="E22" s="54"/>
      <c r="F22" s="32" t="s">
        <v>92</v>
      </c>
      <c r="G22" s="36">
        <v>2</v>
      </c>
      <c r="H22" s="36">
        <v>0</v>
      </c>
      <c r="I22" s="36">
        <v>0</v>
      </c>
      <c r="J22" s="37">
        <v>0</v>
      </c>
      <c r="K22" s="37">
        <v>0</v>
      </c>
      <c r="L22" s="37">
        <v>6</v>
      </c>
      <c r="M22" s="19">
        <f>SUM(G22:L22)</f>
        <v>8</v>
      </c>
    </row>
    <row r="23" spans="1:13" ht="59.25" customHeight="1" x14ac:dyDescent="0.2">
      <c r="A23" s="61"/>
      <c r="B23" s="64"/>
      <c r="C23" s="54"/>
      <c r="D23" s="54"/>
      <c r="E23" s="55"/>
      <c r="F23" s="32" t="s">
        <v>114</v>
      </c>
      <c r="G23" s="39">
        <f t="shared" ref="G23:M23" si="3">IF(ISERROR(G22/G21),"N/A",(G22/G21))</f>
        <v>1</v>
      </c>
      <c r="H23" s="39" t="str">
        <f t="shared" si="3"/>
        <v>N/A</v>
      </c>
      <c r="I23" s="39" t="str">
        <f t="shared" si="3"/>
        <v>N/A</v>
      </c>
      <c r="J23" s="39" t="str">
        <f t="shared" si="3"/>
        <v>N/A</v>
      </c>
      <c r="K23" s="39" t="str">
        <f t="shared" si="3"/>
        <v>N/A</v>
      </c>
      <c r="L23" s="39">
        <f t="shared" si="3"/>
        <v>1</v>
      </c>
      <c r="M23" s="41">
        <f t="shared" si="3"/>
        <v>1</v>
      </c>
    </row>
    <row r="24" spans="1:13" ht="94.5" customHeight="1" x14ac:dyDescent="0.2">
      <c r="A24" s="62"/>
      <c r="B24" s="65"/>
      <c r="C24" s="55"/>
      <c r="D24" s="55"/>
      <c r="E24" s="34"/>
      <c r="F24" s="32" t="s">
        <v>115</v>
      </c>
      <c r="G24" s="36">
        <v>0</v>
      </c>
      <c r="H24" s="36">
        <v>0</v>
      </c>
      <c r="I24" s="36">
        <v>0</v>
      </c>
      <c r="J24" s="37">
        <v>0</v>
      </c>
      <c r="K24" s="37">
        <v>0</v>
      </c>
      <c r="L24" s="37">
        <v>0</v>
      </c>
      <c r="M24" s="19">
        <f>SUM(G24:L24)</f>
        <v>0</v>
      </c>
    </row>
    <row r="28" spans="1:13" x14ac:dyDescent="0.2">
      <c r="B28" s="6"/>
      <c r="C28" s="6"/>
      <c r="D28" s="6"/>
    </row>
    <row r="29" spans="1:13" x14ac:dyDescent="0.2">
      <c r="B29" s="6"/>
      <c r="C29" s="6"/>
      <c r="D29" s="7"/>
    </row>
    <row r="30" spans="1:13" x14ac:dyDescent="0.2">
      <c r="B30" s="6"/>
      <c r="C30" s="6"/>
      <c r="D30" s="7"/>
    </row>
    <row r="31" spans="1:13" x14ac:dyDescent="0.2">
      <c r="B31" s="6"/>
      <c r="C31" s="6"/>
      <c r="D31" s="6"/>
    </row>
  </sheetData>
  <mergeCells count="18">
    <mergeCell ref="A2:M2"/>
    <mergeCell ref="A3:N3"/>
    <mergeCell ref="A10:F10"/>
    <mergeCell ref="G10:M10"/>
    <mergeCell ref="A12:A20"/>
    <mergeCell ref="B12:B20"/>
    <mergeCell ref="C12:C20"/>
    <mergeCell ref="D12:D14"/>
    <mergeCell ref="E12:E14"/>
    <mergeCell ref="D15:D17"/>
    <mergeCell ref="E15:E17"/>
    <mergeCell ref="D18:D20"/>
    <mergeCell ref="E18:E20"/>
    <mergeCell ref="A21:A24"/>
    <mergeCell ref="B21:B24"/>
    <mergeCell ref="C21:C24"/>
    <mergeCell ref="D21:D24"/>
    <mergeCell ref="E21:E23"/>
  </mergeCells>
  <pageMargins left="0.70866141732283472" right="0.70866141732283472" top="0.74803149606299213" bottom="0.74803149606299213" header="0.31496062992125984" footer="0.31496062992125984"/>
  <pageSetup scale="34" fitToHeight="0" orientation="landscape" r:id="rId1"/>
  <headerFooter>
    <oddFooter>&amp;R&amp;P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2:N34"/>
  <sheetViews>
    <sheetView topLeftCell="D7" zoomScale="55" zoomScaleNormal="55" workbookViewId="0">
      <selection activeCell="L7" sqref="L7"/>
    </sheetView>
  </sheetViews>
  <sheetFormatPr baseColWidth="10" defaultRowHeight="15" x14ac:dyDescent="0.2"/>
  <cols>
    <col min="1" max="1" width="47.42578125" style="1" customWidth="1"/>
    <col min="2" max="2" width="23.140625" style="1" customWidth="1"/>
    <col min="3" max="3" width="46.7109375" style="1" customWidth="1"/>
    <col min="4" max="4" width="26.42578125" style="1" customWidth="1"/>
    <col min="5" max="5" width="26.28515625" style="1" customWidth="1"/>
    <col min="6" max="6" width="32" style="1" customWidth="1"/>
    <col min="7" max="7" width="14.85546875" style="15" customWidth="1"/>
    <col min="8" max="8" width="17.7109375" style="15" customWidth="1"/>
    <col min="9" max="12" width="16.5703125" style="15" customWidth="1"/>
    <col min="13" max="13" width="15.5703125" style="15" customWidth="1"/>
    <col min="14" max="16384" width="11.42578125" style="1"/>
  </cols>
  <sheetData>
    <row r="2" spans="1:14" ht="18" x14ac:dyDescent="0.25">
      <c r="A2" s="46" t="s">
        <v>13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4" ht="18" x14ac:dyDescent="0.25">
      <c r="A3" s="46" t="s">
        <v>30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</row>
    <row r="4" spans="1:14" ht="18" x14ac:dyDescent="0.25">
      <c r="A4" s="11"/>
      <c r="B4" s="11"/>
      <c r="C4" s="11"/>
      <c r="D4" s="11"/>
      <c r="E4" s="11"/>
      <c r="F4" s="11"/>
      <c r="G4" s="38"/>
      <c r="H4" s="38"/>
      <c r="I4" s="38"/>
      <c r="J4" s="38"/>
      <c r="K4" s="38"/>
      <c r="L4" s="38"/>
      <c r="M4" s="38"/>
      <c r="N4" s="11"/>
    </row>
    <row r="5" spans="1:14" ht="23.25" customHeight="1" thickBot="1" x14ac:dyDescent="0.25"/>
    <row r="6" spans="1:14" ht="31.5" customHeight="1" x14ac:dyDescent="0.2">
      <c r="A6" s="73" t="s">
        <v>0</v>
      </c>
      <c r="B6" s="74"/>
      <c r="C6" s="75"/>
      <c r="D6" s="28"/>
      <c r="E6" s="28"/>
      <c r="F6" s="15"/>
    </row>
    <row r="7" spans="1:14" ht="36.75" customHeight="1" x14ac:dyDescent="0.2">
      <c r="A7" s="29" t="s">
        <v>1</v>
      </c>
      <c r="B7" s="21" t="s">
        <v>2</v>
      </c>
      <c r="C7" s="31" t="s">
        <v>3</v>
      </c>
      <c r="D7" s="15"/>
      <c r="E7" s="15"/>
      <c r="F7" s="15"/>
      <c r="L7" s="44"/>
    </row>
    <row r="8" spans="1:14" ht="57.75" customHeight="1" thickBot="1" x14ac:dyDescent="0.25">
      <c r="A8" s="33" t="s">
        <v>14</v>
      </c>
      <c r="B8" s="13" t="s">
        <v>14</v>
      </c>
      <c r="C8" s="14" t="s">
        <v>101</v>
      </c>
      <c r="D8" s="15"/>
      <c r="E8" s="15"/>
      <c r="F8" s="15"/>
    </row>
    <row r="9" spans="1:14" ht="13.5" customHeight="1" x14ac:dyDescent="0.2">
      <c r="A9" s="16"/>
      <c r="B9" s="16"/>
      <c r="C9" s="16"/>
      <c r="D9" s="17"/>
      <c r="E9" s="15"/>
      <c r="F9" s="18"/>
    </row>
    <row r="10" spans="1:14" ht="41.25" customHeight="1" x14ac:dyDescent="0.2">
      <c r="A10" s="47" t="s">
        <v>7</v>
      </c>
      <c r="B10" s="47"/>
      <c r="C10" s="47"/>
      <c r="D10" s="47"/>
      <c r="E10" s="47"/>
      <c r="F10" s="47"/>
      <c r="G10" s="48">
        <v>2016</v>
      </c>
      <c r="H10" s="48"/>
      <c r="I10" s="48"/>
      <c r="J10" s="48"/>
      <c r="K10" s="48"/>
      <c r="L10" s="48"/>
      <c r="M10" s="48"/>
    </row>
    <row r="11" spans="1:14" ht="69.75" customHeight="1" x14ac:dyDescent="0.2">
      <c r="A11" s="19" t="s">
        <v>4</v>
      </c>
      <c r="B11" s="20" t="s">
        <v>31</v>
      </c>
      <c r="C11" s="21" t="s">
        <v>32</v>
      </c>
      <c r="D11" s="21" t="s">
        <v>12</v>
      </c>
      <c r="E11" s="19" t="s">
        <v>5</v>
      </c>
      <c r="F11" s="20" t="s">
        <v>6</v>
      </c>
      <c r="G11" s="19" t="s">
        <v>8</v>
      </c>
      <c r="H11" s="19" t="s">
        <v>11</v>
      </c>
      <c r="I11" s="19" t="s">
        <v>9</v>
      </c>
      <c r="J11" s="19" t="s">
        <v>117</v>
      </c>
      <c r="K11" s="19" t="s">
        <v>118</v>
      </c>
      <c r="L11" s="19" t="s">
        <v>119</v>
      </c>
      <c r="M11" s="22" t="s">
        <v>10</v>
      </c>
    </row>
    <row r="12" spans="1:14" ht="90" customHeight="1" x14ac:dyDescent="0.2">
      <c r="A12" s="60" t="s">
        <v>27</v>
      </c>
      <c r="B12" s="63">
        <v>12051</v>
      </c>
      <c r="C12" s="57" t="s">
        <v>68</v>
      </c>
      <c r="D12" s="57" t="s">
        <v>17</v>
      </c>
      <c r="E12" s="52" t="s">
        <v>84</v>
      </c>
      <c r="F12" s="32" t="s">
        <v>82</v>
      </c>
      <c r="G12" s="36">
        <v>0</v>
      </c>
      <c r="H12" s="36">
        <v>0</v>
      </c>
      <c r="I12" s="36">
        <v>513</v>
      </c>
      <c r="J12" s="45">
        <v>232</v>
      </c>
      <c r="K12" s="37">
        <v>251</v>
      </c>
      <c r="L12" s="37">
        <v>174</v>
      </c>
      <c r="M12" s="19">
        <f>SUM(G12:L12)</f>
        <v>1170</v>
      </c>
    </row>
    <row r="13" spans="1:14" ht="96.75" customHeight="1" x14ac:dyDescent="0.2">
      <c r="A13" s="71"/>
      <c r="B13" s="69"/>
      <c r="C13" s="58"/>
      <c r="D13" s="58"/>
      <c r="E13" s="53"/>
      <c r="F13" s="32" t="s">
        <v>81</v>
      </c>
      <c r="G13" s="36">
        <v>0</v>
      </c>
      <c r="H13" s="36">
        <v>0</v>
      </c>
      <c r="I13" s="36">
        <v>513</v>
      </c>
      <c r="J13" s="45">
        <v>232</v>
      </c>
      <c r="K13" s="37">
        <v>251</v>
      </c>
      <c r="L13" s="37">
        <v>174</v>
      </c>
      <c r="M13" s="19">
        <f>SUM(G13:L13)</f>
        <v>1170</v>
      </c>
    </row>
    <row r="14" spans="1:14" ht="96.75" customHeight="1" x14ac:dyDescent="0.2">
      <c r="A14" s="71"/>
      <c r="B14" s="69"/>
      <c r="C14" s="58"/>
      <c r="D14" s="58"/>
      <c r="E14" s="53"/>
      <c r="F14" s="35" t="s">
        <v>83</v>
      </c>
      <c r="G14" s="39" t="str">
        <f t="shared" ref="G14:M14" si="0">IF(ISERROR(G13/G12),"N/A",(G13/G12))</f>
        <v>N/A</v>
      </c>
      <c r="H14" s="39" t="str">
        <f t="shared" si="0"/>
        <v>N/A</v>
      </c>
      <c r="I14" s="39">
        <f t="shared" si="0"/>
        <v>1</v>
      </c>
      <c r="J14" s="39">
        <f t="shared" si="0"/>
        <v>1</v>
      </c>
      <c r="K14" s="39">
        <f t="shared" si="0"/>
        <v>1</v>
      </c>
      <c r="L14" s="39">
        <f t="shared" si="0"/>
        <v>1</v>
      </c>
      <c r="M14" s="41">
        <f t="shared" si="0"/>
        <v>1</v>
      </c>
    </row>
    <row r="15" spans="1:14" ht="96.75" customHeight="1" x14ac:dyDescent="0.2">
      <c r="A15" s="71"/>
      <c r="B15" s="69"/>
      <c r="C15" s="58"/>
      <c r="D15" s="58"/>
      <c r="E15" s="52" t="s">
        <v>88</v>
      </c>
      <c r="F15" s="32" t="s">
        <v>87</v>
      </c>
      <c r="G15" s="36">
        <v>0</v>
      </c>
      <c r="H15" s="36">
        <v>0</v>
      </c>
      <c r="I15" s="36">
        <v>0</v>
      </c>
      <c r="J15" s="37">
        <v>0</v>
      </c>
      <c r="K15" s="37">
        <v>4</v>
      </c>
      <c r="L15" s="37">
        <v>7</v>
      </c>
      <c r="M15" s="19">
        <f>SUM(G15:L15)</f>
        <v>11</v>
      </c>
    </row>
    <row r="16" spans="1:14" ht="72.75" customHeight="1" x14ac:dyDescent="0.2">
      <c r="A16" s="71"/>
      <c r="B16" s="69"/>
      <c r="C16" s="58"/>
      <c r="D16" s="58"/>
      <c r="E16" s="53"/>
      <c r="F16" s="32" t="s">
        <v>89</v>
      </c>
      <c r="G16" s="36">
        <v>0</v>
      </c>
      <c r="H16" s="36">
        <v>0</v>
      </c>
      <c r="I16" s="36">
        <v>0</v>
      </c>
      <c r="J16" s="37">
        <v>0</v>
      </c>
      <c r="K16" s="37">
        <v>4</v>
      </c>
      <c r="L16" s="37">
        <v>7</v>
      </c>
      <c r="M16" s="19">
        <f>SUM(G16:L16)</f>
        <v>11</v>
      </c>
    </row>
    <row r="17" spans="1:13" ht="90.75" customHeight="1" x14ac:dyDescent="0.2">
      <c r="A17" s="71"/>
      <c r="B17" s="69"/>
      <c r="C17" s="58"/>
      <c r="D17" s="58"/>
      <c r="E17" s="53"/>
      <c r="F17" s="35" t="s">
        <v>116</v>
      </c>
      <c r="G17" s="39" t="str">
        <f t="shared" ref="G17:M17" si="1">IF(ISERROR(G16/G15),"N/A",(G16/G15))</f>
        <v>N/A</v>
      </c>
      <c r="H17" s="39" t="str">
        <f t="shared" si="1"/>
        <v>N/A</v>
      </c>
      <c r="I17" s="39" t="str">
        <f t="shared" si="1"/>
        <v>N/A</v>
      </c>
      <c r="J17" s="39" t="str">
        <f t="shared" si="1"/>
        <v>N/A</v>
      </c>
      <c r="K17" s="39">
        <f t="shared" si="1"/>
        <v>1</v>
      </c>
      <c r="L17" s="39">
        <f t="shared" si="1"/>
        <v>1</v>
      </c>
      <c r="M17" s="39">
        <f t="shared" si="1"/>
        <v>1</v>
      </c>
    </row>
    <row r="18" spans="1:13" ht="126" customHeight="1" x14ac:dyDescent="0.2">
      <c r="A18" s="60" t="s">
        <v>60</v>
      </c>
      <c r="B18" s="63">
        <v>12050</v>
      </c>
      <c r="C18" s="57" t="s">
        <v>61</v>
      </c>
      <c r="D18" s="57" t="s">
        <v>93</v>
      </c>
      <c r="E18" s="52" t="s">
        <v>94</v>
      </c>
      <c r="F18" s="35" t="s">
        <v>62</v>
      </c>
      <c r="G18" s="36">
        <v>4</v>
      </c>
      <c r="H18" s="36">
        <v>12</v>
      </c>
      <c r="I18" s="36">
        <v>3</v>
      </c>
      <c r="J18" s="37">
        <v>9</v>
      </c>
      <c r="K18" s="37">
        <v>12</v>
      </c>
      <c r="L18" s="37">
        <v>2</v>
      </c>
      <c r="M18" s="19">
        <f>SUM(G18:L18)</f>
        <v>42</v>
      </c>
    </row>
    <row r="19" spans="1:13" ht="108.75" customHeight="1" x14ac:dyDescent="0.2">
      <c r="A19" s="71"/>
      <c r="B19" s="69"/>
      <c r="C19" s="58"/>
      <c r="D19" s="58"/>
      <c r="E19" s="53"/>
      <c r="F19" s="32" t="s">
        <v>76</v>
      </c>
      <c r="G19" s="36">
        <v>4</v>
      </c>
      <c r="H19" s="36">
        <v>12</v>
      </c>
      <c r="I19" s="36">
        <v>3</v>
      </c>
      <c r="J19" s="37">
        <v>9</v>
      </c>
      <c r="K19" s="37">
        <v>12</v>
      </c>
      <c r="L19" s="37">
        <v>2</v>
      </c>
      <c r="M19" s="19">
        <f>SUM(G19:L19)</f>
        <v>42</v>
      </c>
    </row>
    <row r="20" spans="1:13" ht="133.5" customHeight="1" x14ac:dyDescent="0.2">
      <c r="A20" s="71"/>
      <c r="B20" s="69"/>
      <c r="C20" s="58"/>
      <c r="D20" s="58"/>
      <c r="E20" s="56"/>
      <c r="F20" s="32" t="s">
        <v>77</v>
      </c>
      <c r="G20" s="39">
        <f t="shared" ref="G20:M20" si="2">IF(ISERROR(G19/G18),"N/A",(G19/G18))</f>
        <v>1</v>
      </c>
      <c r="H20" s="39">
        <f t="shared" si="2"/>
        <v>1</v>
      </c>
      <c r="I20" s="39">
        <f t="shared" si="2"/>
        <v>1</v>
      </c>
      <c r="J20" s="39">
        <f t="shared" si="2"/>
        <v>1</v>
      </c>
      <c r="K20" s="39">
        <f t="shared" si="2"/>
        <v>1</v>
      </c>
      <c r="L20" s="39">
        <f t="shared" si="2"/>
        <v>1</v>
      </c>
      <c r="M20" s="41">
        <f t="shared" si="2"/>
        <v>1</v>
      </c>
    </row>
    <row r="21" spans="1:13" ht="130.5" customHeight="1" x14ac:dyDescent="0.2">
      <c r="A21" s="71"/>
      <c r="B21" s="69"/>
      <c r="C21" s="58"/>
      <c r="D21" s="58"/>
      <c r="E21" s="52" t="s">
        <v>95</v>
      </c>
      <c r="F21" s="32" t="s">
        <v>78</v>
      </c>
      <c r="G21" s="36">
        <v>14</v>
      </c>
      <c r="H21" s="36">
        <v>4</v>
      </c>
      <c r="I21" s="36">
        <v>13</v>
      </c>
      <c r="J21" s="37">
        <v>11</v>
      </c>
      <c r="K21" s="37">
        <v>3</v>
      </c>
      <c r="L21" s="37">
        <v>11</v>
      </c>
      <c r="M21" s="19">
        <f>SUM(G21:L21)</f>
        <v>56</v>
      </c>
    </row>
    <row r="22" spans="1:13" ht="99" customHeight="1" x14ac:dyDescent="0.2">
      <c r="A22" s="71"/>
      <c r="B22" s="69"/>
      <c r="C22" s="58"/>
      <c r="D22" s="58"/>
      <c r="E22" s="53"/>
      <c r="F22" s="32" t="s">
        <v>79</v>
      </c>
      <c r="G22" s="36">
        <v>14</v>
      </c>
      <c r="H22" s="36">
        <v>4</v>
      </c>
      <c r="I22" s="36">
        <v>13</v>
      </c>
      <c r="J22" s="37">
        <v>11</v>
      </c>
      <c r="K22" s="37">
        <v>3</v>
      </c>
      <c r="L22" s="37">
        <v>11</v>
      </c>
      <c r="M22" s="19">
        <f>SUM(G22:L22)</f>
        <v>56</v>
      </c>
    </row>
    <row r="23" spans="1:13" ht="116.25" customHeight="1" x14ac:dyDescent="0.2">
      <c r="A23" s="72"/>
      <c r="B23" s="70"/>
      <c r="C23" s="59"/>
      <c r="D23" s="59"/>
      <c r="E23" s="56"/>
      <c r="F23" s="32" t="s">
        <v>80</v>
      </c>
      <c r="G23" s="39">
        <f t="shared" ref="G23:M23" si="3">IF(ISERROR(G22/G21),"N/A",(G22/G21))</f>
        <v>1</v>
      </c>
      <c r="H23" s="39">
        <f t="shared" si="3"/>
        <v>1</v>
      </c>
      <c r="I23" s="39">
        <f t="shared" si="3"/>
        <v>1</v>
      </c>
      <c r="J23" s="39">
        <f t="shared" si="3"/>
        <v>1</v>
      </c>
      <c r="K23" s="39">
        <f t="shared" si="3"/>
        <v>1</v>
      </c>
      <c r="L23" s="39">
        <f t="shared" si="3"/>
        <v>1</v>
      </c>
      <c r="M23" s="41">
        <f t="shared" si="3"/>
        <v>1</v>
      </c>
    </row>
    <row r="24" spans="1:13" ht="72.75" customHeight="1" x14ac:dyDescent="0.2">
      <c r="A24" s="66" t="s">
        <v>27</v>
      </c>
      <c r="B24" s="63">
        <v>12045</v>
      </c>
      <c r="C24" s="57" t="s">
        <v>107</v>
      </c>
      <c r="D24" s="57" t="s">
        <v>18</v>
      </c>
      <c r="E24" s="52" t="s">
        <v>70</v>
      </c>
      <c r="F24" s="32" t="s">
        <v>69</v>
      </c>
      <c r="G24" s="36">
        <v>1</v>
      </c>
      <c r="H24" s="36">
        <v>0</v>
      </c>
      <c r="I24" s="36">
        <v>1</v>
      </c>
      <c r="J24" s="37">
        <v>1</v>
      </c>
      <c r="K24" s="37">
        <v>2</v>
      </c>
      <c r="L24" s="37">
        <v>1</v>
      </c>
      <c r="M24" s="19">
        <f>SUM(G24:L24)</f>
        <v>6</v>
      </c>
    </row>
    <row r="25" spans="1:13" ht="61.5" customHeight="1" x14ac:dyDescent="0.2">
      <c r="A25" s="67"/>
      <c r="B25" s="64"/>
      <c r="C25" s="54"/>
      <c r="D25" s="54"/>
      <c r="E25" s="54"/>
      <c r="F25" s="32" t="s">
        <v>71</v>
      </c>
      <c r="G25" s="36">
        <v>1</v>
      </c>
      <c r="H25" s="36">
        <v>0</v>
      </c>
      <c r="I25" s="36">
        <v>1</v>
      </c>
      <c r="J25" s="45">
        <v>1</v>
      </c>
      <c r="K25" s="45">
        <v>2</v>
      </c>
      <c r="L25" s="45">
        <v>1</v>
      </c>
      <c r="M25" s="19">
        <f>SUM(G25:L25)</f>
        <v>6</v>
      </c>
    </row>
    <row r="26" spans="1:13" ht="146.25" customHeight="1" x14ac:dyDescent="0.2">
      <c r="A26" s="68"/>
      <c r="B26" s="65"/>
      <c r="C26" s="55"/>
      <c r="D26" s="55"/>
      <c r="E26" s="55"/>
      <c r="F26" s="32" t="s">
        <v>72</v>
      </c>
      <c r="G26" s="39">
        <f t="shared" ref="G26:M26" si="4">IF(ISERROR(G25/G24),"N/A",(G25/G24))</f>
        <v>1</v>
      </c>
      <c r="H26" s="39" t="str">
        <f t="shared" si="4"/>
        <v>N/A</v>
      </c>
      <c r="I26" s="39">
        <f t="shared" si="4"/>
        <v>1</v>
      </c>
      <c r="J26" s="39">
        <f t="shared" si="4"/>
        <v>1</v>
      </c>
      <c r="K26" s="39">
        <f t="shared" si="4"/>
        <v>1</v>
      </c>
      <c r="L26" s="39">
        <f t="shared" si="4"/>
        <v>1</v>
      </c>
      <c r="M26" s="41">
        <f t="shared" si="4"/>
        <v>1</v>
      </c>
    </row>
    <row r="27" spans="1:13" ht="66.75" customHeight="1" x14ac:dyDescent="0.2"/>
    <row r="28" spans="1:13" x14ac:dyDescent="0.2">
      <c r="A28" s="1" t="s">
        <v>102</v>
      </c>
    </row>
    <row r="31" spans="1:13" x14ac:dyDescent="0.2">
      <c r="B31" s="6"/>
      <c r="C31" s="6"/>
      <c r="D31" s="6"/>
    </row>
    <row r="32" spans="1:13" x14ac:dyDescent="0.2">
      <c r="B32" s="6"/>
      <c r="C32" s="6"/>
      <c r="D32" s="7"/>
    </row>
    <row r="33" spans="2:4" x14ac:dyDescent="0.2">
      <c r="B33" s="6"/>
      <c r="C33" s="6"/>
      <c r="D33" s="7"/>
    </row>
    <row r="34" spans="2:4" x14ac:dyDescent="0.2">
      <c r="B34" s="6"/>
      <c r="C34" s="6"/>
      <c r="D34" s="6"/>
    </row>
  </sheetData>
  <mergeCells count="22">
    <mergeCell ref="B12:B17"/>
    <mergeCell ref="E15:E17"/>
    <mergeCell ref="C24:C26"/>
    <mergeCell ref="D24:D26"/>
    <mergeCell ref="D18:D23"/>
    <mergeCell ref="E12:E14"/>
    <mergeCell ref="A18:A23"/>
    <mergeCell ref="C18:C23"/>
    <mergeCell ref="E24:E26"/>
    <mergeCell ref="A24:A26"/>
    <mergeCell ref="B24:B26"/>
    <mergeCell ref="C12:C17"/>
    <mergeCell ref="A2:M2"/>
    <mergeCell ref="A3:N3"/>
    <mergeCell ref="A10:F10"/>
    <mergeCell ref="G10:M10"/>
    <mergeCell ref="E21:E23"/>
    <mergeCell ref="B18:B23"/>
    <mergeCell ref="D12:D17"/>
    <mergeCell ref="A6:C6"/>
    <mergeCell ref="E18:E20"/>
    <mergeCell ref="A12:A17"/>
  </mergeCells>
  <pageMargins left="0.70866141732283472" right="0.70866141732283472" top="0.74803149606299213" bottom="0.74803149606299213" header="0.31496062992125984" footer="0.31496062992125984"/>
  <pageSetup scale="34" fitToHeight="0" orientation="landscape" r:id="rId1"/>
  <headerFooter>
    <oddFooter>&amp;R&amp;P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2:N23"/>
  <sheetViews>
    <sheetView topLeftCell="D4" zoomScale="55" zoomScaleNormal="55" workbookViewId="0">
      <selection activeCell="L7" sqref="L7"/>
    </sheetView>
  </sheetViews>
  <sheetFormatPr baseColWidth="10" defaultRowHeight="15" x14ac:dyDescent="0.2"/>
  <cols>
    <col min="1" max="1" width="47.42578125" style="1" customWidth="1"/>
    <col min="2" max="2" width="24.28515625" style="1" customWidth="1"/>
    <col min="3" max="3" width="46.7109375" style="1" customWidth="1"/>
    <col min="4" max="4" width="26.42578125" style="1" customWidth="1"/>
    <col min="5" max="5" width="23" style="1" customWidth="1"/>
    <col min="6" max="6" width="31" style="1" customWidth="1"/>
    <col min="7" max="7" width="13.7109375" style="15" customWidth="1"/>
    <col min="8" max="8" width="17.85546875" style="15" customWidth="1"/>
    <col min="9" max="12" width="14.5703125" style="15" customWidth="1"/>
    <col min="13" max="13" width="17.42578125" style="40" customWidth="1"/>
    <col min="14" max="16384" width="11.42578125" style="1"/>
  </cols>
  <sheetData>
    <row r="2" spans="1:14" ht="31.5" customHeight="1" x14ac:dyDescent="0.25">
      <c r="A2" s="46" t="s">
        <v>13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4" ht="34.5" customHeight="1" x14ac:dyDescent="0.25">
      <c r="A3" s="46" t="s">
        <v>30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</row>
    <row r="4" spans="1:14" ht="18" x14ac:dyDescent="0.25">
      <c r="A4" s="11"/>
      <c r="B4" s="11"/>
      <c r="C4" s="11"/>
      <c r="D4" s="11"/>
      <c r="E4" s="11"/>
      <c r="F4" s="11"/>
      <c r="G4" s="38"/>
      <c r="H4" s="38"/>
      <c r="I4" s="38"/>
      <c r="J4" s="38"/>
      <c r="K4" s="38"/>
      <c r="L4" s="38"/>
      <c r="M4" s="38"/>
      <c r="N4" s="11"/>
    </row>
    <row r="5" spans="1:14" ht="23.25" customHeight="1" thickBot="1" x14ac:dyDescent="0.25"/>
    <row r="6" spans="1:14" ht="31.5" customHeight="1" x14ac:dyDescent="0.2">
      <c r="A6" s="73" t="s">
        <v>0</v>
      </c>
      <c r="B6" s="74"/>
      <c r="C6" s="75"/>
      <c r="D6" s="28"/>
      <c r="E6" s="28"/>
      <c r="F6" s="15"/>
    </row>
    <row r="7" spans="1:14" ht="41.25" customHeight="1" x14ac:dyDescent="0.2">
      <c r="A7" s="29" t="s">
        <v>1</v>
      </c>
      <c r="B7" s="30" t="s">
        <v>2</v>
      </c>
      <c r="C7" s="31" t="s">
        <v>3</v>
      </c>
      <c r="D7" s="15"/>
      <c r="E7" s="15"/>
      <c r="F7" s="15"/>
      <c r="L7" s="44"/>
    </row>
    <row r="8" spans="1:14" ht="69" customHeight="1" thickBot="1" x14ac:dyDescent="0.25">
      <c r="A8" s="33" t="s">
        <v>14</v>
      </c>
      <c r="B8" s="13" t="s">
        <v>103</v>
      </c>
      <c r="C8" s="14" t="s">
        <v>104</v>
      </c>
      <c r="D8" s="15"/>
      <c r="E8" s="15"/>
      <c r="F8" s="15"/>
    </row>
    <row r="9" spans="1:14" ht="13.5" customHeight="1" x14ac:dyDescent="0.2">
      <c r="A9" s="16"/>
      <c r="B9" s="16"/>
      <c r="C9" s="16"/>
      <c r="D9" s="17"/>
      <c r="E9" s="15"/>
      <c r="F9" s="18"/>
    </row>
    <row r="10" spans="1:14" ht="41.25" customHeight="1" x14ac:dyDescent="0.2">
      <c r="A10" s="47" t="s">
        <v>7</v>
      </c>
      <c r="B10" s="47"/>
      <c r="C10" s="47"/>
      <c r="D10" s="47"/>
      <c r="E10" s="47"/>
      <c r="F10" s="47"/>
      <c r="G10" s="48">
        <v>2016</v>
      </c>
      <c r="H10" s="48"/>
      <c r="I10" s="48"/>
      <c r="J10" s="48"/>
      <c r="K10" s="48"/>
      <c r="L10" s="48"/>
      <c r="M10" s="48"/>
    </row>
    <row r="11" spans="1:14" ht="71.25" customHeight="1" x14ac:dyDescent="0.2">
      <c r="A11" s="19" t="s">
        <v>4</v>
      </c>
      <c r="B11" s="20" t="s">
        <v>31</v>
      </c>
      <c r="C11" s="21" t="s">
        <v>32</v>
      </c>
      <c r="D11" s="21" t="s">
        <v>12</v>
      </c>
      <c r="E11" s="19" t="s">
        <v>5</v>
      </c>
      <c r="F11" s="20" t="s">
        <v>6</v>
      </c>
      <c r="G11" s="19" t="s">
        <v>8</v>
      </c>
      <c r="H11" s="19" t="s">
        <v>11</v>
      </c>
      <c r="I11" s="19" t="s">
        <v>9</v>
      </c>
      <c r="J11" s="19" t="s">
        <v>117</v>
      </c>
      <c r="K11" s="19" t="s">
        <v>118</v>
      </c>
      <c r="L11" s="19" t="s">
        <v>119</v>
      </c>
      <c r="M11" s="22" t="s">
        <v>10</v>
      </c>
    </row>
    <row r="12" spans="1:14" ht="63.75" customHeight="1" x14ac:dyDescent="0.2">
      <c r="A12" s="78" t="s">
        <v>27</v>
      </c>
      <c r="B12" s="79">
        <v>12028</v>
      </c>
      <c r="C12" s="77" t="s">
        <v>33</v>
      </c>
      <c r="D12" s="76" t="s">
        <v>19</v>
      </c>
      <c r="E12" s="77" t="s">
        <v>36</v>
      </c>
      <c r="F12" s="24" t="s">
        <v>34</v>
      </c>
      <c r="G12" s="36">
        <v>11</v>
      </c>
      <c r="H12" s="36">
        <v>5</v>
      </c>
      <c r="I12" s="36">
        <v>11</v>
      </c>
      <c r="J12" s="37">
        <v>7</v>
      </c>
      <c r="K12" s="37">
        <v>18</v>
      </c>
      <c r="L12" s="37">
        <v>7</v>
      </c>
      <c r="M12" s="22">
        <f>SUM(G12:L12)</f>
        <v>59</v>
      </c>
    </row>
    <row r="13" spans="1:14" ht="70.5" customHeight="1" x14ac:dyDescent="0.2">
      <c r="A13" s="78"/>
      <c r="B13" s="79"/>
      <c r="C13" s="77"/>
      <c r="D13" s="76"/>
      <c r="E13" s="77"/>
      <c r="F13" s="24" t="s">
        <v>29</v>
      </c>
      <c r="G13" s="36">
        <v>11</v>
      </c>
      <c r="H13" s="36">
        <v>5</v>
      </c>
      <c r="I13" s="36">
        <v>11</v>
      </c>
      <c r="J13" s="37">
        <v>7</v>
      </c>
      <c r="K13" s="37">
        <v>18</v>
      </c>
      <c r="L13" s="37">
        <v>7</v>
      </c>
      <c r="M13" s="22">
        <f>SUM(G13:L13)</f>
        <v>59</v>
      </c>
    </row>
    <row r="14" spans="1:14" ht="102.75" customHeight="1" x14ac:dyDescent="0.2">
      <c r="A14" s="78"/>
      <c r="B14" s="79"/>
      <c r="C14" s="77"/>
      <c r="D14" s="76"/>
      <c r="E14" s="77"/>
      <c r="F14" s="32" t="s">
        <v>35</v>
      </c>
      <c r="G14" s="39">
        <f t="shared" ref="G14:M14" si="0">IF(ISERROR(G13/G12),"N/A",(G13/G12))</f>
        <v>1</v>
      </c>
      <c r="H14" s="39">
        <f t="shared" si="0"/>
        <v>1</v>
      </c>
      <c r="I14" s="39">
        <f t="shared" si="0"/>
        <v>1</v>
      </c>
      <c r="J14" s="39">
        <f t="shared" si="0"/>
        <v>1</v>
      </c>
      <c r="K14" s="39">
        <f t="shared" si="0"/>
        <v>1</v>
      </c>
      <c r="L14" s="39">
        <f t="shared" si="0"/>
        <v>1</v>
      </c>
      <c r="M14" s="41">
        <f t="shared" si="0"/>
        <v>1</v>
      </c>
    </row>
    <row r="15" spans="1:14" ht="85.5" customHeight="1" x14ac:dyDescent="0.2">
      <c r="A15" s="78"/>
      <c r="B15" s="79">
        <v>12032</v>
      </c>
      <c r="C15" s="76" t="s">
        <v>74</v>
      </c>
      <c r="D15" s="76" t="s">
        <v>24</v>
      </c>
      <c r="E15" s="77" t="s">
        <v>75</v>
      </c>
      <c r="F15" s="32" t="s">
        <v>90</v>
      </c>
      <c r="G15" s="36">
        <v>1</v>
      </c>
      <c r="H15" s="36">
        <v>0</v>
      </c>
      <c r="I15" s="36">
        <v>0</v>
      </c>
      <c r="J15" s="37">
        <v>0</v>
      </c>
      <c r="K15" s="37">
        <v>2</v>
      </c>
      <c r="L15" s="37">
        <v>1</v>
      </c>
      <c r="M15" s="19">
        <f>SUM(G15:L15)</f>
        <v>4</v>
      </c>
    </row>
    <row r="16" spans="1:14" ht="117" customHeight="1" x14ac:dyDescent="0.2">
      <c r="A16" s="78"/>
      <c r="B16" s="79"/>
      <c r="C16" s="76"/>
      <c r="D16" s="76"/>
      <c r="E16" s="77"/>
      <c r="F16" s="32" t="s">
        <v>91</v>
      </c>
      <c r="G16" s="36">
        <v>1</v>
      </c>
      <c r="H16" s="36">
        <v>0</v>
      </c>
      <c r="I16" s="36">
        <v>0</v>
      </c>
      <c r="J16" s="37">
        <v>0</v>
      </c>
      <c r="K16" s="37">
        <v>2</v>
      </c>
      <c r="L16" s="37">
        <v>1</v>
      </c>
      <c r="M16" s="19">
        <f>SUM(G16:L16)</f>
        <v>4</v>
      </c>
    </row>
    <row r="17" spans="1:13" ht="104.25" customHeight="1" x14ac:dyDescent="0.2">
      <c r="A17" s="78"/>
      <c r="B17" s="79"/>
      <c r="C17" s="76"/>
      <c r="D17" s="76"/>
      <c r="E17" s="77"/>
      <c r="F17" s="32" t="s">
        <v>96</v>
      </c>
      <c r="G17" s="39">
        <f t="shared" ref="G17:M17" si="1">IF(ISERROR(G16/G15),"N/A",(G16/G15))</f>
        <v>1</v>
      </c>
      <c r="H17" s="39" t="str">
        <f t="shared" si="1"/>
        <v>N/A</v>
      </c>
      <c r="I17" s="39" t="str">
        <f t="shared" si="1"/>
        <v>N/A</v>
      </c>
      <c r="J17" s="39" t="str">
        <f t="shared" si="1"/>
        <v>N/A</v>
      </c>
      <c r="K17" s="39">
        <f t="shared" si="1"/>
        <v>1</v>
      </c>
      <c r="L17" s="39">
        <f t="shared" si="1"/>
        <v>1</v>
      </c>
      <c r="M17" s="41">
        <f t="shared" si="1"/>
        <v>1</v>
      </c>
    </row>
    <row r="20" spans="1:13" x14ac:dyDescent="0.2">
      <c r="B20" s="6"/>
      <c r="C20" s="6"/>
      <c r="D20" s="6"/>
    </row>
    <row r="21" spans="1:13" x14ac:dyDescent="0.2">
      <c r="B21" s="6"/>
      <c r="C21" s="6"/>
      <c r="D21" s="7"/>
    </row>
    <row r="22" spans="1:13" x14ac:dyDescent="0.2">
      <c r="B22" s="6"/>
      <c r="C22" s="6"/>
      <c r="D22" s="7"/>
    </row>
    <row r="23" spans="1:13" x14ac:dyDescent="0.2">
      <c r="B23" s="6"/>
      <c r="C23" s="6"/>
      <c r="D23" s="6"/>
    </row>
  </sheetData>
  <mergeCells count="14">
    <mergeCell ref="C12:C14"/>
    <mergeCell ref="D12:D14"/>
    <mergeCell ref="E12:E14"/>
    <mergeCell ref="B15:B17"/>
    <mergeCell ref="A2:M2"/>
    <mergeCell ref="A3:N3"/>
    <mergeCell ref="A10:F10"/>
    <mergeCell ref="G10:M10"/>
    <mergeCell ref="C15:C17"/>
    <mergeCell ref="D15:D17"/>
    <mergeCell ref="E15:E17"/>
    <mergeCell ref="A6:C6"/>
    <mergeCell ref="A12:A17"/>
    <mergeCell ref="B12:B14"/>
  </mergeCells>
  <pageMargins left="0.70866141732283472" right="0.70866141732283472" top="0.74803149606299213" bottom="0.74803149606299213" header="0.31496062992125984" footer="0.31496062992125984"/>
  <pageSetup scale="34" fitToHeight="0" orientation="landscape" r:id="rId1"/>
  <headerFooter>
    <oddFooter>&amp;R&amp;P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2:N14"/>
  <sheetViews>
    <sheetView tabSelected="1" topLeftCell="D13" zoomScale="55" zoomScaleNormal="55" workbookViewId="0">
      <selection activeCell="T14" sqref="T14"/>
    </sheetView>
  </sheetViews>
  <sheetFormatPr baseColWidth="10" defaultRowHeight="15" x14ac:dyDescent="0.2"/>
  <cols>
    <col min="1" max="1" width="47.42578125" style="1" customWidth="1"/>
    <col min="2" max="2" width="26.42578125" style="1" customWidth="1"/>
    <col min="3" max="3" width="50.85546875" style="1" customWidth="1"/>
    <col min="4" max="4" width="26.42578125" style="1" customWidth="1"/>
    <col min="5" max="5" width="23" style="1" customWidth="1"/>
    <col min="6" max="6" width="23.7109375" style="1" customWidth="1"/>
    <col min="7" max="7" width="13" style="15" customWidth="1"/>
    <col min="8" max="8" width="15.7109375" style="15" customWidth="1"/>
    <col min="9" max="12" width="14.28515625" style="15" customWidth="1"/>
    <col min="13" max="13" width="16.85546875" style="43" customWidth="1"/>
    <col min="14" max="16384" width="11.42578125" style="1"/>
  </cols>
  <sheetData>
    <row r="2" spans="1:14" ht="29.25" customHeight="1" x14ac:dyDescent="0.25">
      <c r="A2" s="46" t="s">
        <v>13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4" ht="36" customHeight="1" x14ac:dyDescent="0.25">
      <c r="A3" s="46" t="s">
        <v>30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</row>
    <row r="4" spans="1:14" ht="36" customHeight="1" x14ac:dyDescent="0.25">
      <c r="A4" s="11"/>
      <c r="B4" s="11"/>
      <c r="C4" s="11"/>
      <c r="D4" s="11"/>
      <c r="E4" s="11"/>
      <c r="F4" s="11"/>
      <c r="G4" s="38"/>
      <c r="H4" s="38"/>
      <c r="I4" s="38"/>
      <c r="J4" s="38"/>
      <c r="K4" s="38"/>
      <c r="L4" s="38"/>
      <c r="M4" s="42"/>
      <c r="N4" s="11"/>
    </row>
    <row r="5" spans="1:14" ht="23.25" customHeight="1" thickBot="1" x14ac:dyDescent="0.25"/>
    <row r="6" spans="1:14" ht="35.25" customHeight="1" x14ac:dyDescent="0.2">
      <c r="A6" s="73" t="s">
        <v>0</v>
      </c>
      <c r="B6" s="74"/>
      <c r="C6" s="75"/>
      <c r="D6" s="28"/>
      <c r="E6" s="28"/>
      <c r="F6" s="15"/>
    </row>
    <row r="7" spans="1:14" ht="33" customHeight="1" x14ac:dyDescent="0.2">
      <c r="A7" s="29" t="s">
        <v>1</v>
      </c>
      <c r="B7" s="19" t="s">
        <v>2</v>
      </c>
      <c r="C7" s="31" t="s">
        <v>3</v>
      </c>
      <c r="D7" s="15"/>
      <c r="E7" s="15"/>
      <c r="F7" s="15"/>
    </row>
    <row r="8" spans="1:14" ht="67.5" customHeight="1" thickBot="1" x14ac:dyDescent="0.25">
      <c r="A8" s="33" t="s">
        <v>14</v>
      </c>
      <c r="B8" s="13" t="s">
        <v>103</v>
      </c>
      <c r="C8" s="14" t="s">
        <v>105</v>
      </c>
      <c r="D8" s="15"/>
      <c r="E8" s="15"/>
      <c r="F8" s="15"/>
    </row>
    <row r="9" spans="1:14" ht="13.5" customHeight="1" x14ac:dyDescent="0.2">
      <c r="A9" s="16"/>
      <c r="B9" s="16"/>
      <c r="C9" s="16"/>
      <c r="D9" s="17"/>
      <c r="E9" s="15"/>
      <c r="F9" s="18"/>
    </row>
    <row r="10" spans="1:14" ht="31.5" customHeight="1" x14ac:dyDescent="0.2">
      <c r="A10" s="47" t="s">
        <v>7</v>
      </c>
      <c r="B10" s="47"/>
      <c r="C10" s="47"/>
      <c r="D10" s="47"/>
      <c r="E10" s="47"/>
      <c r="F10" s="47"/>
      <c r="G10" s="48">
        <v>2016</v>
      </c>
      <c r="H10" s="48"/>
      <c r="I10" s="48"/>
      <c r="J10" s="48"/>
      <c r="K10" s="48"/>
      <c r="L10" s="48"/>
      <c r="M10" s="48"/>
    </row>
    <row r="11" spans="1:14" ht="56.25" customHeight="1" x14ac:dyDescent="0.2">
      <c r="A11" s="19" t="s">
        <v>4</v>
      </c>
      <c r="B11" s="20" t="s">
        <v>31</v>
      </c>
      <c r="C11" s="21" t="s">
        <v>32</v>
      </c>
      <c r="D11" s="21" t="s">
        <v>12</v>
      </c>
      <c r="E11" s="19" t="s">
        <v>5</v>
      </c>
      <c r="F11" s="20" t="s">
        <v>6</v>
      </c>
      <c r="G11" s="19" t="s">
        <v>8</v>
      </c>
      <c r="H11" s="19" t="s">
        <v>11</v>
      </c>
      <c r="I11" s="19" t="s">
        <v>9</v>
      </c>
      <c r="J11" s="19" t="s">
        <v>117</v>
      </c>
      <c r="K11" s="19" t="s">
        <v>118</v>
      </c>
      <c r="L11" s="19" t="s">
        <v>119</v>
      </c>
      <c r="M11" s="22" t="s">
        <v>10</v>
      </c>
    </row>
    <row r="12" spans="1:14" ht="74.25" customHeight="1" x14ac:dyDescent="0.2">
      <c r="A12" s="78" t="s">
        <v>27</v>
      </c>
      <c r="B12" s="63">
        <v>12038</v>
      </c>
      <c r="C12" s="57" t="s">
        <v>73</v>
      </c>
      <c r="D12" s="57" t="s">
        <v>23</v>
      </c>
      <c r="E12" s="52" t="s">
        <v>70</v>
      </c>
      <c r="F12" s="32" t="s">
        <v>69</v>
      </c>
      <c r="G12" s="36">
        <v>8</v>
      </c>
      <c r="H12" s="36">
        <v>4</v>
      </c>
      <c r="I12" s="36">
        <v>6</v>
      </c>
      <c r="J12" s="37">
        <v>8</v>
      </c>
      <c r="K12" s="37">
        <v>8</v>
      </c>
      <c r="L12" s="37">
        <v>11</v>
      </c>
      <c r="M12" s="19">
        <f>SUM(G12:L12)</f>
        <v>45</v>
      </c>
    </row>
    <row r="13" spans="1:14" ht="93.75" customHeight="1" x14ac:dyDescent="0.2">
      <c r="A13" s="78"/>
      <c r="B13" s="69"/>
      <c r="C13" s="58"/>
      <c r="D13" s="58"/>
      <c r="E13" s="54"/>
      <c r="F13" s="32" t="s">
        <v>71</v>
      </c>
      <c r="G13" s="36">
        <v>8</v>
      </c>
      <c r="H13" s="36">
        <v>3</v>
      </c>
      <c r="I13" s="36">
        <v>9</v>
      </c>
      <c r="J13" s="45">
        <v>8</v>
      </c>
      <c r="K13" s="45">
        <v>8</v>
      </c>
      <c r="L13" s="45">
        <v>11</v>
      </c>
      <c r="M13" s="19">
        <f>SUM(G13:L13)</f>
        <v>47</v>
      </c>
    </row>
    <row r="14" spans="1:14" ht="215.25" customHeight="1" x14ac:dyDescent="0.2">
      <c r="A14" s="78"/>
      <c r="B14" s="70"/>
      <c r="C14" s="59"/>
      <c r="D14" s="59"/>
      <c r="E14" s="55"/>
      <c r="F14" s="32" t="s">
        <v>72</v>
      </c>
      <c r="G14" s="39">
        <f t="shared" ref="G14:M14" si="0">IF(ISERROR(G13/G12),"N/A",(G13/G12))</f>
        <v>1</v>
      </c>
      <c r="H14" s="39">
        <f t="shared" si="0"/>
        <v>0.75</v>
      </c>
      <c r="I14" s="39">
        <f t="shared" si="0"/>
        <v>1.5</v>
      </c>
      <c r="J14" s="39">
        <f t="shared" si="0"/>
        <v>1</v>
      </c>
      <c r="K14" s="39">
        <f t="shared" si="0"/>
        <v>1</v>
      </c>
      <c r="L14" s="39">
        <f t="shared" si="0"/>
        <v>1</v>
      </c>
      <c r="M14" s="41">
        <f t="shared" si="0"/>
        <v>1.0444444444444445</v>
      </c>
    </row>
  </sheetData>
  <mergeCells count="10">
    <mergeCell ref="C12:C14"/>
    <mergeCell ref="D12:D14"/>
    <mergeCell ref="E12:E14"/>
    <mergeCell ref="B12:B14"/>
    <mergeCell ref="A12:A14"/>
    <mergeCell ref="A2:M2"/>
    <mergeCell ref="A3:N3"/>
    <mergeCell ref="A10:F10"/>
    <mergeCell ref="G10:M10"/>
    <mergeCell ref="A6:C6"/>
  </mergeCells>
  <pageMargins left="0.70866141732283472" right="0.70866141732283472" top="0.74803149606299213" bottom="0.74803149606299213" header="0.31496062992125984" footer="0.31496062992125984"/>
  <pageSetup scale="34" fitToHeight="0" orientation="landscape" r:id="rId1"/>
  <headerFooter>
    <oddFooter>&amp;R&amp;P DE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N23"/>
  <sheetViews>
    <sheetView topLeftCell="C13" zoomScale="55" zoomScaleNormal="55" workbookViewId="0">
      <selection activeCell="T11" sqref="T11"/>
    </sheetView>
  </sheetViews>
  <sheetFormatPr baseColWidth="10" defaultRowHeight="15" x14ac:dyDescent="0.2"/>
  <cols>
    <col min="1" max="1" width="47.42578125" style="1" customWidth="1"/>
    <col min="2" max="2" width="26.42578125" style="1" customWidth="1"/>
    <col min="3" max="3" width="46.7109375" style="1" customWidth="1"/>
    <col min="4" max="4" width="26.42578125" style="1" customWidth="1"/>
    <col min="5" max="5" width="23" style="1" customWidth="1"/>
    <col min="6" max="6" width="23.7109375" style="1" customWidth="1"/>
    <col min="7" max="7" width="15.5703125" style="15" customWidth="1"/>
    <col min="8" max="8" width="16.140625" style="15" customWidth="1"/>
    <col min="9" max="12" width="13.28515625" style="15" customWidth="1"/>
    <col min="13" max="13" width="13.7109375" style="15" customWidth="1"/>
    <col min="14" max="16384" width="11.42578125" style="1"/>
  </cols>
  <sheetData>
    <row r="1" spans="1:14" ht="27" customHeight="1" x14ac:dyDescent="0.2"/>
    <row r="2" spans="1:14" ht="31.5" customHeight="1" x14ac:dyDescent="0.25">
      <c r="A2" s="46" t="s">
        <v>13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4" ht="30.75" customHeight="1" x14ac:dyDescent="0.25">
      <c r="A3" s="46" t="s">
        <v>30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</row>
    <row r="4" spans="1:14" ht="27.75" customHeight="1" x14ac:dyDescent="0.25">
      <c r="A4" s="11"/>
      <c r="B4" s="11"/>
      <c r="C4" s="11"/>
      <c r="D4" s="11"/>
      <c r="E4" s="11"/>
      <c r="F4" s="11"/>
      <c r="G4" s="38"/>
      <c r="H4" s="38"/>
      <c r="I4" s="38"/>
      <c r="J4" s="38"/>
      <c r="K4" s="38"/>
      <c r="L4" s="38"/>
      <c r="M4" s="38"/>
      <c r="N4" s="11"/>
    </row>
    <row r="5" spans="1:14" ht="28.5" customHeight="1" thickBot="1" x14ac:dyDescent="0.25"/>
    <row r="6" spans="1:14" ht="33" customHeight="1" x14ac:dyDescent="0.2">
      <c r="A6" s="25" t="s">
        <v>0</v>
      </c>
      <c r="B6" s="26"/>
      <c r="C6" s="27"/>
      <c r="D6" s="28"/>
      <c r="E6" s="28"/>
      <c r="F6" s="15"/>
    </row>
    <row r="7" spans="1:14" ht="34.5" customHeight="1" x14ac:dyDescent="0.2">
      <c r="A7" s="29" t="s">
        <v>1</v>
      </c>
      <c r="B7" s="30" t="s">
        <v>2</v>
      </c>
      <c r="C7" s="31" t="s">
        <v>3</v>
      </c>
      <c r="D7" s="15"/>
      <c r="E7" s="15"/>
      <c r="F7" s="15"/>
    </row>
    <row r="8" spans="1:14" ht="60.75" customHeight="1" thickBot="1" x14ac:dyDescent="0.25">
      <c r="A8" s="12" t="s">
        <v>14</v>
      </c>
      <c r="B8" s="13" t="s">
        <v>103</v>
      </c>
      <c r="C8" s="14" t="s">
        <v>106</v>
      </c>
      <c r="D8" s="15"/>
      <c r="E8" s="15"/>
      <c r="F8" s="15"/>
    </row>
    <row r="9" spans="1:14" ht="27" customHeight="1" x14ac:dyDescent="0.2">
      <c r="A9" s="16"/>
      <c r="B9" s="16"/>
      <c r="C9" s="16"/>
      <c r="D9" s="17"/>
      <c r="E9" s="15"/>
      <c r="F9" s="18"/>
    </row>
    <row r="10" spans="1:14" ht="49.5" customHeight="1" x14ac:dyDescent="0.2">
      <c r="A10" s="47" t="s">
        <v>7</v>
      </c>
      <c r="B10" s="47"/>
      <c r="C10" s="47"/>
      <c r="D10" s="47"/>
      <c r="E10" s="47"/>
      <c r="F10" s="47"/>
      <c r="G10" s="48">
        <v>2016</v>
      </c>
      <c r="H10" s="48"/>
      <c r="I10" s="48"/>
      <c r="J10" s="48"/>
      <c r="K10" s="48"/>
      <c r="L10" s="48"/>
      <c r="M10" s="48"/>
    </row>
    <row r="11" spans="1:14" ht="66" customHeight="1" x14ac:dyDescent="0.2">
      <c r="A11" s="19" t="s">
        <v>4</v>
      </c>
      <c r="B11" s="20" t="s">
        <v>31</v>
      </c>
      <c r="C11" s="21" t="s">
        <v>32</v>
      </c>
      <c r="D11" s="21" t="s">
        <v>12</v>
      </c>
      <c r="E11" s="19" t="s">
        <v>5</v>
      </c>
      <c r="F11" s="20" t="s">
        <v>6</v>
      </c>
      <c r="G11" s="19" t="s">
        <v>8</v>
      </c>
      <c r="H11" s="19" t="s">
        <v>11</v>
      </c>
      <c r="I11" s="19" t="s">
        <v>9</v>
      </c>
      <c r="J11" s="19" t="s">
        <v>117</v>
      </c>
      <c r="K11" s="19" t="s">
        <v>118</v>
      </c>
      <c r="L11" s="19" t="s">
        <v>119</v>
      </c>
      <c r="M11" s="22" t="s">
        <v>10</v>
      </c>
    </row>
    <row r="12" spans="1:14" ht="60" customHeight="1" x14ac:dyDescent="0.2">
      <c r="A12" s="78" t="s">
        <v>27</v>
      </c>
      <c r="B12" s="63">
        <v>12037</v>
      </c>
      <c r="C12" s="57" t="s">
        <v>67</v>
      </c>
      <c r="D12" s="57" t="s">
        <v>22</v>
      </c>
      <c r="E12" s="52" t="s">
        <v>70</v>
      </c>
      <c r="F12" s="32" t="s">
        <v>69</v>
      </c>
      <c r="G12" s="36">
        <v>2</v>
      </c>
      <c r="H12" s="36">
        <v>2</v>
      </c>
      <c r="I12" s="36">
        <v>1</v>
      </c>
      <c r="J12" s="37">
        <v>2</v>
      </c>
      <c r="K12" s="37">
        <v>2</v>
      </c>
      <c r="L12" s="37">
        <v>2</v>
      </c>
      <c r="M12" s="19">
        <f>SUM(G12:L12)</f>
        <v>11</v>
      </c>
    </row>
    <row r="13" spans="1:14" ht="90" customHeight="1" x14ac:dyDescent="0.2">
      <c r="A13" s="78"/>
      <c r="B13" s="64"/>
      <c r="C13" s="58"/>
      <c r="D13" s="58"/>
      <c r="E13" s="54"/>
      <c r="F13" s="32" t="s">
        <v>71</v>
      </c>
      <c r="G13" s="36">
        <v>2</v>
      </c>
      <c r="H13" s="36">
        <v>2</v>
      </c>
      <c r="I13" s="36">
        <v>1</v>
      </c>
      <c r="J13" s="45">
        <v>2</v>
      </c>
      <c r="K13" s="45">
        <v>2</v>
      </c>
      <c r="L13" s="45">
        <v>2</v>
      </c>
      <c r="M13" s="19">
        <f>SUM(G13:L13)</f>
        <v>11</v>
      </c>
    </row>
    <row r="14" spans="1:14" ht="270" customHeight="1" x14ac:dyDescent="0.2">
      <c r="A14" s="78"/>
      <c r="B14" s="65"/>
      <c r="C14" s="59"/>
      <c r="D14" s="59"/>
      <c r="E14" s="55"/>
      <c r="F14" s="32" t="s">
        <v>72</v>
      </c>
      <c r="G14" s="39">
        <f t="shared" ref="G14:M14" si="0">IF(ISERROR(G13/G12),"N/A",(G13/G12))</f>
        <v>1</v>
      </c>
      <c r="H14" s="39">
        <f t="shared" si="0"/>
        <v>1</v>
      </c>
      <c r="I14" s="39">
        <f t="shared" si="0"/>
        <v>1</v>
      </c>
      <c r="J14" s="39">
        <f t="shared" si="0"/>
        <v>1</v>
      </c>
      <c r="K14" s="39">
        <f t="shared" si="0"/>
        <v>1</v>
      </c>
      <c r="L14" s="39">
        <f t="shared" si="0"/>
        <v>1</v>
      </c>
      <c r="M14" s="41">
        <f t="shared" si="0"/>
        <v>1</v>
      </c>
    </row>
    <row r="15" spans="1:14" ht="96" customHeight="1" x14ac:dyDescent="0.2">
      <c r="A15" s="60" t="s">
        <v>28</v>
      </c>
      <c r="B15" s="63">
        <v>12039</v>
      </c>
      <c r="C15" s="57" t="s">
        <v>63</v>
      </c>
      <c r="D15" s="57" t="s">
        <v>21</v>
      </c>
      <c r="E15" s="52" t="s">
        <v>97</v>
      </c>
      <c r="F15" s="32" t="s">
        <v>64</v>
      </c>
      <c r="G15" s="36">
        <v>9</v>
      </c>
      <c r="H15" s="36">
        <v>33</v>
      </c>
      <c r="I15" s="36">
        <v>38</v>
      </c>
      <c r="J15" s="37">
        <v>16</v>
      </c>
      <c r="K15" s="37">
        <v>15</v>
      </c>
      <c r="L15" s="37">
        <v>13</v>
      </c>
      <c r="M15" s="19">
        <f>SUM(G15:L15)</f>
        <v>124</v>
      </c>
    </row>
    <row r="16" spans="1:14" ht="109.5" customHeight="1" x14ac:dyDescent="0.2">
      <c r="A16" s="71"/>
      <c r="B16" s="69"/>
      <c r="C16" s="58"/>
      <c r="D16" s="58"/>
      <c r="E16" s="53"/>
      <c r="F16" s="32" t="s">
        <v>65</v>
      </c>
      <c r="G16" s="36">
        <v>9</v>
      </c>
      <c r="H16" s="36">
        <v>33</v>
      </c>
      <c r="I16" s="36">
        <v>38</v>
      </c>
      <c r="J16" s="37">
        <v>16</v>
      </c>
      <c r="K16" s="37">
        <v>15</v>
      </c>
      <c r="L16" s="37">
        <v>13</v>
      </c>
      <c r="M16" s="19">
        <f>SUM(G16:L16)</f>
        <v>124</v>
      </c>
    </row>
    <row r="17" spans="1:13" ht="128.25" customHeight="1" x14ac:dyDescent="0.2">
      <c r="A17" s="72"/>
      <c r="B17" s="70"/>
      <c r="C17" s="59"/>
      <c r="D17" s="59"/>
      <c r="E17" s="56"/>
      <c r="F17" s="32" t="s">
        <v>66</v>
      </c>
      <c r="G17" s="39">
        <f t="shared" ref="G17:M17" si="1">IF(ISERROR(G16/G15),"N/A",(G16/G15))</f>
        <v>1</v>
      </c>
      <c r="H17" s="39">
        <f t="shared" si="1"/>
        <v>1</v>
      </c>
      <c r="I17" s="39">
        <f t="shared" si="1"/>
        <v>1</v>
      </c>
      <c r="J17" s="39">
        <f t="shared" si="1"/>
        <v>1</v>
      </c>
      <c r="K17" s="39">
        <f t="shared" si="1"/>
        <v>1</v>
      </c>
      <c r="L17" s="39">
        <f t="shared" si="1"/>
        <v>1</v>
      </c>
      <c r="M17" s="41">
        <f t="shared" si="1"/>
        <v>1</v>
      </c>
    </row>
    <row r="20" spans="1:13" x14ac:dyDescent="0.2">
      <c r="B20" s="6"/>
      <c r="C20" s="6"/>
      <c r="D20" s="6"/>
    </row>
    <row r="21" spans="1:13" x14ac:dyDescent="0.2">
      <c r="B21" s="6"/>
      <c r="C21" s="6"/>
      <c r="D21" s="7"/>
    </row>
    <row r="22" spans="1:13" x14ac:dyDescent="0.2">
      <c r="B22" s="6"/>
      <c r="C22" s="6"/>
      <c r="D22" s="7"/>
    </row>
    <row r="23" spans="1:13" x14ac:dyDescent="0.2">
      <c r="B23" s="6"/>
      <c r="C23" s="6"/>
      <c r="D23" s="6"/>
    </row>
  </sheetData>
  <mergeCells count="14">
    <mergeCell ref="B12:B14"/>
    <mergeCell ref="C12:C14"/>
    <mergeCell ref="D12:D14"/>
    <mergeCell ref="E12:E14"/>
    <mergeCell ref="A2:M2"/>
    <mergeCell ref="A3:N3"/>
    <mergeCell ref="A10:F10"/>
    <mergeCell ref="G10:M10"/>
    <mergeCell ref="A12:A14"/>
    <mergeCell ref="A15:A17"/>
    <mergeCell ref="B15:B17"/>
    <mergeCell ref="C15:C17"/>
    <mergeCell ref="D15:D17"/>
    <mergeCell ref="E15:E17"/>
  </mergeCells>
  <pageMargins left="0.70866141732283472" right="0.70866141732283472" top="0.74803149606299213" bottom="0.74803149606299213" header="0.31496062992125984" footer="0.31496062992125984"/>
  <pageSetup scale="34" fitToHeight="0" orientation="landscape" r:id="rId1"/>
  <headerFooter>
    <oddFooter>&amp;R&amp;P DE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" workbookViewId="0">
      <selection activeCell="E17" sqref="E17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Desp Titular</vt:lpstr>
      <vt:lpstr>Proced Advos</vt:lpstr>
      <vt:lpstr>Jurídico</vt:lpstr>
      <vt:lpstr>Sub AI</vt:lpstr>
      <vt:lpstr>AI</vt:lpstr>
      <vt:lpstr>ATI</vt:lpstr>
      <vt:lpstr>Hoja2</vt:lpstr>
      <vt:lpstr>AI!Títulos_a_imprimir</vt:lpstr>
      <vt:lpstr>ATI!Títulos_a_imprimir</vt:lpstr>
      <vt:lpstr>'Desp Titular'!Títulos_a_imprimir</vt:lpstr>
      <vt:lpstr>Jurídico!Títulos_a_imprimir</vt:lpstr>
      <vt:lpstr>'Proced Advos'!Títulos_a_imprimir</vt:lpstr>
      <vt:lpstr>'Sub AI'!Títulos_a_imprimir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silvia.paredes</dc:creator>
  <cp:lastModifiedBy>Ayuntamiento de Mérida</cp:lastModifiedBy>
  <cp:lastPrinted>2016-01-27T20:14:59Z</cp:lastPrinted>
  <dcterms:created xsi:type="dcterms:W3CDTF">2015-12-11T14:13:08Z</dcterms:created>
  <dcterms:modified xsi:type="dcterms:W3CDTF">2016-08-11T20:53:52Z</dcterms:modified>
</cp:coreProperties>
</file>