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dra.juarez\Documents\COPLADEM 2022\"/>
    </mc:Choice>
  </mc:AlternateContent>
  <bookViews>
    <workbookView xWindow="0" yWindow="0" windowWidth="20490" windowHeight="9045" tabRatio="693" firstSheet="4" activeTab="4"/>
  </bookViews>
  <sheets>
    <sheet name="Acerno_Cache_XXXXX" sheetId="10" state="veryHidden" r:id="rId1"/>
    <sheet name="DESPACHO TITULAR" sheetId="20" r:id="rId2"/>
    <sheet name="CONTROL INTERNO" sheetId="11" r:id="rId3"/>
    <sheet name="CI DATOS SEG" sheetId="22" r:id="rId4"/>
    <sheet name="JURÍDICO" sheetId="13" r:id="rId5"/>
    <sheet name="SUBDIRECCIÓN" sheetId="14" r:id="rId6"/>
    <sheet name="AUDITORÍA Y SEG" sheetId="15" r:id="rId7"/>
    <sheet name="ATI" sheetId="16" r:id="rId8"/>
    <sheet name="ADMVO" sheetId="19" r:id="rId9"/>
    <sheet name="AUD EXTERNAS" sheetId="17" r:id="rId10"/>
    <sheet name="IEA" sheetId="18" r:id="rId11"/>
    <sheet name="IEA DESAGREGADOS" sheetId="23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dmvo_t1">6-(COUNTBLANK([1]Concentrado!$C$10:$C$12)+COUNTBLANK([1]Concentrado!$G$10:$G$12))</definedName>
    <definedName name="Admvo_t2">6-(COUNTBLANK([1]Concentrado!$C$13:$C$15)+COUNTBLANK([1]Concentrado!$G$13:$G$15))</definedName>
    <definedName name="Admvo_t3">6-(COUNTBLANK([1]Concentrado!$C$16:$C$18)+COUNTBLANK([1]Concentrado!$G$16:$G$18))</definedName>
    <definedName name="Admvo_t4">6-(COUNTBLANK([1]Concentrado!$C$19:$C$21)+COUNTBLANK([1]Concentrado!$G$19:$G$21))</definedName>
    <definedName name="_xlnm.Print_Area" localSheetId="8">ADMVO!$A$1:$T$14</definedName>
    <definedName name="_xlnm.Print_Area" localSheetId="3">'CI DATOS SEG'!$A$1:$BF$23</definedName>
    <definedName name="_xlnm.Print_Area" localSheetId="2">'CONTROL INTERNO'!$A$1:$T$37</definedName>
    <definedName name="ASA_t1">12-(COUNTBLANK([2]Concentrado!$B$10:$C$12)+COUNTBLANK([2]Concentrado!$H$10:$I$12))</definedName>
    <definedName name="ASA_t2">12-(COUNTBLANK([2]Concentrado!$B$13:$C$15)+COUNTBLANK([2]Concentrado!$H$13:$I$15))</definedName>
    <definedName name="ASA_t3">12-(COUNTBLANK([2]Concentrado!$B$16:$C$18)+COUNTBLANK([2]Concentrado!$H$16:$I$18))</definedName>
    <definedName name="ASA_t4">12-(COUNTBLANK([2]Concentrado!$B$19:$C$21)+COUNTBLANK([2]Concentrado!$H$19:$I$21))</definedName>
    <definedName name="ATI_t1">3-COUNTBLANK([3]Concentrado!$B$10:$B$12)</definedName>
    <definedName name="ATI_t2">3-COUNTBLANK([3]Concentrado!$B$13:$B$15)</definedName>
    <definedName name="ATI_t3">3-COUNTBLANK([3]Concentrado!$B$16:$B$18)</definedName>
    <definedName name="ATI_t4">3-COUNTBLANK([3]Concentrado!$B$19:$B$21)</definedName>
    <definedName name="AUS_t1">3-COUNTBLANK([4]Concentrado!$B$10:$B$12)</definedName>
    <definedName name="AUS_t2">3-COUNTBLANK([4]Concentrado!$B$13:$B$15)</definedName>
    <definedName name="AUS_t3">3-COUNTBLANK([4]Concentrado!$B$16:$B$18)</definedName>
    <definedName name="AUS_t4">3-COUNTBLANK([4]Concentrado!$B$19:$B$21)</definedName>
    <definedName name="CIS_t1a">18-(COUNTBLANK([5]Concentrado!$B$9:$C$11)+COUNTBLANK([5]Concentrado!$G$9:$H$11)+COUNTBLANK([5]Concentrado!$L$9:$M$11))</definedName>
    <definedName name="CIS_t1b">18-(COUNTBLANK([5]Concentrado!$B$25:$C$27)+COUNTBLANK([5]Concentrado!$G$25:$H$27)+COUNTBLANK([5]Concentrado!$L$25:$M$27))</definedName>
    <definedName name="CIS_t1c">18-(COUNTBLANK([5]Concentrado!$B$42:$C$44)+COUNTBLANK([5]Concentrado!$G$42:$H$44)+COUNTBLANK([5]Concentrado!$L$42:$M$44))</definedName>
    <definedName name="CIS_t1d">12-(COUNTBLANK([5]Concentrado!$B$59:$C$61)+COUNTBLANK([5]Concentrado!$G$59:$H$61))</definedName>
    <definedName name="CIS_t1e">15-(COUNTBLANK([5]Concentrado!$B$76:$B$78)+COUNTBLANK([5]Concentrado!$D$76:$D$78)+COUNTBLANK([5]Concentrado!$G$76:$G$78)+COUNTBLANK([5]Concentrado!$I$76:$I$78)+COUNTBLANK([5]Concentrado!$L$76:$L$78))</definedName>
    <definedName name="CIS_t2a">18-(COUNTBLANK([5]Concentrado!$B$12:$C$14)+COUNTBLANK([5]Concentrado!$G$12:$H$14)+COUNTBLANK([5]Concentrado!$L$12:$M$14))</definedName>
    <definedName name="CIS_t2b">18-(COUNTBLANK([5]Concentrado!$B$28:$C$30)+COUNTBLANK([5]Concentrado!$G$28:$H$30)+COUNTBLANK([5]Concentrado!$L$28:$M$30))</definedName>
    <definedName name="CIS_t2c">18-(COUNTBLANK([5]Concentrado!$B$45:$C$47)+COUNTBLANK([5]Concentrado!$G$45:$H$47)+COUNTBLANK([5]Concentrado!$L$45:$M$47))</definedName>
    <definedName name="CIS_t2d">12-(COUNTBLANK([5]Concentrado!$B$62:$C$64)+COUNTBLANK([5]Concentrado!$G$62:$H$64))</definedName>
    <definedName name="CIS_t2e">15-(COUNTBLANK([5]Concentrado!$B$79:$B$81)+COUNTBLANK([5]Concentrado!$D$79:$D$81)+COUNTBLANK([5]Concentrado!$G$79:$G$81)+COUNTBLANK([5]Concentrado!$I$79:$I$81)+COUNTBLANK([5]Concentrado!$L$79:$L$81))</definedName>
    <definedName name="CIS_t3a">18-(COUNTBLANK([5]Concentrado!$B$15:$C$17)+COUNTBLANK([5]Concentrado!$G$15:$H$17)+COUNTBLANK([5]Concentrado!$L$15:$M$17))</definedName>
    <definedName name="CIS_t3b">18-(COUNTBLANK([5]Concentrado!$B$31:$C$33)+COUNTBLANK([5]Concentrado!$G$31:$H$33)+COUNTBLANK([5]Concentrado!$L$31:$M$33))</definedName>
    <definedName name="CIS_t3c">18-(COUNTBLANK([5]Concentrado!$B$48:$C$50)+COUNTBLANK([5]Concentrado!$G$48:$H$50)+COUNTBLANK([5]Concentrado!$L$48:$M$50))</definedName>
    <definedName name="CIS_t3d">12-(COUNTBLANK([5]Concentrado!$B$65:$C$67)+COUNTBLANK([5]Concentrado!$G$65:$H$67))</definedName>
    <definedName name="CIS_t3e">15-(COUNTBLANK([5]Concentrado!$B$82:$B$84)+COUNTBLANK([5]Concentrado!$D$82:$D$84)+COUNTBLANK([5]Concentrado!$G$82:$G$84)+COUNTBLANK([5]Concentrado!$I$82:$I$84)+COUNTBLANK([5]Concentrado!$L$82:$L$84))</definedName>
    <definedName name="CIS_t4a">18-(COUNTBLANK([5]Concentrado!$B$18:$C$20)+COUNTBLANK([5]Concentrado!$G$18:$H$20)+COUNTBLANK([5]Concentrado!$L$18:$M$20))</definedName>
    <definedName name="CIS_t4b">18-(COUNTBLANK([5]Concentrado!$B$34:$C$36)+COUNTBLANK([5]Concentrado!$G$34:$H$36)+COUNTBLANK([5]Concentrado!$L$34:$M$36))</definedName>
    <definedName name="CIS_t4c">18-(COUNTBLANK([5]Concentrado!$B$51:$C$53)+COUNTBLANK([5]Concentrado!$G$51:$H$53)+COUNTBLANK([5]Concentrado!$L$51:$M$53))</definedName>
    <definedName name="CIS_t4d">12-(COUNTBLANK([5]Concentrado!$B$68:$C$70)+COUNTBLANK([5]Concentrado!$G$68:$H$70))</definedName>
    <definedName name="CIS_t4e">15-(COUNTBLANK([5]Concentrado!$B$85:$B$87)+COUNTBLANK([5]Concentrado!$D$85:$D$87)+COUNTBLANK([5]Concentrado!$G$85:$G$87)+COUNTBLANK([5]Concentrado!$I$85:$I$87)+COUNTBLANK([5]Concentrado!$L$85:$L$87))</definedName>
    <definedName name="IEA_t1a">21-(COUNTBLANK([6]Concentrado!$B$10:$C$12)+COUNTBLANK([6]Concentrado!$G$10:$I$12)+COUNTBLANK([6]Concentrado!$L$10:$M$12))</definedName>
    <definedName name="IEA_t1b">12-(COUNTBLANK([6]Concentrado!$B$27:$C$29)+COUNTBLANK([6]Concentrado!$G$27:$H$29))</definedName>
    <definedName name="IEA_t2a">21-(COUNTBLANK([6]Concentrado!$B$13:$C$15)+COUNTBLANK([6]Concentrado!$G$13:$I$15)+COUNTBLANK([6]Concentrado!$L$13:$M$15))</definedName>
    <definedName name="IEA_t2b">12-(COUNTBLANK([6]Concentrado!$B$30:$C$32)+COUNTBLANK([6]Concentrado!$G$30:$H$32))</definedName>
    <definedName name="IEA_t3a">21-(COUNTBLANK([6]Concentrado!$B$16:$C$18)+COUNTBLANK([6]Concentrado!$G$16:$I$18)+COUNTBLANK([6]Concentrado!$L$16:$M$18))</definedName>
    <definedName name="IEA_t3b">12-(COUNTBLANK([6]Concentrado!$B$33:$C$35)+COUNTBLANK([6]Concentrado!$G$33:$H$35))</definedName>
    <definedName name="IEA_t4a">21-(COUNTBLANK([6]Concentrado!$B$19:$C$21)+COUNTBLANK([6]Concentrado!$G$19:$I$21)+COUNTBLANK([6]Concentrado!$L$19:$M$21))</definedName>
    <definedName name="IEA_t4b">12-(COUNTBLANK([6]Concentrado!$B$36:$C$38)+COUNTBLANK([6]Concentrado!$G$36:$H$38))</definedName>
    <definedName name="NOR_t1">12-(COUNTBLANK('[7]Concentrado mensual'!$B$43:$C$45)+COUNTBLANK('[7]Concentrado mensual'!$F$43:$F$45)+COUNTBLANK('[7]Concentrado mensual'!$H$43:$H$45))</definedName>
    <definedName name="NOR_t2">12-(COUNTBLANK('[7]Concentrado mensual'!$B$46:$C$48)+COUNTBLANK('[7]Concentrado mensual'!$F$46:$F$48)+COUNTBLANK('[7]Concentrado mensual'!$H$46:$H$48))</definedName>
    <definedName name="NOR_t3">12-(COUNTBLANK('[7]Concentrado mensual'!$B$49:$C$51)+COUNTBLANK('[7]Concentrado mensual'!$F$49:$F$51)+COUNTBLANK('[7]Concentrado mensual'!$H$49:$H$51))</definedName>
    <definedName name="NOR_t4">12-(COUNTBLANK('[7]Concentrado mensual'!$B$52:$C$54)+COUNTBLANK('[7]Concentrado mensual'!$F$52:$F$54)+COUNTBLANK('[7]Concentrado mensual'!$H$52:$H$54))</definedName>
    <definedName name="SAI_t1">12-(COUNTBLANK([8]Concentrado!$B$10:$C$12)+COUNTBLANK([8]Concentrado!$G$10:$H$12))</definedName>
    <definedName name="SAI_t2">12-(COUNTBLANK([8]Concentrado!$B$13:$C$15)+COUNTBLANK([8]Concentrado!$G$13:$H$15))</definedName>
    <definedName name="SAI_t3">12-(COUNTBLANK([8]Concentrado!$B$16:$C$18)+COUNTBLANK([8]Concentrado!$G$16:$H$18))</definedName>
    <definedName name="SAI_t4">12-(COUNTBLANK([8]Concentrado!$B$19:$C$21)+COUNTBLANK([8]Concentrado!$G$19:$H$21))</definedName>
    <definedName name="Titular_t1">9 - (COUNTBLANK([9]Concentrado!$B$10:$C$12)+COUNTBLANK([9]Concentrado!$G$10:$G$12))</definedName>
    <definedName name="Titular_t2">9 - (COUNTBLANK([9]Concentrado!$B$13:$C$15)+COUNTBLANK([9]Concentrado!$G$13:$G$15))</definedName>
    <definedName name="Titular_t3">9 - (COUNTBLANK([9]Concentrado!$B$16:$C$18)+COUNTBLANK([9]Concentrado!$G$16:$G$18))</definedName>
    <definedName name="Titular_t4">9 - (COUNTBLANK([9]Concentrado!$B$19:$C$21)+COUNTBLANK([9]Concentrado!$G$19:$G$21))</definedName>
    <definedName name="_xlnm.Print_Titles" localSheetId="3">'CI DATOS SEG'!$1:$11</definedName>
    <definedName name="_xlnm.Print_Titles" localSheetId="2">'CONTROL INTERNO'!$1:$11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0" i="22" l="1"/>
  <c r="Q20" i="22"/>
  <c r="Q19" i="22"/>
  <c r="Q15" i="22"/>
  <c r="Q14" i="22"/>
  <c r="U20" i="22"/>
  <c r="O19" i="22"/>
  <c r="N19" i="22"/>
  <c r="S19" i="22"/>
  <c r="R19" i="22"/>
  <c r="U19" i="22" s="1"/>
  <c r="K19" i="22"/>
  <c r="J19" i="22"/>
  <c r="M19" i="22" s="1"/>
  <c r="U15" i="22"/>
  <c r="U14" i="22"/>
  <c r="M15" i="22"/>
  <c r="M14" i="22"/>
  <c r="J15" i="14"/>
  <c r="I15" i="14"/>
  <c r="H15" i="14"/>
  <c r="H22" i="18"/>
  <c r="S37" i="11"/>
  <c r="R37" i="11"/>
  <c r="Q37" i="11"/>
  <c r="P37" i="11"/>
  <c r="O37" i="11"/>
  <c r="N37" i="11"/>
  <c r="M37" i="11"/>
  <c r="L37" i="11"/>
  <c r="K37" i="11"/>
  <c r="J37" i="11"/>
  <c r="I37" i="11"/>
  <c r="H37" i="11"/>
  <c r="T30" i="11"/>
  <c r="T29" i="11"/>
  <c r="T14" i="11"/>
  <c r="T13" i="11"/>
  <c r="T12" i="11"/>
  <c r="T20" i="11"/>
  <c r="T19" i="11"/>
  <c r="T17" i="11"/>
  <c r="T16" i="11"/>
  <c r="T23" i="11"/>
  <c r="T22" i="11"/>
  <c r="T27" i="11"/>
  <c r="T26" i="11"/>
  <c r="T25" i="11"/>
  <c r="T32" i="11"/>
  <c r="T33" i="11"/>
  <c r="T34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S25" i="18"/>
  <c r="R25" i="18"/>
  <c r="Q25" i="18"/>
  <c r="P25" i="18"/>
  <c r="O25" i="18"/>
  <c r="N25" i="18"/>
  <c r="M25" i="18"/>
  <c r="L25" i="18"/>
  <c r="K25" i="18"/>
  <c r="J25" i="18"/>
  <c r="I25" i="18"/>
  <c r="H25" i="18"/>
  <c r="S22" i="18"/>
  <c r="R22" i="18"/>
  <c r="Q22" i="18"/>
  <c r="P22" i="18"/>
  <c r="O22" i="18"/>
  <c r="N22" i="18"/>
  <c r="M22" i="18"/>
  <c r="L22" i="18"/>
  <c r="K22" i="18"/>
  <c r="J22" i="18"/>
  <c r="I22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T13" i="19"/>
  <c r="S25" i="13"/>
  <c r="R25" i="13"/>
  <c r="Q25" i="13"/>
  <c r="P25" i="13"/>
  <c r="O25" i="13"/>
  <c r="N25" i="13"/>
  <c r="M25" i="13"/>
  <c r="L25" i="13"/>
  <c r="K25" i="13"/>
  <c r="J25" i="13"/>
  <c r="I25" i="13"/>
  <c r="H25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T25" i="13" l="1"/>
  <c r="J14" i="14" l="1"/>
  <c r="K14" i="14"/>
  <c r="L14" i="14"/>
  <c r="M14" i="14"/>
  <c r="N14" i="14"/>
  <c r="O14" i="14"/>
  <c r="P14" i="14"/>
  <c r="Q14" i="14"/>
  <c r="R14" i="14"/>
  <c r="S14" i="14"/>
  <c r="M17" i="14" l="1"/>
  <c r="N17" i="14"/>
  <c r="O17" i="14"/>
  <c r="P17" i="14"/>
  <c r="Q17" i="14"/>
  <c r="L17" i="14"/>
  <c r="K17" i="14"/>
  <c r="AO24" i="23" l="1"/>
  <c r="AK24" i="23"/>
  <c r="AO23" i="23"/>
  <c r="AK23" i="23"/>
  <c r="M23" i="23"/>
  <c r="AO22" i="23"/>
  <c r="AK22" i="23"/>
  <c r="M22" i="23"/>
  <c r="AO21" i="23"/>
  <c r="AK21" i="23"/>
  <c r="M21" i="23"/>
  <c r="AO20" i="23"/>
  <c r="AK20" i="23"/>
  <c r="M20" i="23"/>
  <c r="AN19" i="23"/>
  <c r="AM19" i="23"/>
  <c r="AL19" i="23"/>
  <c r="AJ19" i="23"/>
  <c r="AI19" i="23"/>
  <c r="AH19" i="23"/>
  <c r="AO18" i="23"/>
  <c r="AK18" i="23"/>
  <c r="M18" i="23"/>
  <c r="AO17" i="23"/>
  <c r="AK17" i="23"/>
  <c r="M17" i="23"/>
  <c r="AO16" i="23"/>
  <c r="AK16" i="23"/>
  <c r="M16" i="23"/>
  <c r="AO15" i="23"/>
  <c r="AK15" i="23"/>
  <c r="M15" i="23"/>
  <c r="AW14" i="23"/>
  <c r="AS14" i="23"/>
  <c r="AO14" i="23"/>
  <c r="AK14" i="23"/>
  <c r="AK19" i="23" s="1"/>
  <c r="M14" i="23"/>
  <c r="M19" i="23" s="1"/>
  <c r="T14" i="18"/>
  <c r="T12" i="19"/>
  <c r="T12" i="15"/>
  <c r="T20" i="13"/>
  <c r="T17" i="13"/>
  <c r="T15" i="13"/>
  <c r="T14" i="13"/>
  <c r="T16" i="13" s="1"/>
  <c r="T11" i="13"/>
  <c r="AO19" i="23" l="1"/>
  <c r="T15" i="18"/>
  <c r="T17" i="18"/>
  <c r="T18" i="18"/>
  <c r="T19" i="18"/>
  <c r="T20" i="18"/>
  <c r="T21" i="18"/>
  <c r="T23" i="18"/>
  <c r="T24" i="18"/>
  <c r="T25" i="18"/>
  <c r="T26" i="18"/>
  <c r="T35" i="11" l="1"/>
  <c r="T36" i="11"/>
  <c r="T37" i="11" l="1"/>
  <c r="BE24" i="23" l="1"/>
  <c r="BA24" i="23"/>
  <c r="BE23" i="23"/>
  <c r="BA23" i="23"/>
  <c r="BE22" i="23"/>
  <c r="BA22" i="23"/>
  <c r="BE21" i="23"/>
  <c r="BA21" i="23"/>
  <c r="BE20" i="23"/>
  <c r="BA20" i="23"/>
  <c r="BD19" i="23"/>
  <c r="BC19" i="23"/>
  <c r="BB19" i="23"/>
  <c r="AZ19" i="23"/>
  <c r="AY19" i="23"/>
  <c r="AX19" i="23"/>
  <c r="BE18" i="23"/>
  <c r="BA18" i="23"/>
  <c r="BE17" i="23"/>
  <c r="BA17" i="23"/>
  <c r="BE16" i="23"/>
  <c r="BA16" i="23"/>
  <c r="BE15" i="23"/>
  <c r="BA15" i="23"/>
  <c r="BE14" i="23"/>
  <c r="BE19" i="23" s="1"/>
  <c r="BA14" i="23"/>
  <c r="BA19" i="23" s="1"/>
  <c r="J17" i="14" l="1"/>
  <c r="I17" i="14"/>
  <c r="I14" i="14"/>
  <c r="H14" i="14"/>
  <c r="H17" i="14" l="1"/>
  <c r="T15" i="14"/>
  <c r="R17" i="17" l="1"/>
  <c r="S17" i="17"/>
  <c r="R14" i="17"/>
  <c r="S14" i="17"/>
  <c r="T13" i="17"/>
  <c r="T15" i="17"/>
  <c r="T16" i="17"/>
  <c r="T12" i="17"/>
  <c r="T11" i="16"/>
  <c r="T16" i="14"/>
  <c r="T13" i="14"/>
  <c r="T12" i="14"/>
  <c r="R17" i="14"/>
  <c r="S17" i="14"/>
  <c r="T21" i="13"/>
  <c r="T18" i="13"/>
  <c r="T12" i="13"/>
  <c r="I14" i="20"/>
  <c r="J14" i="20"/>
  <c r="H14" i="20"/>
  <c r="T17" i="17" l="1"/>
  <c r="T14" i="17"/>
  <c r="T28" i="11"/>
  <c r="T19" i="13"/>
  <c r="T22" i="13"/>
  <c r="T13" i="13"/>
  <c r="T15" i="11"/>
  <c r="T21" i="11"/>
  <c r="T24" i="11"/>
  <c r="T17" i="14"/>
  <c r="T14" i="14"/>
  <c r="T18" i="11"/>
  <c r="T31" i="11"/>
  <c r="T14" i="20" l="1"/>
</calcChain>
</file>

<file path=xl/sharedStrings.xml><?xml version="1.0" encoding="utf-8"?>
<sst xmlns="http://schemas.openxmlformats.org/spreadsheetml/2006/main" count="738" uniqueCount="239">
  <si>
    <t>EVALUACIÓN DE PROGRAMAS PRESUPUESTARIOS DERIVADOS DEL PLAN MUNICIPAL DE DESARROLLO 2021-2024</t>
  </si>
  <si>
    <t xml:space="preserve">INDICADORES DE GESTIÓN  Y RESULTADOS </t>
  </si>
  <si>
    <t>DATOS ESTADÍSTICOS</t>
  </si>
  <si>
    <t>CLASIFICACIÓN ADMINISTRATIVA</t>
  </si>
  <si>
    <t>DIRECCIÓN</t>
  </si>
  <si>
    <t>SUBDIRECCIÓN</t>
  </si>
  <si>
    <t>UNIDAD RESPOSABLE</t>
  </si>
  <si>
    <t xml:space="preserve">FECHA DE EMISIÓN </t>
  </si>
  <si>
    <t>UNIDAD DE CONTRALORÍA MUNICIPAL</t>
  </si>
  <si>
    <t>DESPACHO DEL TITULAR</t>
  </si>
  <si>
    <t xml:space="preserve">VO BO </t>
  </si>
  <si>
    <t>BASE DE DATOS</t>
  </si>
  <si>
    <t xml:space="preserve">LÍNEA (S) ACCIÓN PMD </t>
  </si>
  <si>
    <t>No. PP</t>
  </si>
  <si>
    <t>PROGRAMA PRESUPUESTARIO LIGADO (POA)</t>
  </si>
  <si>
    <t>OBJETIVO DEL PROGRAMA PRESUPUESTARIO</t>
  </si>
  <si>
    <t>NOMBRE DE LA ACTIVIDAD</t>
  </si>
  <si>
    <t>META</t>
  </si>
  <si>
    <t>UNIDAD DE MEDIDA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</si>
  <si>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</si>
  <si>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</si>
  <si>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</si>
  <si>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</si>
  <si>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</si>
  <si>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</si>
  <si>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</si>
  <si>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</si>
  <si>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</si>
  <si>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</si>
  <si>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</si>
  <si>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</si>
  <si>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</si>
  <si>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Crear y operar un programa integral para el fortalecimiento e incremento de ejercicios de Contrarloría Social para los programas sociales, obras públicas, trámites y servicios
Establecer  mecanismos ágiles y sencillos para la rendición de cuentas y su correspondiente difusión.
Establecer  mecanismos de denuncia y respuesta ante posibles actos de corrupción de servidores públicos municipales y su respectiva difusión en formatos sencillos para la ciudadanía.
Evaluar el sistema de Control Interno de cada dependencia y entidad del Ayuntamiento, con miras a contribuir a la toma de decisiones. bajo los principios de austeridad y la calidad en los servicios.
Promocionar el conocimiento, respeto y cumplimiento de todos los servidores públicos al servicio del municipio, de la Ley de Responsabilidades Administrativas del Estado de Yucatán.
</t>
  </si>
  <si>
    <t>GESTIÓN DE LOS PROGRAMAS DE LA UNIDAD DE CONTRALORÍA MUNICIPAL.</t>
  </si>
  <si>
    <t>VIGILAR, EVALUAR E INSPECCIONAR EL MANEJO DEL GASTO PÚBLICO, A TRAVÉS DE AUDITORÍAS CON APEGO A LA NORMATIVIDAD VIGENTE, A FIN DE MANTENER EL ADECUADO MANEJO Y LA TRANSPARENCIA DE LOS RECURSOS PÚBLICOS; FUNGIR COMO AUTORIDAD RESOLUTORA EN LOS PROCESOS DE RESPONSABILIDAD ADMINISTRATIVA; VIGILAR LA APLICACIÓN DE LA NORMATIVIDAD VIGENTE EN LOS PROCESOS DE CONTRATACIÓN Y TRANSFERENCIAS DE BIENES INSERVIBLES, ASÍ COMO  PLANEAR, PROGRAMAR Y COORDINAR EL PROCESO DE ENTREGA-RECEPCIÓN DE LA ADMINISTRACIÓN PÚBLICA MUNICIPAL Y ATENDER LOS RECURSOS DE SU COMPETENCIA.</t>
  </si>
  <si>
    <t>ATENDER LOS PROCEDIMIENTOS DISCIPLINARIOS INICIADOS.</t>
  </si>
  <si>
    <t>ATENDER EL 100% DE LOS PROCEDIMIENTOS DISCIPLINARIOS INICIADOS</t>
  </si>
  <si>
    <t>NÚMERO DE PROCEDIMIENTOS DISCIPLINARIOS ATENDIDOS</t>
  </si>
  <si>
    <t>NÚMERO DE PROCEDIMIENTOS DISCIPLINARIOS RECIBIDOS</t>
  </si>
  <si>
    <t>PORCENTAJE DE ATENCIÓN DE LOS PROCEDIMIENTOS DISCIPLINARIOS</t>
  </si>
  <si>
    <t>NÚMERO DE RESOLUCIONES DE PROCEDIMIENTOS DISCIPLINARIOS EMITIDOS</t>
  </si>
  <si>
    <t>UNIDAD RESPONSABLE</t>
  </si>
  <si>
    <t>FECHA DE EMISIÓN 31/03/2022</t>
  </si>
  <si>
    <t>CONTROL INTERNO Y SITUACIÓN PATRIMONIAL</t>
  </si>
  <si>
    <t>FEBRERO</t>
  </si>
  <si>
    <t>Crear y operar un programa integral para el fortalecimiento e incremento de ejercicios de Contrarloría Social para los programas sociales, obras públicas, trámites y servicios.
Evaluar el sistema de Control Interno de cada dependencia y entidad del Ayuntamiento, con miras a contribuir a la toma de decisiones. bajo los principios de austeridad y la calidad en los servicios.
Promocionar el conocimiento, respeto y cumplimiento de todos los servidores públicos al servicio del municipio, de la Ley de Responsabilidades Administrativas del Estado de Yucatán.</t>
  </si>
  <si>
    <t>CONTROL INTERNO Y SITUACIÓN PATRIMONIAL Y CULTURA ÉTICA.</t>
  </si>
  <si>
    <t>SUPERVISAR EL SISTEMA DE CONTROL INTERNO, INNOVAR EL PROCESO DE EVOLUCIÓN PATRIMONIAL Y FOMENTAR LA CULTURA ÉTICA Y LA PARTICIPACIÓN DE LA SOCIEDAD PARA EL LOGRO DE LOS OBJETIVOS Y PROGRAMAS INSTITUCIONALES.</t>
  </si>
  <si>
    <t>FORTALECER LOS MECANISMOS Y PROCESOS DEL SISTEMA DE CONTROL INTERNO DE LAS UNIDADES ADMIISTRATIVAS DEL MUNICIPIO, ORIENTADO A LA APLICACIÓN EFICIENTE DE LOS RECURSOS Y LA RENDICIÓN DE CUENTAS DE LOS SERVIDORES PÚBLICOS.</t>
  </si>
  <si>
    <t>62 NÚMERO DE ACTIVIDADES Y ACCIONES</t>
  </si>
  <si>
    <t>TOTAL DE ACTIVIDADES Y ACCIONES REALIZADAS</t>
  </si>
  <si>
    <t>FORTALECER LA CULTURA DEL CONTROL INTERNO Y DE SU EVALUACIÓN, ORIENTADO AL LOGRO DE LOS OBJETIVOS Y LA TRANSPARENCIA, EN LAS UNIDADES ADMINISTRATIVAS DEL SISTEMA DE CONTROLINTERNO MUNICIPAL.</t>
  </si>
  <si>
    <t xml:space="preserve">90%  DE CUMPLIMIENTO </t>
  </si>
  <si>
    <t>UNIDADES ADMINISTRATIVAS CAPACITADAS</t>
  </si>
  <si>
    <t>UNIDADES ADMINISTRATIVAS PROGRAMADAS</t>
  </si>
  <si>
    <t>PORCENTAJE DE UNIDADES ADMINISTRATIVAS CAPACITADAS</t>
  </si>
  <si>
    <r>
      <t xml:space="preserve">REALIZAR REVISIONES DEL ESTADO QUE GUARDA EL SISTEMA DE </t>
    </r>
    <r>
      <rPr>
        <sz val="16"/>
        <rFont val="Barlow Light"/>
      </rPr>
      <t>CONTROL</t>
    </r>
    <r>
      <rPr>
        <sz val="16"/>
        <color indexed="8"/>
        <rFont val="Barlow Light"/>
      </rPr>
      <t xml:space="preserve"> INTERNO EN LAS UNIDADES ADMINISTRATIVAS.</t>
    </r>
  </si>
  <si>
    <t>90 % DE REVISIÓN DEL SISTEMA DE CONTROL INTERNO</t>
  </si>
  <si>
    <t>UNIDADES ADMINISTRATIVAS SUPERVISADAS</t>
  </si>
  <si>
    <t xml:space="preserve"> PORCENTAJE DE UNIDADES ADMINISTRATIVAS SUJETAS A SUPERVISIÓN</t>
  </si>
  <si>
    <r>
      <rPr>
        <sz val="16"/>
        <rFont val="Barlow Light"/>
      </rPr>
      <t>REALIZAR</t>
    </r>
    <r>
      <rPr>
        <sz val="16"/>
        <color indexed="8"/>
        <rFont val="Barlow Light"/>
      </rPr>
      <t xml:space="preserve"> ASESORÍAS TÉCNICAS A UNIDADES ADMINISTRATIVAS Y SERVIDORES PÚBLICOS  PARA EL FORTALECIMIENTO DEL SISTEMA DE CONTROL INTERNO, LA EVOLUCIÓN PATRIMONIAL Y LA DECLARACIÓN DE INTERESES.</t>
    </r>
  </si>
  <si>
    <t xml:space="preserve">90%  DE ASESORÍAS TÉCNICAS REALIZADAS </t>
  </si>
  <si>
    <t xml:space="preserve">ASESORÍAS TÉCNICAS REALIZADAS </t>
  </si>
  <si>
    <t xml:space="preserve">ASESORÍAS TÉCNICAS PROGRAMADAS </t>
  </si>
  <si>
    <t xml:space="preserve"> PORCENTAJE DE ASESORÍAS TÉCNICAS IMPARTIDAS A SERVIDORES PÚBLICOS Y UNIDADES ADMINISTRATIVAS</t>
  </si>
  <si>
    <t>CAPACITAR A LOS ENLACES Y RESPONSABLES DEL SISTEMA DE CONTROL INTERNO DE LAS UNIDADES ADMINISTRATIVAS EN LA REVISIÓN DE SU SISTEMA DE CONTROL INTERNO, EN LA ADMINISTRACIÓN Y  EN LA EVALUACIÓN DE OBJETIVOS Y RESULTADOS.</t>
  </si>
  <si>
    <t>90%  DE CUMPLIMIENTO DE CAPACITACIÓN</t>
  </si>
  <si>
    <t>ACTIVIDADES Y ACCIONES REALIZADAS</t>
  </si>
  <si>
    <t>ACTIVIDADES Y ACCIONES PROGRAMADAS</t>
  </si>
  <si>
    <t xml:space="preserve"> PORCENTAJE DE CUMPLIMIENTO DE CAPACITACIÓN A ENLACES Y RESPONSABLES</t>
  </si>
  <si>
    <t>EVALUAR LA APLICACIÓN Y CUMPLIMIENTO DEL CÓDIGO DE ÉTICA Y DE CONDUCTA MUNICIPAL, PARA EL FORTALECIMIENTO DE LOS PRNCIPIOS, VALORES, REGLAS DE INTEGRIDAD Y LA CONDUCTA ÉTICA.</t>
  </si>
  <si>
    <t>300 EVALUACIONES AL PERSONAL</t>
  </si>
  <si>
    <t>EVALUACIONES Y ENCUESTAS REALIZADAS</t>
  </si>
  <si>
    <t xml:space="preserve"> REVISAR LOS COMPONENTES DE AMBIENTE DE CONTROL, ADMINISTRACIÓN DE RIESGOS, ACTIVIDADES DE CONTROL, INFORMACIÓN Y COMUNICACIÓN Y SUPERVISIÓN, DEL SISTEMA DE CONTROL INTERNO MUNICIPAL DE LAS UNIDADES ADMINISTRATIVAS.</t>
  </si>
  <si>
    <t>90% DE UNIDADES ADMINISTRATIVAS REVISADAS</t>
  </si>
  <si>
    <t>UNIDADES ADMINISTRATIVAS REVISADAS</t>
  </si>
  <si>
    <t>UNIDADES ADMINISTRATIVAS PROGRAMADAS PARA REVISIÓN</t>
  </si>
  <si>
    <t xml:space="preserve"> PORCENTAJE DE UNIDADES ADMINISTRATIVAS SUJETAS A REVISIÓN</t>
  </si>
  <si>
    <t>SUPERVISAR LAS  AUTOEVALUACIONES EN LAS UNIDADES ADMINISTRATIVAS.</t>
  </si>
  <si>
    <t>90% DE CUMPLIMIENTO DE AUTOEVALUACIONES</t>
  </si>
  <si>
    <t>UNIDADES ADMINISTRATIVAS EVALUADAS</t>
  </si>
  <si>
    <t>UNIDADES ADMINISTRATIVAS PROGRAMADAS PARA EVALUACIÓN</t>
  </si>
  <si>
    <t xml:space="preserve"> PORCENTAJE DE UNIDADES ADMINISTRATIVAS QUE CUMPLIERON SU AUTOEVALUACIÓN</t>
  </si>
  <si>
    <t>RECEPCIONAR LA DECLARACIÓN PATRIMONIAL Y DE INTERESES INICIAL Y DE MODIFICACIÓN DE LAS Y LOS SERVIDORES PÚBLICOS OBLIGADOS.</t>
  </si>
  <si>
    <t>300 NÚMERO DE DECLARACIONES</t>
  </si>
  <si>
    <t>DECLARACIONES PATRIMONIALES ATENDIDAS Y RECIBIDAS</t>
  </si>
  <si>
    <t>IMPARTIR ASESORÍAS TÉCNICAS A UNIDADES ADMINISTRATIVAS EN MATERIA DE CONTROL INTERNO.</t>
  </si>
  <si>
    <t>30 ASESORIAS REALIZADAS A LAS UNIDADES ADMINISTRATIVAS</t>
  </si>
  <si>
    <t>ASESORÍAS REALIZADAS A UNIDADES ADMINISTRATIVAS</t>
  </si>
  <si>
    <t>FORTALECER LA CONTRALORÍA SOCIAL MEDIANTE LA DIFUSIÓN E IMPLEMENTACIÓN DE LOS MECANISMOS DE SUPERVISIÓN PARA VERIFICAR LA CORRECTA APLICACIÓN DE LOS RECURSOS PÚBLICOS ASIGNADOS A LAS OBRAS Y PROGRAMAS PARA EL DESARROLLO SOCIAL.</t>
  </si>
  <si>
    <t>149 NÚMERO DE ACTIVIDADES</t>
  </si>
  <si>
    <t>NÚMERO DE ACCIONES REALIZADAS</t>
  </si>
  <si>
    <t>IMPARTIR CURSOS A ESCUELAS DE NIVEL PRIMARIA DEL MUNICIPIO DE MÉRIDA PARA PROMOVER LOS VALORES ÉTICOS Y LA PARTICIPACIÓN DE LA CIUDADANÍA.</t>
  </si>
  <si>
    <t>90% DE CUMPLIMIENTO DE CURSOS</t>
  </si>
  <si>
    <t>CURSOS REALIZADOS</t>
  </si>
  <si>
    <t>CURSOS PROGRAMADOS</t>
  </si>
  <si>
    <t xml:space="preserve"> PORCENTAJE DE CURSOS REALIZADOS</t>
  </si>
  <si>
    <t>CONCEPTO</t>
  </si>
  <si>
    <t>DATOS DESAGREGADOS</t>
  </si>
  <si>
    <t>SEXO</t>
  </si>
  <si>
    <t>MUJERES</t>
  </si>
  <si>
    <t>HOMBRES</t>
  </si>
  <si>
    <t>OTRA</t>
  </si>
  <si>
    <t>PROMOCIÓN DE CONOCIMIENTO, RESPETO Y CUMPLIMIENTO DE TODOS LOS SERVIDORES PÚBLICOS AL SERVICIO DEL MUNICIPIO, DE LA NUEVA LEY DE RESPONSABILIDADES ADMINISTRATIVAS DEL ESTADO DE YUCATÁN, EVALUACIÓN DEL SISTEMA DE CONTROL INTERNO DE CADA DEPENDENCIA Y ENTIDAD DEL AYUNTAMIENTO CON MIRAS A CONTRIBUIR EN LA TOMA DE DECISIONES BAJO LOS PRINCIPIOS DE AUSTERIDAD Y CALIDAD DE LOS SERVICIOS</t>
  </si>
  <si>
    <t>IMPLEMENTAR EL SISTEMA DE CONTROL INTERNO, INNOVAR EL PROCESO DE EVOLUCIÓN PATRIMONIAL Y FOMENTAR LA CULTURA ÉTICA Y LA PARTICIPACIÓN DE LA SOCIEDAD PARA EL LOGRO DE LOS OBJETIVOS Y PROGRAMAS INSTITUCIONALES.</t>
  </si>
  <si>
    <t>REALIZAR CONCURSOS EN ESCUELAS DE NIVEL PRIMARIA, RELATIVOS AL FORTALECIMIENTO DE LOS VALORES Y LA PARTICIPACIÓN DEL ALUMNADO EN EL DESARROLLO DE SU MUNICIPIO.</t>
  </si>
  <si>
    <t>PARTICIPANTES EN EL CONCURSO</t>
  </si>
  <si>
    <t>EDAD</t>
  </si>
  <si>
    <t>0 A 11 AÑOS</t>
  </si>
  <si>
    <t xml:space="preserve"> </t>
  </si>
  <si>
    <t>12 A 17 AÑOS</t>
  </si>
  <si>
    <t>18 A 29 AÑOS</t>
  </si>
  <si>
    <t>30 A 59 AÑOS</t>
  </si>
  <si>
    <t>60 AÑOS EN ADELANTE</t>
  </si>
  <si>
    <t>TOTAL PERSONAS ATENDIDAS</t>
  </si>
  <si>
    <t>PROCEDENCIA</t>
  </si>
  <si>
    <t>COLONIAS</t>
  </si>
  <si>
    <t>COMISARÍAS</t>
  </si>
  <si>
    <t>CARACTERÍSTICAS</t>
  </si>
  <si>
    <t>DISCAPACIDAD</t>
  </si>
  <si>
    <t>PUEBLOS ORIGINARIOS</t>
  </si>
  <si>
    <t>DEPARTAMENTO DE NORMATIVIDAD Y RESPONSABILIDADES</t>
  </si>
  <si>
    <t>LINEA (S) ACCIÓN PMD</t>
  </si>
  <si>
    <t xml:space="preserve">Establecer  mecanismos ágiles y sencillos para la rendición de cuentas y su correspondiente difusión.
</t>
  </si>
  <si>
    <t>VIGILANCIA DE LOS PROCESOS DE TRANSFERENCIA DE BIENES INSERVIBLES ENTRE LAS UNIDADES ADMINISTRATIVAS DEL AYUNTAMIENTO.</t>
  </si>
  <si>
    <t>VERIFICAR QUE LOS PROCESOS DE TRANSFERENCIA DE LOS BIENES MUEBLES INSERVIBLES SE REALICEN EN APEGO A LOS LINEAMIENTOS NORMATIVOS, PROPICIANDO EL ADECUADO MANEJO Y LA TRANSPARENCIA DE LOS RECURSOS PÚBLICOS.</t>
  </si>
  <si>
    <t>VIGILANCIA DE LOS PROCESOS DE TRANSFERENCIA DE BIENES MUEBLES INSERVIBLES ENTRE LAS UNIDADES ADMINISTRATIVAS.</t>
  </si>
  <si>
    <t>VERIFICAR  EL 100% DE LAS TRANSFERENCIA DE BIENES MUEBLES INSERVIBLES</t>
  </si>
  <si>
    <t>NÚMERO DE BIENES MUEBLES INSERVIBLES VERIFICADOS POR CONTRALORÍA</t>
  </si>
  <si>
    <t>N/A</t>
  </si>
  <si>
    <t xml:space="preserve">NÚMERO DE BIENES MUEBLES INSERVIBLES QUE REQUIEREN VERIFICACIÓN </t>
  </si>
  <si>
    <t>PORCENTAJE DE VERIFICACIÓN EN LOS PROCESOS DE TRANSFERENCIA DE BIENES MUEBLES INSERVIBLES</t>
  </si>
  <si>
    <t>VERIFICAR  EL 100% DE LAS TRANSFERENCIAS DE VEHÍCULOS (AUTOMÓVIL Y MOTO)</t>
  </si>
  <si>
    <t>NÚMERO DE VEHÍCULOS INSERVIBLES VERIFICADOS POR CONTRALORÍA</t>
  </si>
  <si>
    <t xml:space="preserve">NÚMERO DE VEHÍCULOS INSERVIBLES QUE REQUIEREN VERIFICACIÓN </t>
  </si>
  <si>
    <t>PORCENTAJE DE VERIFICACIÓN EN LOS PROCESOS DE TRANSFERENCIA DE VEHÍCULOS INSERVIBLES</t>
  </si>
  <si>
    <t>VIGILANCIA EN LOS PROCESOS DE ADQUISICIONES DE BIENES, ARRENDAMIENTOS, SERVICIOS Y CONTRATACIÓN DE OBRA PÚBLICA.</t>
  </si>
  <si>
    <t>SUPERVISAR QUE LOS PROCEDIMIENTOS DE CONTRATACIÓN DE ADQUISICIONES, ARRENDAMIENTOS, SERVICIOS Y OBRA PÚBLICA SE APEGUEN AL MARCO NORMATIVO VIGENTE</t>
  </si>
  <si>
    <t>VIGILANCIA EN LOS PROCESOS DE ADQUISICIONES DE BIENES, ARRENDAMIENTOS, SERVICIOS Y  CONTRATACIÓN DE  OBRA PÚBLICA.</t>
  </si>
  <si>
    <t>PARTICIPAR  EN EL 100% LOS PROCESOS DE ADJUDICACIÓN POR LICITACIÓN DE BIENES, ARRENDAMIENTOS, SERVICIOS Y  OBRA PÚBLICA SOLICITADOS</t>
  </si>
  <si>
    <t>NÚMERO DE PROCESOS DE ADJUDICACIÓN POR LICITACIÓN EN LOS QUE PARTICIPA PERSONAL DE CONTRALORÍA</t>
  </si>
  <si>
    <t>NÚMERO DE PROCESOS DE ADJUDICACIÓN POR LICITACIÓN QUE REQUIEREN LA PRESENCIA DE PERSONAL DE CONTRALORÍA</t>
  </si>
  <si>
    <t>PORCENTAJE DE PARTICIPACIÓN DE PERSONAL DE CONTRALORÍA  EN PROCESOS DE ADJUDICACIÓN POR LICITACIÓN</t>
  </si>
  <si>
    <t>PARTICIPAR  EN EL 100% LOS PROCESOS DE ADJUDICACIÓN POR INVITACIÓN  DE BIENES, ARRENDAMIENTOS, SERVICIOS Y OBRA PÚBLICA SOLICITADOS</t>
  </si>
  <si>
    <t>NÚMERO DE PROCESOS DE ADJUDICACIÓN POR INVITACIÓN QUE EN LOS QUE PARTICIPA PERSONAL DE CONTRALORÍA</t>
  </si>
  <si>
    <t>NÚMERO DE PROCESOS DE ADJUDICACIÓN POR INVITACIÓN QUE REQUIEREN LA PRESENCIA DE PERSONAL DE CONTRALORÍA</t>
  </si>
  <si>
    <t>PORCENTAJE DE PARTICIPACIÓN DE PERSONAL DE CONTRALORÍA EN PROCESOS DE ADJUDICACIÓN POR INVITACIÓN</t>
  </si>
  <si>
    <t>Establecer  mecanismos de denuncia y respuesta ante posibles actos de corrupción de servidores públicos municipales y su respectiva difusión en formatos sencillos para la ciudadanía.</t>
  </si>
  <si>
    <t>NORMATIVIDAD, RESPONSABILIDADES Y ATENCIÓN DE RECURSOS ADMINISTRATIVOS SOLICITUD DE TRANSFERENCIAS DE BIENES INSERVIBLES E INVITACIONES A PROCESOS DE CONTRATACIÓN.</t>
  </si>
  <si>
    <t>SUBSTANCIAR PROCESOS DE RESPONSABILIDADES POR FALTAS GRAVES O NO GRAVES, ATENCIÓN DE RECURSOS, SOLICITUD DE TRANSFERENCIAS DE BIENES INSERVIBLES E INVITACIONES A PROCESOS DE CONTRATACIÓN</t>
  </si>
  <si>
    <t>ATENCIÓN DE INFORMES DE PROBABLE RESPONSABILIDAD ADMINISTRATIVA.</t>
  </si>
  <si>
    <t>ATENDER EL 90% DE LOS INFORMES DE PROBABLE RESPONSABILIDAD ADMINISTRATIVA</t>
  </si>
  <si>
    <t>NÚMERO DE INFORMES DE PROBABLE RESPONSABILIDAD ADMINISTRATIVA ATENDIDOS</t>
  </si>
  <si>
    <t>NÚMERO DE INFORMES DE PROBABLE RESPONSABILIDAD ADMINISTRATIVA RECIBIDOS</t>
  </si>
  <si>
    <t xml:space="preserve">PORCENTAJE DE ATENCIÓN DE LOS INFORMES DE PROBABLE RESPONSABILIDAD ADMINISTRATIVA </t>
  </si>
  <si>
    <t xml:space="preserve">NÚMERO DE SUBSTANCIACIONES PROCEDIMIENTO DE RESPONSABILIDAD ADMINISTRATIVA Y DISCIPLINARIOS </t>
  </si>
  <si>
    <t>NÚMERO DE ABSTENCIONES PARA EL INICIO DE PROCEDIMIENTO DE RESPONSABILIDAD ADMINISTRATIVA Y DISCIPLINARIOS</t>
  </si>
  <si>
    <t>SUBDIRECCIÓN DE AUDITORÍA E INVESTIGACIONES</t>
  </si>
  <si>
    <t>DESPACHO DEL SUBDIRECTOR DE AUDITORÍA E INVESTIGACIONES</t>
  </si>
  <si>
    <t>Difundir periódicamente  los programas de monitoreo, supervisión y vigilancia implementados para garantizar que los programas y proyectos se realizan de acuerdo con la normatividad vigente y respestando los criterios de eficiencia y eficacia.
Establecer  mecanismos de denuncia y respuesta ante posibles actos de corrupción de servidores públicos municipales y su respectiva difusión en formatos sencillos para la ciudadanía.</t>
  </si>
  <si>
    <t>GESTIÓN DE LOS PROGRAMAS DE LA SUBDIRECCIÓN DE AUDITORÍA E INVESTIGACIONES</t>
  </si>
  <si>
    <t>PLANEAR, DIRIGIR Y DAR SEGUIMIENTO A LAS AUDITORÍAS, INVESTIGACIONES, DENUNCIAS Y EL PROCESO DE ENTREGA-RECEPCIÓN, EN CUMPLIMIENTO A LA NORMATIVIDAD APLICABLE, A FIN DE FOMENTAR LA CONFIANZA CIUDADANA, ASÍ COMO SALVAGUARDAR LOS PRINCIPIOS RECTORES DEL SERVICIO PÚBLICO.</t>
  </si>
  <si>
    <t>ENTREGA RECEPCIÓN.</t>
  </si>
  <si>
    <t xml:space="preserve">ATENCIÓN DEL 100% DE LAS SOLICITUDES DE PROCESOS DE ENTREGA RECEPCIÓN </t>
  </si>
  <si>
    <t>NÚMERO DE PROCESOS DE ENTREGA-RECEPCIÓN REALIZADOS</t>
  </si>
  <si>
    <t>NÚMERO DE PROCESOS DE ENTREGA-RECEPCIÓN SOLICITADOS</t>
  </si>
  <si>
    <t>PORCENTAJE DE PROCESOS DE ENTREGA-RECEPCIÓN ATENDIDOS</t>
  </si>
  <si>
    <t>SUPERVISIÓN DE AUDITORÍAS INTERNAS FINANCIERAS, DE CUMPLIMIENTO Y DE TECNOLOGÍAS DE LA INFORMACIÓN.</t>
  </si>
  <si>
    <t>REALIZAR EL 100% DE LAS AUDITORÍAS DEL PROGRAMA ANUAL</t>
  </si>
  <si>
    <t>NÚMERO DE AUDITORÍAS INICIADAS</t>
  </si>
  <si>
    <t>NÚMERO DE AUDITORÍAS PROGRAMADAS</t>
  </si>
  <si>
    <t>PORCENTAJE DE AUDITORÍAS REALIZADAS</t>
  </si>
  <si>
    <t>FECHA DE EMISIÓN</t>
  </si>
  <si>
    <t>DEPARTAMENTO DE AUDITORÍA Y SEGUIMIENTO</t>
  </si>
  <si>
    <t>Difundir periódicamente  los programas de monitoreo, supervisión y vigilancia implementados para garantizar que los programas y proyectos se realizan de acuerdo con la normatividad vigente y respestando los criterios de eficiencia y eficacia.</t>
  </si>
  <si>
    <t>AUDITORÍA INTERNA Y SEGUIMIENTO.</t>
  </si>
  <si>
    <t>VERIFICAR LAS OPERACIONES DE LA ADMINISTRACIÓN PÚBLICA MUNICIPAL A TRAVÉS DE AUDITORÍAS INTERNAS Y COORDINAR EL PROCESO DE ENTREGA-RECEPCIÓN EN APEGO A LA NORMATIVIDAD VIGENTE.</t>
  </si>
  <si>
    <t>AUDITORÍAS INTERNAS FINANCIERAS Y DE CUMPLIMIENTO.</t>
  </si>
  <si>
    <t>REALIZAR LAS AUDITORÍAS DEL PROGRAMA ANUAL</t>
  </si>
  <si>
    <t>DEPARTAMENTO DE AUDITORÍA EN TECNOLOGÍAS DE LA INFORMACIÓN</t>
  </si>
  <si>
    <t>AUDITORÍAS EN TECNOLOGÍAS DE LA INFORMACIÓN.</t>
  </si>
  <si>
    <t>VERIFICAR LAS OPERACIONES DE LA ADMINISTRACIÓN PÚBLICA MUNICIPAL A TRAVÉS DE AUDITORÍAS EN TECNOLOGÍAS DE LA INFORMACIÓN PARA FOMENTAR LA CONFIANZA CIUDADANA.</t>
  </si>
  <si>
    <t>INDICADORES DE GESTIÓN</t>
  </si>
  <si>
    <t>UNIDAD RESPONSABLE (DEPTO)</t>
  </si>
  <si>
    <t>ADMINISTRATIVO</t>
  </si>
  <si>
    <t>REALIZAR EL MANEJO DE LOS RECURSOS FINANCIEROS DEL MUNICIPIO BAJO LOS PRINCIPIOS DE SUFICIENCIA, EFICIENCIA Y EQUIDAD</t>
  </si>
  <si>
    <t>GESTIÓN DE LOS SERVICIOS ADMINISTRATIVOS DE LA UNIDAD DE CONTRALORÍA MUNICIPAL.</t>
  </si>
  <si>
    <t>ADMINISTRAR LOS RECURSOS FINANCIEROS, MATERIALES Y HUMANOS A TRAVÉS DEL EFICIENTE USO DE LOS MISMOS PARA CONTRIBUIR AL CUMPLIMIENTO DE LOS OBJETIVOS DE LA UNIDAD DE CONTRALORÍA MUNICIPAL.</t>
  </si>
  <si>
    <t>MANTENIMIENTO PREVENTIVO DE LA FLOTILLA VEHICULAR.</t>
  </si>
  <si>
    <t>REALIZAR EL MANTENIMIENTO PREVENTIVO SEMESTRAL DE LOS 6 VEHÍCULOS QUE CONFORMAN LA FLOTILLA VEHICULAR</t>
  </si>
  <si>
    <t>NÚMERO DE VEHÍCULOS ENVIADOS A MANTENIMIENTO</t>
  </si>
  <si>
    <t>MANTENIMIENTO PREVENTIVO DE LOS EQUIPOS DE AIRE ACONDICIONADO.</t>
  </si>
  <si>
    <t>REALIZAR EL MANTENIMIENTO PREVENTIVO SEMESTRAL DE LOS 17 EQUIPOS DE AIRE ACONDICIONADO</t>
  </si>
  <si>
    <t>NÚMERO DE EQUIPOS DE AIRE ACONDICIONADO QUE RECIBIERON SERVICIO DE MANTENIMIENTO</t>
  </si>
  <si>
    <t>MANTENIMIENTO PREVENTIVO DE LOS EXTINTORES.</t>
  </si>
  <si>
    <t>REALIZAR EL MANTENIMIENTO PREVENTIVO SEMESTRAL DE LOS 7 EXTINTORES</t>
  </si>
  <si>
    <t>NÚMERO DE EXTINTORES QUE RECIBIERON SERVICIO DE MANTENIMIENTO</t>
  </si>
  <si>
    <t>DEPARTAMENTO DE ATENCIÓN Y SEGUMIENTO DE AUDITORÍAS EXTERNAS</t>
  </si>
  <si>
    <t>Establecer  mecanismos ágiles y sencillos para la rendición de cuentas y su correspondiente difusión.</t>
  </si>
  <si>
    <t>ATENCIÓN Y SEGUIMIENTO A AUDITORÍAS EXTERNAS.</t>
  </si>
  <si>
    <t>COORDINAR LAS AUDITORÍAS PRACTICADAS AL AYUNTAMIENTO POR LOS ORGANISMOS FISCALIZADORES, MEDIANTE LA ATENCIÓN Y SEGUIMIENTO A LOS REQUERIMIENTOS DE DICHAS INSTANCIAS.</t>
  </si>
  <si>
    <t>SEGUIMIENTO DE AUDITORÍAS DE ORGANISMOS FISCALIZADORES.</t>
  </si>
  <si>
    <t>SEGUIMIENTO AL 100%  DE LAS AUDITORÍAS REALIZADAS POR ORGANISMOS FISCALIZADORES</t>
  </si>
  <si>
    <t>NÚMERO DE AUDITORÍAS APERTURADAS POR ÓRGANOS FISCALIZADORES ATENDIDAS</t>
  </si>
  <si>
    <t>NÚMERO DE AUDITORÍAS APERTURADAS POR ÓRGANOS FISCALIZADORES PARA SU ATENCIÓN</t>
  </si>
  <si>
    <t>PORCENTAJE DE  ATENCIÓN DE AUDITORÍAS APERTURADAS  POR ÓRGANOS FISCALIZADORES</t>
  </si>
  <si>
    <t>NÚMERO DE REQUERIMIENTOS RECIBIDOS VÍA OFICIO DE LOS ORGANISMOS FISCALIZADORES</t>
  </si>
  <si>
    <t>NÚMERO DE REQUERIMIENTOS RECIBIDOS A TRAVÉS DE OTROS MEDIOS, DE LOS ORGANISMOS FISCALIZADORES</t>
  </si>
  <si>
    <t>NÚMERO DE REQUERIMIENTOS ATENDIDOS</t>
  </si>
  <si>
    <t>CLASIFICACIÓN ADMINISTRIEAVA</t>
  </si>
  <si>
    <t>DEPARTAMENTO DE INVESTIGACIÓN Y EVALUACIÓN ADMINISTRATIIVA</t>
  </si>
  <si>
    <t>POR UNA MÉRIDA LIBRE DE CORRUPCIÓN</t>
  </si>
  <si>
    <t>ATENDER E INVESTIGAR LAS QUEJAS Y DENUNCIAS DETERMINADAS Y CALIFICARLAS  COMO FALTAS ADMINISTRATIVAS GRAVES O NO GRAVES, A FIN DE SALVAGUARDAR LOS PRINCIPIOS RECTORES DEL SERVICIO PÚBLICO FOMENTAR LA PARTICIPACIÓN CIUDADANA, A TRAVÉS DEL ESTABLECIMIENTO DE ESPACIOS DE COMUNICACIÓN, CON EL FIN DE PREVENIR Y COMBATIR LA CORRUPCIÓN EN EL MUNICIPIO DE MÉRIDA.</t>
  </si>
  <si>
    <t>PROCEDIMIENTO PARA REALIZAR INVESTIGACIONES Y CALIFICACIÓN DE FALTAS ADMINISTRATIVAS.</t>
  </si>
  <si>
    <t>ATENCIÓN DEL 100% DE LAS INVESTIGACIONES SOLICITADAS</t>
  </si>
  <si>
    <t>NÚMERO DE INVESTIGACIONES  Y DENUNCIAS ATENDIDAS</t>
  </si>
  <si>
    <t>NÚMERO DE INVESTIGACIONES Y DENUNCIAS  RECIBIDAS</t>
  </si>
  <si>
    <t>PORCENTAJE  DE ATENCIÓN A INVESTIGACIONES Y DENUNCIAS</t>
  </si>
  <si>
    <t>NÚMERO DE ACUERDOS DE CONCLUSIÓN Y ARCHIVO DE EXPEDIENTE</t>
  </si>
  <si>
    <t>NÚMERO DE INFORMES DE PROBABLE RESPONSABILIDAD ADMINISTRATIVA (IPRA)</t>
  </si>
  <si>
    <t>NÚMERO DE ACUERDOS DE PRESUNCIÓN DE FALTAS ADMINISTRATIVAS GRAVES</t>
  </si>
  <si>
    <t>ATENCIÓN DE QUEJAS.</t>
  </si>
  <si>
    <t xml:space="preserve">ATENCIÓN DEL 100%  DE LAS QUEJAS </t>
  </si>
  <si>
    <t>NÚMERO DE QUEJAS ADMITIDAS</t>
  </si>
  <si>
    <t>NÚMERO DE QUEJAS RECIBIDAS</t>
  </si>
  <si>
    <t>PORCENTAJE DE ATENCIÓN DE QUEJAS ADMITIDAS</t>
  </si>
  <si>
    <t xml:space="preserve">COORDINAR Y ORGANIZAR LAS SESIONES DEL CONSEJO MUNICIPAL ANTICORRUPCIÓN </t>
  </si>
  <si>
    <t xml:space="preserve">REALIZAR EL 100% DE LAS SESIONES DEL CONSEJO MUNICIPAL ANTICORRUPCIÓN </t>
  </si>
  <si>
    <t>SESIONES DEL CONSEJO REALIZADAS</t>
  </si>
  <si>
    <t>SESIONES DEL CONSEJO PROGRAMADAS</t>
  </si>
  <si>
    <t>PORCENTAJE DE SESIONES DEL CONSEJO MUNICIPAL ANTICORRUCIÓN REALIZADAS</t>
  </si>
  <si>
    <t xml:space="preserve"> ACCIONES ANTICORRUPCIÓN </t>
  </si>
  <si>
    <t>REALIZAR 4  ACCIONES ANTICORRUPCIÓN</t>
  </si>
  <si>
    <t>Total</t>
  </si>
  <si>
    <t xml:space="preserve">SEXO </t>
  </si>
  <si>
    <t>ATENCIÓN DE REQUERIMIENTOS DE ORIENTACIÓN CIUDADANA.</t>
  </si>
  <si>
    <t>ATENDER LOS REQUERIMIENTOS DE ORIENTACIÓN CIUDADANA</t>
  </si>
  <si>
    <t>NÚMERO DE REQUERIMIENTOS DE ORIENTACIÓN CIUDADANA RECIBIDOS</t>
  </si>
  <si>
    <t>NÚMERO DE REQUERIMIENTOS DE ORIENTACIÓN CIUDADANA ATENDIDOS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</si>
</sst>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arlow Light"/>
    </font>
    <font>
      <b/>
      <sz val="14"/>
      <color theme="1"/>
      <name val="Barlow Light"/>
    </font>
    <font>
      <b/>
      <sz val="14"/>
      <color theme="0"/>
      <name val="Barlow Light"/>
    </font>
    <font>
      <sz val="24"/>
      <color theme="1"/>
      <name val="Barlow Light"/>
    </font>
    <font>
      <sz val="14"/>
      <color theme="1"/>
      <name val="Barlow Light"/>
    </font>
    <font>
      <sz val="22"/>
      <color theme="1"/>
      <name val="Barlow Light"/>
    </font>
    <font>
      <b/>
      <sz val="16"/>
      <color theme="1"/>
      <name val="Barlow Light"/>
    </font>
    <font>
      <sz val="16"/>
      <color theme="1"/>
      <name val="Barlow Light"/>
    </font>
    <font>
      <sz val="20"/>
      <color theme="1"/>
      <name val="Barlow Light"/>
    </font>
    <font>
      <b/>
      <sz val="22"/>
      <color theme="1"/>
      <name val="Barlow Light"/>
    </font>
    <font>
      <sz val="16"/>
      <color theme="1"/>
      <name val="Exo 2.0"/>
      <family val="3"/>
    </font>
    <font>
      <b/>
      <sz val="16"/>
      <color theme="1"/>
      <name val="Exo 2.0"/>
      <family val="3"/>
    </font>
    <font>
      <b/>
      <sz val="16"/>
      <color theme="0"/>
      <name val="Exo 2.0"/>
      <family val="3"/>
    </font>
    <font>
      <sz val="20"/>
      <name val="Barlow Light"/>
    </font>
    <font>
      <b/>
      <sz val="14"/>
      <color theme="1"/>
      <name val="Exo 2.0"/>
      <family val="3"/>
    </font>
    <font>
      <sz val="11"/>
      <color theme="1"/>
      <name val="Exo 2.0"/>
      <family val="3"/>
    </font>
    <font>
      <sz val="12"/>
      <color theme="1"/>
      <name val="Exo 2.0"/>
      <family val="3"/>
    </font>
    <font>
      <b/>
      <sz val="12"/>
      <color theme="1"/>
      <name val="Barlow Light"/>
    </font>
    <font>
      <b/>
      <sz val="12"/>
      <color theme="0"/>
      <name val="Barlow Light"/>
    </font>
    <font>
      <sz val="14"/>
      <color theme="1"/>
      <name val="Exo 2.0"/>
      <family val="3"/>
    </font>
    <font>
      <sz val="14"/>
      <color theme="1"/>
      <name val="Calibri"/>
      <family val="2"/>
      <scheme val="minor"/>
    </font>
    <font>
      <b/>
      <sz val="14"/>
      <color theme="0"/>
      <name val="Exo 2.0"/>
      <family val="3"/>
    </font>
    <font>
      <b/>
      <sz val="16"/>
      <color theme="0"/>
      <name val="Barlow Light"/>
    </font>
    <font>
      <b/>
      <sz val="18"/>
      <color theme="1"/>
      <name val="Barlow Light"/>
    </font>
    <font>
      <b/>
      <sz val="20"/>
      <color theme="0"/>
      <name val="Exo 2.0"/>
      <family val="3"/>
    </font>
    <font>
      <b/>
      <sz val="20"/>
      <color theme="1"/>
      <name val="Barlow Light"/>
    </font>
    <font>
      <sz val="20"/>
      <color theme="1"/>
      <name val="Exo 2.0"/>
      <family val="3"/>
    </font>
    <font>
      <sz val="11"/>
      <color theme="1"/>
      <name val="Calibri Light"/>
      <family val="2"/>
      <scheme val="major"/>
    </font>
    <font>
      <b/>
      <sz val="12"/>
      <name val="Barlow Light"/>
    </font>
    <font>
      <sz val="2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1"/>
      <color theme="1"/>
      <name val="Barlow Light"/>
    </font>
    <font>
      <b/>
      <sz val="11"/>
      <color theme="0"/>
      <name val="Barlow Light"/>
    </font>
    <font>
      <sz val="16"/>
      <name val="Barlow Light"/>
    </font>
    <font>
      <sz val="16"/>
      <color indexed="8"/>
      <name val="Barlow Light"/>
    </font>
    <font>
      <b/>
      <sz val="18"/>
      <color theme="0"/>
      <name val="Barlow Light"/>
    </font>
    <font>
      <b/>
      <sz val="24"/>
      <color theme="0"/>
      <name val="Exo 2.0"/>
      <family val="3"/>
    </font>
    <font>
      <sz val="16"/>
      <color theme="1"/>
      <name val="Calibri"/>
      <family val="2"/>
      <scheme val="minor"/>
    </font>
    <font>
      <b/>
      <sz val="18"/>
      <name val="Barlow Light"/>
    </font>
    <font>
      <sz val="12"/>
      <color theme="1"/>
      <name val="Calibri"/>
      <family val="2"/>
      <scheme val="minor"/>
    </font>
    <font>
      <b/>
      <sz val="16"/>
      <name val="Barlow Light"/>
    </font>
    <font>
      <b/>
      <sz val="28"/>
      <color theme="1"/>
      <name val="Exo 2.0"/>
    </font>
    <font>
      <sz val="28"/>
      <color theme="1"/>
      <name val="Barlow Light"/>
    </font>
    <font>
      <sz val="18"/>
      <color theme="1"/>
      <name val="Exo 2.0"/>
      <family val="3"/>
    </font>
    <font>
      <sz val="26"/>
      <color theme="1"/>
      <name val="Barlow Light"/>
    </font>
    <font>
      <sz val="22"/>
      <color theme="1"/>
      <name val="Exo 2.0"/>
      <family val="3"/>
    </font>
    <font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4"/>
      <color theme="1"/>
      <name val="Exo 2.0"/>
      <family val="3"/>
    </font>
    <font>
      <sz val="36"/>
      <color theme="1"/>
      <name val="Barlow Light"/>
    </font>
    <font>
      <b/>
      <sz val="36"/>
      <color theme="1"/>
      <name val="Barlow Light"/>
    </font>
    <font>
      <sz val="22"/>
      <color theme="1"/>
      <name val="Calibri"/>
      <family val="2"/>
      <scheme val="minor"/>
    </font>
    <font>
      <sz val="22"/>
      <color rgb="FF000000"/>
      <name val="Barlow Light"/>
    </font>
    <font>
      <sz val="18"/>
      <color theme="1"/>
      <name val="Barlow Light"/>
    </font>
    <font>
      <b/>
      <sz val="24"/>
      <color theme="1"/>
      <name val="Barlow Light"/>
    </font>
    <font>
      <b/>
      <sz val="26"/>
      <color theme="1"/>
      <name val="Barlow Light"/>
    </font>
    <font>
      <b/>
      <sz val="28"/>
      <color theme="1"/>
      <name val="Barlow Light"/>
    </font>
    <font>
      <b/>
      <sz val="22"/>
      <color theme="1"/>
      <name val="Barlow SemiBold"/>
    </font>
    <font>
      <sz val="24"/>
      <name val="Barlow Light"/>
    </font>
    <font>
      <sz val="24"/>
      <color rgb="FF000000"/>
      <name val="Barlow Light"/>
    </font>
    <font>
      <sz val="26"/>
      <color rgb="FF000000"/>
      <name val="Barlow Light"/>
    </font>
    <font>
      <sz val="28"/>
      <color rgb="FF000000"/>
      <name val="Barlow Light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49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shrinkToFit="1"/>
    </xf>
    <xf numFmtId="0" fontId="17" fillId="0" borderId="0" xfId="0" applyFont="1"/>
    <xf numFmtId="0" fontId="18" fillId="0" borderId="0" xfId="0" applyFont="1"/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wrapText="1"/>
    </xf>
    <xf numFmtId="0" fontId="6" fillId="0" borderId="0" xfId="0" applyFont="1"/>
    <xf numFmtId="0" fontId="6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0" fillId="2" borderId="9" xfId="0" applyFont="1" applyFill="1" applyBorder="1" applyAlignment="1">
      <alignment vertical="center"/>
    </xf>
    <xf numFmtId="0" fontId="20" fillId="2" borderId="10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0" fillId="0" borderId="0" xfId="0" applyFont="1"/>
    <xf numFmtId="0" fontId="28" fillId="0" borderId="0" xfId="0" applyFont="1"/>
    <xf numFmtId="0" fontId="29" fillId="0" borderId="0" xfId="0" applyFont="1" applyAlignment="1">
      <alignment horizontal="center" vertical="center" wrapText="1"/>
    </xf>
    <xf numFmtId="0" fontId="30" fillId="3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7" fillId="0" borderId="0" xfId="0" applyFont="1"/>
    <xf numFmtId="0" fontId="32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" fontId="29" fillId="0" borderId="0" xfId="0" applyNumberFormat="1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5" fillId="0" borderId="0" xfId="0" applyFont="1"/>
    <xf numFmtId="0" fontId="2" fillId="0" borderId="0" xfId="0" applyFont="1"/>
    <xf numFmtId="0" fontId="3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9" fontId="1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12" fillId="0" borderId="1" xfId="0" applyFont="1" applyBorder="1"/>
    <xf numFmtId="0" fontId="14" fillId="2" borderId="6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9" fontId="27" fillId="0" borderId="1" xfId="25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14" fontId="47" fillId="0" borderId="0" xfId="0" applyNumberFormat="1" applyFont="1"/>
    <xf numFmtId="14" fontId="28" fillId="0" borderId="0" xfId="0" applyNumberFormat="1" applyFont="1"/>
    <xf numFmtId="0" fontId="48" fillId="0" borderId="0" xfId="0" applyFont="1"/>
    <xf numFmtId="0" fontId="46" fillId="0" borderId="0" xfId="0" applyFont="1"/>
    <xf numFmtId="14" fontId="49" fillId="0" borderId="0" xfId="0" applyNumberFormat="1" applyFont="1"/>
    <xf numFmtId="14" fontId="10" fillId="0" borderId="0" xfId="0" applyNumberFormat="1" applyFont="1"/>
    <xf numFmtId="14" fontId="50" fillId="0" borderId="0" xfId="0" applyNumberFormat="1" applyFont="1"/>
    <xf numFmtId="0" fontId="50" fillId="0" borderId="0" xfId="0" applyFont="1"/>
    <xf numFmtId="0" fontId="8" fillId="0" borderId="1" xfId="0" applyFont="1" applyBorder="1" applyAlignment="1">
      <alignment horizontal="center"/>
    </xf>
    <xf numFmtId="9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51" fillId="0" borderId="1" xfId="0" applyFont="1" applyBorder="1"/>
    <xf numFmtId="0" fontId="25" fillId="7" borderId="1" xfId="0" applyFont="1" applyFill="1" applyBorder="1" applyAlignment="1">
      <alignment horizontal="center" vertical="center" wrapText="1"/>
    </xf>
    <xf numFmtId="43" fontId="9" fillId="0" borderId="1" xfId="24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/>
    </xf>
    <xf numFmtId="14" fontId="53" fillId="0" borderId="0" xfId="0" applyNumberFormat="1" applyFont="1"/>
    <xf numFmtId="0" fontId="54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 wrapText="1"/>
    </xf>
    <xf numFmtId="9" fontId="55" fillId="0" borderId="1" xfId="0" applyNumberFormat="1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56" fillId="0" borderId="0" xfId="0" applyFont="1"/>
    <xf numFmtId="9" fontId="57" fillId="0" borderId="1" xfId="0" applyNumberFormat="1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/>
    </xf>
    <xf numFmtId="0" fontId="58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10" fontId="46" fillId="0" borderId="1" xfId="0" applyNumberFormat="1" applyFont="1" applyBorder="1" applyAlignment="1">
      <alignment horizontal="center" vertical="center"/>
    </xf>
    <xf numFmtId="9" fontId="6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1" xfId="3" applyNumberFormat="1" applyFont="1" applyBorder="1" applyAlignment="1">
      <alignment horizontal="center" vertical="center" wrapText="1"/>
    </xf>
    <xf numFmtId="0" fontId="62" fillId="0" borderId="1" xfId="35" applyNumberFormat="1" applyFont="1" applyBorder="1" applyAlignment="1">
      <alignment horizontal="center" vertical="center" wrapText="1"/>
    </xf>
    <xf numFmtId="1" fontId="62" fillId="0" borderId="1" xfId="35" applyNumberFormat="1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11" fillId="0" borderId="1" xfId="2" applyNumberFormat="1" applyFont="1" applyBorder="1" applyAlignment="1">
      <alignment horizontal="center" vertical="center" wrapText="1"/>
    </xf>
    <xf numFmtId="0" fontId="56" fillId="0" borderId="1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 wrapText="1"/>
    </xf>
    <xf numFmtId="10" fontId="59" fillId="0" borderId="1" xfId="0" applyNumberFormat="1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 wrapText="1"/>
    </xf>
    <xf numFmtId="0" fontId="53" fillId="0" borderId="1" xfId="0" applyFont="1" applyBorder="1"/>
    <xf numFmtId="0" fontId="64" fillId="0" borderId="1" xfId="0" applyFont="1" applyBorder="1" applyAlignment="1">
      <alignment horizontal="center" vertical="center"/>
    </xf>
    <xf numFmtId="0" fontId="65" fillId="0" borderId="1" xfId="0" applyFont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9" fontId="7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8" fillId="3" borderId="15" xfId="0" applyFont="1" applyFill="1" applyBorder="1" applyAlignment="1">
      <alignment horizontal="center" vertical="center"/>
    </xf>
    <xf numFmtId="0" fontId="58" fillId="3" borderId="5" xfId="0" applyFont="1" applyFill="1" applyBorder="1" applyAlignment="1">
      <alignment horizontal="center" vertical="center"/>
    </xf>
    <xf numFmtId="0" fontId="58" fillId="3" borderId="16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39" fillId="2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40" fillId="4" borderId="6" xfId="0" applyFont="1" applyFill="1" applyBorder="1" applyAlignment="1">
      <alignment horizontal="center" vertical="center"/>
    </xf>
    <xf numFmtId="0" fontId="40" fillId="4" borderId="7" xfId="0" applyFont="1" applyFill="1" applyBorder="1" applyAlignment="1">
      <alignment horizontal="center" vertical="center"/>
    </xf>
    <xf numFmtId="0" fontId="40" fillId="4" borderId="8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34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3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8" fillId="6" borderId="31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 wrapText="1"/>
    </xf>
    <xf numFmtId="0" fontId="40" fillId="4" borderId="17" xfId="0" applyFont="1" applyFill="1" applyBorder="1" applyAlignment="1">
      <alignment horizontal="center" vertical="center"/>
    </xf>
    <xf numFmtId="0" fontId="40" fillId="4" borderId="35" xfId="0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2" fillId="0" borderId="34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left" vertical="center"/>
    </xf>
    <xf numFmtId="0" fontId="24" fillId="2" borderId="34" xfId="0" applyFont="1" applyFill="1" applyBorder="1" applyAlignment="1">
      <alignment horizontal="left" vertical="center"/>
    </xf>
    <xf numFmtId="0" fontId="24" fillId="2" borderId="32" xfId="0" applyFont="1" applyFill="1" applyBorder="1" applyAlignment="1">
      <alignment horizontal="left" vertical="center"/>
    </xf>
    <xf numFmtId="0" fontId="24" fillId="2" borderId="36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2" fillId="2" borderId="6" xfId="0" applyFont="1" applyFill="1" applyBorder="1" applyAlignment="1">
      <alignment horizontal="center" vertical="center"/>
    </xf>
    <xf numFmtId="0" fontId="42" fillId="2" borderId="7" xfId="0" applyFont="1" applyFill="1" applyBorder="1" applyAlignment="1">
      <alignment horizontal="center" vertical="center"/>
    </xf>
    <xf numFmtId="0" fontId="42" fillId="2" borderId="8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</cellXfs>
  <cellStyles count="49">
    <cellStyle name="Millares" xfId="24" builtinId="3"/>
    <cellStyle name="Millares 2" xfId="48"/>
    <cellStyle name="Moneda" xfId="2" builtinId="4"/>
    <cellStyle name="Moneda 2" xfId="1"/>
    <cellStyle name="Moneda 2 2" xfId="3"/>
    <cellStyle name="Moneda 2 2 2" xfId="10"/>
    <cellStyle name="Moneda 2 2 2 2" xfId="35"/>
    <cellStyle name="Moneda 2 2 3" xfId="17"/>
    <cellStyle name="Moneda 2 2 3 2" xfId="42"/>
    <cellStyle name="Moneda 2 2 4" xfId="28"/>
    <cellStyle name="Moneda 2 3" xfId="5"/>
    <cellStyle name="Moneda 2 3 2" xfId="12"/>
    <cellStyle name="Moneda 2 3 2 2" xfId="37"/>
    <cellStyle name="Moneda 2 3 3" xfId="19"/>
    <cellStyle name="Moneda 2 3 3 2" xfId="44"/>
    <cellStyle name="Moneda 2 3 4" xfId="30"/>
    <cellStyle name="Moneda 2 4" xfId="8"/>
    <cellStyle name="Moneda 2 4 2" xfId="33"/>
    <cellStyle name="Moneda 2 5" xfId="15"/>
    <cellStyle name="Moneda 2 5 2" xfId="40"/>
    <cellStyle name="Moneda 2 6" xfId="26"/>
    <cellStyle name="Moneda 3" xfId="4"/>
    <cellStyle name="Moneda 3 2" xfId="11"/>
    <cellStyle name="Moneda 3 2 2" xfId="36"/>
    <cellStyle name="Moneda 3 3" xfId="18"/>
    <cellStyle name="Moneda 3 3 2" xfId="43"/>
    <cellStyle name="Moneda 3 4" xfId="29"/>
    <cellStyle name="Moneda 4" xfId="6"/>
    <cellStyle name="Moneda 4 2" xfId="13"/>
    <cellStyle name="Moneda 4 2 2" xfId="38"/>
    <cellStyle name="Moneda 4 3" xfId="20"/>
    <cellStyle name="Moneda 4 3 2" xfId="45"/>
    <cellStyle name="Moneda 4 4" xfId="31"/>
    <cellStyle name="Moneda 5" xfId="7"/>
    <cellStyle name="Moneda 5 2" xfId="14"/>
    <cellStyle name="Moneda 5 2 2" xfId="39"/>
    <cellStyle name="Moneda 5 3" xfId="21"/>
    <cellStyle name="Moneda 5 3 2" xfId="46"/>
    <cellStyle name="Moneda 5 4" xfId="32"/>
    <cellStyle name="Moneda 6" xfId="9"/>
    <cellStyle name="Moneda 6 2" xfId="34"/>
    <cellStyle name="Moneda 7" xfId="16"/>
    <cellStyle name="Moneda 7 2" xfId="41"/>
    <cellStyle name="Moneda 8" xfId="22"/>
    <cellStyle name="Moneda 8 2" xfId="47"/>
    <cellStyle name="Moneda 9" xfId="27"/>
    <cellStyle name="Normal" xfId="0" builtinId="0"/>
    <cellStyle name="Normal 2 5" xfId="23"/>
    <cellStyle name="Porcentaje" xfId="2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23813</xdr:rowOff>
    </xdr:from>
    <xdr:to>
      <xdr:col>1</xdr:col>
      <xdr:colOff>214989</xdr:colOff>
      <xdr:row>5</xdr:row>
      <xdr:rowOff>55788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3"/>
          <a:ext cx="2929614" cy="115116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2929614</xdr:colOff>
      <xdr:row>5</xdr:row>
      <xdr:rowOff>226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8438"/>
          <a:ext cx="2929614" cy="115116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59532</xdr:rowOff>
    </xdr:from>
    <xdr:to>
      <xdr:col>0</xdr:col>
      <xdr:colOff>2929614</xdr:colOff>
      <xdr:row>4</xdr:row>
      <xdr:rowOff>111171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2"/>
          <a:ext cx="2929614" cy="11511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90714</xdr:colOff>
      <xdr:row>0</xdr:row>
      <xdr:rowOff>226785</xdr:rowOff>
    </xdr:from>
    <xdr:to>
      <xdr:col>1</xdr:col>
      <xdr:colOff>298899</xdr:colOff>
      <xdr:row>3</xdr:row>
      <xdr:rowOff>289377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4" y="226785"/>
          <a:ext cx="2929614" cy="11511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218652</xdr:colOff>
      <xdr:row>4</xdr:row>
      <xdr:rowOff>52124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6346"/>
          <a:ext cx="2929614" cy="11511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2929614</xdr:colOff>
      <xdr:row>4</xdr:row>
      <xdr:rowOff>160563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9614" cy="11511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2929614</xdr:colOff>
      <xdr:row>4</xdr:row>
      <xdr:rowOff>198663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9614" cy="11511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72114</xdr:colOff>
      <xdr:row>5</xdr:row>
      <xdr:rowOff>11898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9614" cy="11511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300714</xdr:colOff>
      <xdr:row>4</xdr:row>
      <xdr:rowOff>198663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9614" cy="115116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057525" cy="1219200"/>
    <xdr:pic>
      <xdr:nvPicPr>
        <xdr:cNvPr id="2" name="Imagen 6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30575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2929614</xdr:colOff>
      <xdr:row>5</xdr:row>
      <xdr:rowOff>11898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9614" cy="11511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CONT02\Indicadores\2019\ADMVO\AD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CONT02\Indicadores\2019\ASA\AS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CONT02\Indicadores\2019\ATI\AT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CONT02\Indicadores\2019\AUS\AU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CONT02\Indicadores\2019\CIS\CI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CONT02\Indicadores\2019\IEA\IE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CONT02\Indicadores\2019\NOR\NO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CONT02\Indicadores\2019\SAI\SA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CONT02\Indicadores\2019\DIR\D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Gráficas Indicadores"/>
      <sheetName val="Concentrado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Gráficas Indicadores"/>
      <sheetName val="Concentrado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Gráficas Indicadores"/>
      <sheetName val="Concentrado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Gráficas Indicadores"/>
      <sheetName val="Concentrado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s Indicadores"/>
      <sheetName val="Acerno_Cache_XXXXX"/>
      <sheetName val="Concentrado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Gráficas Indicadores"/>
      <sheetName val="Concentrado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Gráficas Indicadores"/>
      <sheetName val="Concentrado mensual"/>
      <sheetName val="Desglose de Datos pverificar"/>
      <sheetName val="RRAA"/>
      <sheetName val="OBRAS PUBLICAS"/>
      <sheetName val="PROVEEDURIA"/>
      <sheetName val="ADMINISTRACION"/>
      <sheetName val="CARNAVAL"/>
      <sheetName val="SPM"/>
      <sheetName val="Abastos"/>
      <sheetName val="Bajas de BM"/>
      <sheetName val="Transferencia de Vehiculos"/>
      <sheetName val="Chatarra"/>
      <sheetName val="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Gráficas Indicadores"/>
      <sheetName val="Concentrado"/>
      <sheetName val="Desglose de Datos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s Indicadores"/>
      <sheetName val="Acerno_Cache_XXXXX"/>
      <sheetName val="Concentrad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/>
  <cols>
    <col min="1" max="16384" width="11.42578125" style="14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topLeftCell="E10" zoomScale="51" zoomScaleNormal="51" workbookViewId="0">
      <selection activeCell="J18" sqref="J18"/>
    </sheetView>
  </sheetViews>
  <sheetFormatPr baseColWidth="10" defaultColWidth="11.42578125" defaultRowHeight="15"/>
  <cols>
    <col min="1" max="1" width="47.42578125" customWidth="1"/>
    <col min="2" max="2" width="35.7109375" customWidth="1"/>
    <col min="3" max="3" width="40" customWidth="1"/>
    <col min="4" max="4" width="48.7109375" customWidth="1"/>
    <col min="5" max="5" width="26.42578125" customWidth="1"/>
    <col min="6" max="6" width="25.5703125" customWidth="1"/>
    <col min="7" max="7" width="37.5703125" customWidth="1"/>
    <col min="8" max="13" width="22.28515625" customWidth="1"/>
    <col min="14" max="19" width="19.7109375" customWidth="1"/>
    <col min="20" max="20" width="24.42578125" customWidth="1"/>
  </cols>
  <sheetData>
    <row r="1" spans="1:20" ht="15.75">
      <c r="A1" s="15"/>
      <c r="B1" s="15"/>
      <c r="C1" s="15"/>
      <c r="D1" s="15"/>
      <c r="E1" s="15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9.5">
      <c r="A2" s="243" t="s">
        <v>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</row>
    <row r="3" spans="1:20" ht="19.5">
      <c r="A3" s="243" t="s">
        <v>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</row>
    <row r="4" spans="1:20" ht="19.5">
      <c r="A4" s="243" t="s">
        <v>2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</row>
    <row r="5" spans="1:20" ht="15.75">
      <c r="A5" s="15"/>
      <c r="B5" s="15"/>
      <c r="C5" s="15"/>
      <c r="D5" s="15"/>
      <c r="E5" s="15"/>
      <c r="F5" s="15"/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5.75">
      <c r="A6" s="268" t="s">
        <v>3</v>
      </c>
      <c r="B6" s="269"/>
      <c r="C6" s="270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8.5">
      <c r="A7" s="24" t="s">
        <v>4</v>
      </c>
      <c r="B7" s="24" t="s">
        <v>5</v>
      </c>
      <c r="C7" s="24" t="s">
        <v>41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65" t="s">
        <v>7</v>
      </c>
      <c r="S7" s="16"/>
      <c r="T7" s="99">
        <v>44651</v>
      </c>
    </row>
    <row r="8" spans="1:20" ht="131.25">
      <c r="A8" s="49" t="s">
        <v>8</v>
      </c>
      <c r="B8" s="49" t="s">
        <v>157</v>
      </c>
      <c r="C8" s="48" t="s">
        <v>197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56" t="s">
        <v>10</v>
      </c>
      <c r="S8" s="16"/>
      <c r="T8" s="16"/>
    </row>
    <row r="9" spans="1:20" ht="21">
      <c r="A9" s="54"/>
      <c r="B9" s="54"/>
      <c r="C9" s="54"/>
      <c r="D9" s="5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27">
      <c r="A10" s="271" t="s">
        <v>11</v>
      </c>
      <c r="B10" s="272"/>
      <c r="C10" s="272"/>
      <c r="D10" s="272"/>
      <c r="E10" s="272"/>
      <c r="F10" s="272"/>
      <c r="G10" s="273"/>
      <c r="H10" s="245">
        <v>2022</v>
      </c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7"/>
    </row>
    <row r="11" spans="1:20" ht="63">
      <c r="A11" s="4" t="s">
        <v>12</v>
      </c>
      <c r="B11" s="5" t="s">
        <v>13</v>
      </c>
      <c r="C11" s="6" t="s">
        <v>14</v>
      </c>
      <c r="D11" s="6" t="s">
        <v>15</v>
      </c>
      <c r="E11" s="7" t="s">
        <v>16</v>
      </c>
      <c r="F11" s="8" t="s">
        <v>17</v>
      </c>
      <c r="G11" s="7" t="s">
        <v>18</v>
      </c>
      <c r="H11" s="8" t="s">
        <v>19</v>
      </c>
      <c r="I11" s="8" t="s">
        <v>44</v>
      </c>
      <c r="J11" s="8" t="s">
        <v>21</v>
      </c>
      <c r="K11" s="8" t="s">
        <v>22</v>
      </c>
      <c r="L11" s="8" t="s">
        <v>23</v>
      </c>
      <c r="M11" s="8" t="s">
        <v>24</v>
      </c>
      <c r="N11" s="8" t="s">
        <v>25</v>
      </c>
      <c r="O11" s="8" t="s">
        <v>26</v>
      </c>
      <c r="P11" s="8" t="s">
        <v>27</v>
      </c>
      <c r="Q11" s="8" t="s">
        <v>28</v>
      </c>
      <c r="R11" s="8" t="s">
        <v>29</v>
      </c>
      <c r="S11" s="8" t="s">
        <v>30</v>
      </c>
      <c r="T11" s="8" t="s">
        <v>31</v>
      </c>
    </row>
    <row r="12" spans="1:20" ht="105">
      <c r="A12" s="180" t="s">
        <v>198</v>
      </c>
      <c r="B12" s="180">
        <v>15429</v>
      </c>
      <c r="C12" s="180" t="s">
        <v>199</v>
      </c>
      <c r="D12" s="180" t="s">
        <v>200</v>
      </c>
      <c r="E12" s="180" t="s">
        <v>201</v>
      </c>
      <c r="F12" s="180" t="s">
        <v>202</v>
      </c>
      <c r="G12" s="49" t="s">
        <v>203</v>
      </c>
      <c r="H12" s="156">
        <v>0</v>
      </c>
      <c r="I12" s="156">
        <v>2</v>
      </c>
      <c r="J12" s="156">
        <v>1</v>
      </c>
      <c r="K12" s="156"/>
      <c r="L12" s="156"/>
      <c r="M12" s="156"/>
      <c r="N12" s="156"/>
      <c r="O12" s="156"/>
      <c r="P12" s="156"/>
      <c r="Q12" s="156"/>
      <c r="R12" s="131"/>
      <c r="S12" s="131"/>
      <c r="T12" s="158">
        <f>IF(SUM(H12:S12)=0,"",SUM(H12:S12))</f>
        <v>3</v>
      </c>
    </row>
    <row r="13" spans="1:20" ht="125.25" customHeight="1">
      <c r="A13" s="180"/>
      <c r="B13" s="180"/>
      <c r="C13" s="180"/>
      <c r="D13" s="180"/>
      <c r="E13" s="180"/>
      <c r="F13" s="180"/>
      <c r="G13" s="49" t="s">
        <v>204</v>
      </c>
      <c r="H13" s="156">
        <v>0</v>
      </c>
      <c r="I13" s="156">
        <v>2</v>
      </c>
      <c r="J13" s="156">
        <v>1</v>
      </c>
      <c r="K13" s="156"/>
      <c r="L13" s="156"/>
      <c r="M13" s="156"/>
      <c r="N13" s="156"/>
      <c r="O13" s="156"/>
      <c r="P13" s="156"/>
      <c r="Q13" s="156"/>
      <c r="R13" s="131"/>
      <c r="S13" s="131"/>
      <c r="T13" s="158">
        <f>IF(SUM(H13:S13)=0,"",SUM(H13:S13))</f>
        <v>3</v>
      </c>
    </row>
    <row r="14" spans="1:20" ht="105">
      <c r="A14" s="180"/>
      <c r="B14" s="180"/>
      <c r="C14" s="180"/>
      <c r="D14" s="180"/>
      <c r="E14" s="180"/>
      <c r="F14" s="180"/>
      <c r="G14" s="49" t="s">
        <v>205</v>
      </c>
      <c r="H14" s="125" t="s">
        <v>129</v>
      </c>
      <c r="I14" s="124">
        <v>1</v>
      </c>
      <c r="J14" s="124">
        <v>1</v>
      </c>
      <c r="K14" s="125" t="s">
        <v>129</v>
      </c>
      <c r="L14" s="125" t="s">
        <v>129</v>
      </c>
      <c r="M14" s="125" t="s">
        <v>129</v>
      </c>
      <c r="N14" s="125" t="s">
        <v>129</v>
      </c>
      <c r="O14" s="125" t="s">
        <v>129</v>
      </c>
      <c r="P14" s="125" t="s">
        <v>129</v>
      </c>
      <c r="Q14" s="125" t="s">
        <v>129</v>
      </c>
      <c r="R14" s="83" t="str">
        <f t="shared" ref="R14:T14" si="0">IF(ISERROR(R12/R13),"N/A",(R12/R13))</f>
        <v>N/A</v>
      </c>
      <c r="S14" s="83" t="str">
        <f t="shared" si="0"/>
        <v>N/A</v>
      </c>
      <c r="T14" s="76">
        <f t="shared" si="0"/>
        <v>1</v>
      </c>
    </row>
    <row r="15" spans="1:20" ht="105">
      <c r="A15" s="180"/>
      <c r="B15" s="180"/>
      <c r="C15" s="180"/>
      <c r="D15" s="180"/>
      <c r="E15" s="180"/>
      <c r="F15" s="180"/>
      <c r="G15" s="49" t="s">
        <v>206</v>
      </c>
      <c r="H15" s="156">
        <v>2</v>
      </c>
      <c r="I15" s="156">
        <v>5</v>
      </c>
      <c r="J15" s="156">
        <v>2</v>
      </c>
      <c r="K15" s="156"/>
      <c r="L15" s="156"/>
      <c r="M15" s="156"/>
      <c r="N15" s="156"/>
      <c r="O15" s="156"/>
      <c r="P15" s="156"/>
      <c r="Q15" s="156"/>
      <c r="R15" s="131"/>
      <c r="S15" s="131"/>
      <c r="T15" s="158">
        <f>IF(SUM(H15:S15)=0,"",SUM(H15:S15))</f>
        <v>9</v>
      </c>
    </row>
    <row r="16" spans="1:20" ht="126">
      <c r="A16" s="180"/>
      <c r="B16" s="180"/>
      <c r="C16" s="180"/>
      <c r="D16" s="180"/>
      <c r="E16" s="180"/>
      <c r="F16" s="180"/>
      <c r="G16" s="49" t="s">
        <v>207</v>
      </c>
      <c r="H16" s="156">
        <v>0</v>
      </c>
      <c r="I16" s="156">
        <v>2</v>
      </c>
      <c r="J16" s="156">
        <v>3</v>
      </c>
      <c r="K16" s="156"/>
      <c r="L16" s="156"/>
      <c r="M16" s="156"/>
      <c r="N16" s="156"/>
      <c r="O16" s="156"/>
      <c r="P16" s="156"/>
      <c r="Q16" s="156"/>
      <c r="R16" s="131"/>
      <c r="S16" s="131"/>
      <c r="T16" s="158">
        <f>IF(SUM(H16:S16)=0,"",SUM(H16:S16))</f>
        <v>5</v>
      </c>
    </row>
    <row r="17" spans="1:20" ht="63">
      <c r="A17" s="180"/>
      <c r="B17" s="180"/>
      <c r="C17" s="180"/>
      <c r="D17" s="180"/>
      <c r="E17" s="180"/>
      <c r="F17" s="180"/>
      <c r="G17" s="49" t="s">
        <v>208</v>
      </c>
      <c r="H17" s="156">
        <v>2</v>
      </c>
      <c r="I17" s="156">
        <v>7</v>
      </c>
      <c r="J17" s="156">
        <v>5</v>
      </c>
      <c r="K17" s="156"/>
      <c r="L17" s="156"/>
      <c r="M17" s="156"/>
      <c r="N17" s="156"/>
      <c r="O17" s="156"/>
      <c r="P17" s="156"/>
      <c r="Q17" s="156"/>
      <c r="R17" s="131" t="str">
        <f t="shared" ref="R17:S17" si="1">IF(SUM(R15:R16)=0,"",SUM(R15:R16))</f>
        <v/>
      </c>
      <c r="S17" s="131" t="str">
        <f t="shared" si="1"/>
        <v/>
      </c>
      <c r="T17" s="158">
        <f>IF(SUM(H17:S17)=0,"",SUM(H17:S17))</f>
        <v>14</v>
      </c>
    </row>
  </sheetData>
  <mergeCells count="12">
    <mergeCell ref="F12:F17"/>
    <mergeCell ref="A2:T2"/>
    <mergeCell ref="A3:T3"/>
    <mergeCell ref="A6:C6"/>
    <mergeCell ref="A10:G10"/>
    <mergeCell ref="A12:A17"/>
    <mergeCell ref="B12:B17"/>
    <mergeCell ref="C12:C17"/>
    <mergeCell ref="D12:D17"/>
    <mergeCell ref="E12:E17"/>
    <mergeCell ref="H10:T10"/>
    <mergeCell ref="A4:T4"/>
  </mergeCells>
  <pageMargins left="0.7" right="0.7" top="0.75" bottom="0.75" header="0.3" footer="0.3"/>
  <pageSetup scale="22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145"/>
  <sheetViews>
    <sheetView zoomScale="30" zoomScaleNormal="30" workbookViewId="0">
      <selection activeCell="I1" sqref="I1"/>
    </sheetView>
  </sheetViews>
  <sheetFormatPr baseColWidth="10" defaultColWidth="11.42578125" defaultRowHeight="15"/>
  <cols>
    <col min="1" max="2" width="47.42578125" customWidth="1"/>
    <col min="3" max="3" width="44.5703125" customWidth="1"/>
    <col min="4" max="4" width="43.28515625" customWidth="1"/>
    <col min="5" max="5" width="33" customWidth="1"/>
    <col min="6" max="6" width="33.42578125" customWidth="1"/>
    <col min="7" max="20" width="43.42578125" customWidth="1"/>
  </cols>
  <sheetData>
    <row r="1" spans="1:20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20" ht="24">
      <c r="A2" s="274" t="s">
        <v>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1:20" ht="24">
      <c r="A3" s="274" t="s">
        <v>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</row>
    <row r="4" spans="1:20" ht="24">
      <c r="A4" s="274" t="s">
        <v>2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</row>
    <row r="5" spans="1:20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20" ht="31.5">
      <c r="A6" s="251" t="s">
        <v>209</v>
      </c>
      <c r="B6" s="252"/>
      <c r="C6" s="252"/>
      <c r="D6" s="16"/>
      <c r="E6" s="16"/>
      <c r="F6" s="16"/>
      <c r="G6" s="16"/>
      <c r="H6" s="16"/>
      <c r="I6" s="16"/>
      <c r="J6" s="16"/>
      <c r="Q6" s="65" t="s">
        <v>7</v>
      </c>
      <c r="R6" s="65"/>
      <c r="S6" s="115">
        <v>44651</v>
      </c>
    </row>
    <row r="7" spans="1:20" ht="26.25">
      <c r="A7" s="94" t="s">
        <v>4</v>
      </c>
      <c r="B7" s="93" t="s">
        <v>5</v>
      </c>
      <c r="C7" s="27" t="s">
        <v>41</v>
      </c>
      <c r="D7" s="15"/>
      <c r="E7" s="16"/>
      <c r="F7" s="16"/>
      <c r="G7" s="16"/>
      <c r="H7" s="16"/>
      <c r="I7" s="16"/>
      <c r="J7" s="16"/>
      <c r="M7" s="16"/>
      <c r="Q7" s="56" t="s">
        <v>10</v>
      </c>
      <c r="R7" s="56"/>
      <c r="S7" s="16"/>
    </row>
    <row r="8" spans="1:20" ht="105.75" thickBot="1">
      <c r="A8" s="95" t="s">
        <v>8</v>
      </c>
      <c r="B8" s="92" t="s">
        <v>157</v>
      </c>
      <c r="C8" s="21" t="s">
        <v>210</v>
      </c>
      <c r="D8" s="15"/>
      <c r="E8" s="16"/>
      <c r="F8" s="16"/>
      <c r="G8" s="16"/>
      <c r="H8" s="16"/>
      <c r="I8" s="16"/>
      <c r="J8" s="16"/>
      <c r="K8" s="16"/>
      <c r="L8" s="16"/>
      <c r="M8" s="16"/>
    </row>
    <row r="9" spans="1:20" ht="15.75">
      <c r="A9" s="16"/>
      <c r="B9" s="16"/>
      <c r="C9" s="16"/>
      <c r="D9" s="16"/>
      <c r="E9" s="22"/>
      <c r="F9" s="16"/>
      <c r="G9" s="23"/>
      <c r="H9" s="23"/>
      <c r="I9" s="23"/>
      <c r="J9" s="23"/>
      <c r="K9" s="23"/>
      <c r="L9" s="23"/>
      <c r="M9" s="23"/>
    </row>
    <row r="10" spans="1:20" ht="24.75" customHeight="1">
      <c r="A10" s="283" t="s">
        <v>11</v>
      </c>
      <c r="B10" s="284"/>
      <c r="C10" s="284"/>
      <c r="D10" s="284"/>
      <c r="E10" s="284"/>
      <c r="F10" s="284"/>
      <c r="G10" s="284"/>
      <c r="H10" s="284"/>
      <c r="I10" s="285"/>
      <c r="J10" s="286">
        <v>2022</v>
      </c>
      <c r="K10" s="287"/>
      <c r="L10" s="287"/>
      <c r="M10" s="287"/>
      <c r="N10" s="287"/>
      <c r="O10" s="287"/>
      <c r="P10" s="287"/>
      <c r="Q10" s="287"/>
      <c r="R10" s="287"/>
      <c r="S10" s="287"/>
      <c r="T10" s="287"/>
    </row>
    <row r="11" spans="1:20" ht="15" customHeight="1">
      <c r="A11" s="291" t="s">
        <v>12</v>
      </c>
      <c r="B11" s="282" t="s">
        <v>13</v>
      </c>
      <c r="C11" s="224" t="s">
        <v>14</v>
      </c>
      <c r="D11" s="224" t="s">
        <v>15</v>
      </c>
      <c r="E11" s="223" t="s">
        <v>16</v>
      </c>
      <c r="F11" s="278" t="s">
        <v>17</v>
      </c>
      <c r="G11" s="223" t="s">
        <v>18</v>
      </c>
      <c r="H11" s="223" t="s">
        <v>19</v>
      </c>
      <c r="I11" s="223" t="s">
        <v>44</v>
      </c>
      <c r="J11" s="288" t="s">
        <v>21</v>
      </c>
      <c r="K11" s="275" t="s">
        <v>22</v>
      </c>
      <c r="L11" s="275" t="s">
        <v>23</v>
      </c>
      <c r="M11" s="275" t="s">
        <v>24</v>
      </c>
      <c r="N11" s="275" t="s">
        <v>25</v>
      </c>
      <c r="O11" s="275" t="s">
        <v>26</v>
      </c>
      <c r="P11" s="275" t="s">
        <v>27</v>
      </c>
      <c r="Q11" s="275" t="s">
        <v>28</v>
      </c>
      <c r="R11" s="120"/>
      <c r="S11" s="275" t="s">
        <v>30</v>
      </c>
      <c r="T11" s="275" t="s">
        <v>31</v>
      </c>
    </row>
    <row r="12" spans="1:20" ht="15" customHeight="1">
      <c r="A12" s="291"/>
      <c r="B12" s="282"/>
      <c r="C12" s="224"/>
      <c r="D12" s="224"/>
      <c r="E12" s="224"/>
      <c r="F12" s="279"/>
      <c r="G12" s="224"/>
      <c r="H12" s="224"/>
      <c r="I12" s="224"/>
      <c r="J12" s="289"/>
      <c r="K12" s="276"/>
      <c r="L12" s="276"/>
      <c r="M12" s="276"/>
      <c r="N12" s="276"/>
      <c r="O12" s="276"/>
      <c r="P12" s="276"/>
      <c r="Q12" s="276"/>
      <c r="R12" s="121" t="s">
        <v>29</v>
      </c>
      <c r="S12" s="276"/>
      <c r="T12" s="276"/>
    </row>
    <row r="13" spans="1:20" ht="15" customHeight="1">
      <c r="A13" s="291"/>
      <c r="B13" s="282"/>
      <c r="C13" s="225"/>
      <c r="D13" s="225"/>
      <c r="E13" s="225"/>
      <c r="F13" s="280"/>
      <c r="G13" s="225"/>
      <c r="H13" s="225"/>
      <c r="I13" s="225"/>
      <c r="J13" s="290"/>
      <c r="K13" s="277"/>
      <c r="L13" s="277"/>
      <c r="M13" s="277"/>
      <c r="N13" s="277"/>
      <c r="O13" s="277"/>
      <c r="P13" s="277"/>
      <c r="Q13" s="277"/>
      <c r="R13" s="122"/>
      <c r="S13" s="277"/>
      <c r="T13" s="277"/>
    </row>
    <row r="14" spans="1:20" ht="141.75" customHeight="1">
      <c r="A14" s="212" t="s">
        <v>147</v>
      </c>
      <c r="B14" s="281">
        <v>15423</v>
      </c>
      <c r="C14" s="212" t="s">
        <v>211</v>
      </c>
      <c r="D14" s="212" t="s">
        <v>212</v>
      </c>
      <c r="E14" s="168" t="s">
        <v>213</v>
      </c>
      <c r="F14" s="168" t="s">
        <v>214</v>
      </c>
      <c r="G14" s="144" t="s">
        <v>215</v>
      </c>
      <c r="H14" s="116">
        <v>2</v>
      </c>
      <c r="I14" s="116">
        <v>0</v>
      </c>
      <c r="J14" s="116">
        <v>1</v>
      </c>
      <c r="K14" s="116"/>
      <c r="L14" s="116"/>
      <c r="M14" s="116"/>
      <c r="N14" s="116"/>
      <c r="O14" s="116"/>
      <c r="P14" s="116"/>
      <c r="Q14" s="116"/>
      <c r="R14" s="116"/>
      <c r="S14" s="117"/>
      <c r="T14" s="118">
        <f>SUM(H14:S14)</f>
        <v>3</v>
      </c>
    </row>
    <row r="15" spans="1:20" ht="141.75" customHeight="1">
      <c r="A15" s="213"/>
      <c r="B15" s="281"/>
      <c r="C15" s="213"/>
      <c r="D15" s="213"/>
      <c r="E15" s="169"/>
      <c r="F15" s="169"/>
      <c r="G15" s="144" t="s">
        <v>216</v>
      </c>
      <c r="H15" s="116">
        <v>2</v>
      </c>
      <c r="I15" s="116">
        <v>0</v>
      </c>
      <c r="J15" s="116">
        <v>1</v>
      </c>
      <c r="K15" s="116"/>
      <c r="L15" s="116"/>
      <c r="M15" s="116"/>
      <c r="N15" s="116"/>
      <c r="O15" s="116"/>
      <c r="P15" s="116"/>
      <c r="Q15" s="116"/>
      <c r="R15" s="116"/>
      <c r="S15" s="117"/>
      <c r="T15" s="118">
        <f t="shared" ref="T15:T26" si="0">SUM(H15:S15)</f>
        <v>3</v>
      </c>
    </row>
    <row r="16" spans="1:20" ht="141.75" customHeight="1">
      <c r="A16" s="213"/>
      <c r="B16" s="281"/>
      <c r="C16" s="213"/>
      <c r="D16" s="213"/>
      <c r="E16" s="169"/>
      <c r="F16" s="169"/>
      <c r="G16" s="145" t="s">
        <v>217</v>
      </c>
      <c r="H16" s="83">
        <f t="shared" ref="H16:S16" si="1">IF(ISERROR(H14/H15),"N/A",(H14/H15))</f>
        <v>1</v>
      </c>
      <c r="I16" s="83" t="str">
        <f t="shared" si="1"/>
        <v>N/A</v>
      </c>
      <c r="J16" s="83">
        <f t="shared" si="1"/>
        <v>1</v>
      </c>
      <c r="K16" s="83" t="str">
        <f t="shared" si="1"/>
        <v>N/A</v>
      </c>
      <c r="L16" s="83" t="str">
        <f t="shared" si="1"/>
        <v>N/A</v>
      </c>
      <c r="M16" s="83" t="str">
        <f t="shared" si="1"/>
        <v>N/A</v>
      </c>
      <c r="N16" s="83" t="str">
        <f t="shared" si="1"/>
        <v>N/A</v>
      </c>
      <c r="O16" s="83" t="str">
        <f t="shared" si="1"/>
        <v>N/A</v>
      </c>
      <c r="P16" s="83" t="str">
        <f t="shared" si="1"/>
        <v>N/A</v>
      </c>
      <c r="Q16" s="83" t="str">
        <f t="shared" si="1"/>
        <v>N/A</v>
      </c>
      <c r="R16" s="83" t="str">
        <f t="shared" si="1"/>
        <v>N/A</v>
      </c>
      <c r="S16" s="83" t="str">
        <f t="shared" si="1"/>
        <v>N/A</v>
      </c>
      <c r="T16" s="119">
        <v>1</v>
      </c>
    </row>
    <row r="17" spans="1:20" ht="141.75" customHeight="1">
      <c r="A17" s="213"/>
      <c r="B17" s="281"/>
      <c r="C17" s="213"/>
      <c r="D17" s="213"/>
      <c r="E17" s="169"/>
      <c r="F17" s="169"/>
      <c r="G17" s="145" t="s">
        <v>218</v>
      </c>
      <c r="H17" s="116">
        <v>0</v>
      </c>
      <c r="I17" s="116">
        <v>0</v>
      </c>
      <c r="J17" s="116">
        <v>0</v>
      </c>
      <c r="K17" s="116"/>
      <c r="L17" s="116"/>
      <c r="M17" s="116"/>
      <c r="N17" s="116"/>
      <c r="O17" s="116"/>
      <c r="P17" s="116"/>
      <c r="Q17" s="116"/>
      <c r="R17" s="116"/>
      <c r="S17" s="117"/>
      <c r="T17" s="118">
        <f t="shared" si="0"/>
        <v>0</v>
      </c>
    </row>
    <row r="18" spans="1:20" ht="180.75" customHeight="1">
      <c r="A18" s="213"/>
      <c r="B18" s="281"/>
      <c r="C18" s="213"/>
      <c r="D18" s="213"/>
      <c r="E18" s="169"/>
      <c r="F18" s="169"/>
      <c r="G18" s="146" t="s">
        <v>219</v>
      </c>
      <c r="H18" s="116">
        <v>0</v>
      </c>
      <c r="I18" s="116">
        <v>0</v>
      </c>
      <c r="J18" s="116">
        <v>0</v>
      </c>
      <c r="K18" s="116"/>
      <c r="L18" s="116"/>
      <c r="M18" s="116"/>
      <c r="N18" s="116"/>
      <c r="O18" s="116"/>
      <c r="P18" s="116"/>
      <c r="Q18" s="116"/>
      <c r="R18" s="116"/>
      <c r="S18" s="116"/>
      <c r="T18" s="118">
        <f t="shared" si="0"/>
        <v>0</v>
      </c>
    </row>
    <row r="19" spans="1:20" ht="197.25" customHeight="1">
      <c r="A19" s="213"/>
      <c r="B19" s="281"/>
      <c r="C19" s="213"/>
      <c r="D19" s="213"/>
      <c r="E19" s="170"/>
      <c r="F19" s="170"/>
      <c r="G19" s="146" t="s">
        <v>220</v>
      </c>
      <c r="H19" s="116">
        <v>0</v>
      </c>
      <c r="I19" s="116">
        <v>0</v>
      </c>
      <c r="J19" s="116">
        <v>0</v>
      </c>
      <c r="K19" s="116"/>
      <c r="L19" s="116"/>
      <c r="M19" s="116"/>
      <c r="N19" s="116"/>
      <c r="O19" s="116"/>
      <c r="P19" s="116"/>
      <c r="Q19" s="116"/>
      <c r="R19" s="116"/>
      <c r="S19" s="116"/>
      <c r="T19" s="118">
        <f t="shared" si="0"/>
        <v>0</v>
      </c>
    </row>
    <row r="20" spans="1:20" ht="143.25" customHeight="1">
      <c r="A20" s="213"/>
      <c r="B20" s="281"/>
      <c r="C20" s="213"/>
      <c r="D20" s="213"/>
      <c r="E20" s="168" t="s">
        <v>221</v>
      </c>
      <c r="F20" s="168" t="s">
        <v>222</v>
      </c>
      <c r="G20" s="144" t="s">
        <v>223</v>
      </c>
      <c r="H20" s="116">
        <v>0</v>
      </c>
      <c r="I20" s="116">
        <v>0</v>
      </c>
      <c r="J20" s="116">
        <v>0</v>
      </c>
      <c r="K20" s="116"/>
      <c r="L20" s="116"/>
      <c r="M20" s="116"/>
      <c r="N20" s="116"/>
      <c r="O20" s="116"/>
      <c r="P20" s="116"/>
      <c r="Q20" s="116"/>
      <c r="R20" s="116"/>
      <c r="S20" s="116"/>
      <c r="T20" s="118">
        <f t="shared" si="0"/>
        <v>0</v>
      </c>
    </row>
    <row r="21" spans="1:20" ht="143.25" customHeight="1">
      <c r="A21" s="213"/>
      <c r="B21" s="281"/>
      <c r="C21" s="213"/>
      <c r="D21" s="213"/>
      <c r="E21" s="169"/>
      <c r="F21" s="169"/>
      <c r="G21" s="144" t="s">
        <v>224</v>
      </c>
      <c r="H21" s="116">
        <v>0</v>
      </c>
      <c r="I21" s="116">
        <v>0</v>
      </c>
      <c r="J21" s="116">
        <v>0</v>
      </c>
      <c r="K21" s="116"/>
      <c r="L21" s="116"/>
      <c r="M21" s="116"/>
      <c r="N21" s="116"/>
      <c r="O21" s="116"/>
      <c r="P21" s="116"/>
      <c r="Q21" s="116"/>
      <c r="R21" s="116"/>
      <c r="S21" s="116"/>
      <c r="T21" s="118">
        <f t="shared" si="0"/>
        <v>0</v>
      </c>
    </row>
    <row r="22" spans="1:20" ht="143.25" customHeight="1">
      <c r="A22" s="213"/>
      <c r="B22" s="281"/>
      <c r="C22" s="213"/>
      <c r="D22" s="213"/>
      <c r="E22" s="170"/>
      <c r="F22" s="170"/>
      <c r="G22" s="145" t="s">
        <v>225</v>
      </c>
      <c r="H22" s="83" t="str">
        <f t="shared" ref="H22:S22" si="2">IF(ISERROR(H20/H21),"N/A",(H20/H21))</f>
        <v>N/A</v>
      </c>
      <c r="I22" s="83" t="str">
        <f t="shared" si="2"/>
        <v>N/A</v>
      </c>
      <c r="J22" s="83" t="str">
        <f t="shared" si="2"/>
        <v>N/A</v>
      </c>
      <c r="K22" s="83" t="str">
        <f t="shared" si="2"/>
        <v>N/A</v>
      </c>
      <c r="L22" s="83" t="str">
        <f t="shared" si="2"/>
        <v>N/A</v>
      </c>
      <c r="M22" s="83" t="str">
        <f t="shared" si="2"/>
        <v>N/A</v>
      </c>
      <c r="N22" s="83" t="str">
        <f t="shared" si="2"/>
        <v>N/A</v>
      </c>
      <c r="O22" s="83" t="str">
        <f t="shared" si="2"/>
        <v>N/A</v>
      </c>
      <c r="P22" s="83" t="str">
        <f t="shared" si="2"/>
        <v>N/A</v>
      </c>
      <c r="Q22" s="83" t="str">
        <f t="shared" si="2"/>
        <v>N/A</v>
      </c>
      <c r="R22" s="83" t="str">
        <f t="shared" si="2"/>
        <v>N/A</v>
      </c>
      <c r="S22" s="83" t="str">
        <f t="shared" si="2"/>
        <v>N/A</v>
      </c>
      <c r="T22" s="118" t="s">
        <v>129</v>
      </c>
    </row>
    <row r="23" spans="1:20" ht="136.5" customHeight="1">
      <c r="A23" s="213"/>
      <c r="B23" s="281"/>
      <c r="C23" s="213"/>
      <c r="D23" s="213"/>
      <c r="E23" s="168" t="s">
        <v>226</v>
      </c>
      <c r="F23" s="168" t="s">
        <v>227</v>
      </c>
      <c r="G23" s="146" t="s">
        <v>228</v>
      </c>
      <c r="H23" s="116">
        <v>0</v>
      </c>
      <c r="I23" s="116">
        <v>1</v>
      </c>
      <c r="J23" s="116">
        <v>0</v>
      </c>
      <c r="K23" s="116"/>
      <c r="L23" s="116"/>
      <c r="M23" s="116"/>
      <c r="N23" s="116"/>
      <c r="O23" s="116"/>
      <c r="P23" s="116" t="s">
        <v>109</v>
      </c>
      <c r="Q23" s="116"/>
      <c r="R23" s="116"/>
      <c r="S23" s="116"/>
      <c r="T23" s="118">
        <f t="shared" si="0"/>
        <v>1</v>
      </c>
    </row>
    <row r="24" spans="1:20" ht="136.5" customHeight="1">
      <c r="A24" s="213"/>
      <c r="B24" s="281"/>
      <c r="C24" s="213"/>
      <c r="D24" s="213"/>
      <c r="E24" s="169"/>
      <c r="F24" s="169"/>
      <c r="G24" s="146" t="s">
        <v>229</v>
      </c>
      <c r="H24" s="116">
        <v>0</v>
      </c>
      <c r="I24" s="116">
        <v>1</v>
      </c>
      <c r="J24" s="116">
        <v>0</v>
      </c>
      <c r="K24" s="116"/>
      <c r="L24" s="116"/>
      <c r="M24" s="116"/>
      <c r="N24" s="116"/>
      <c r="O24" s="116"/>
      <c r="P24" s="116" t="s">
        <v>109</v>
      </c>
      <c r="Q24" s="116"/>
      <c r="R24" s="116"/>
      <c r="S24" s="116"/>
      <c r="T24" s="118">
        <f t="shared" si="0"/>
        <v>1</v>
      </c>
    </row>
    <row r="25" spans="1:20" ht="136.5" customHeight="1">
      <c r="A25" s="213"/>
      <c r="B25" s="281"/>
      <c r="C25" s="213"/>
      <c r="D25" s="213"/>
      <c r="E25" s="170"/>
      <c r="F25" s="170"/>
      <c r="G25" s="145" t="s">
        <v>230</v>
      </c>
      <c r="H25" s="83" t="str">
        <f t="shared" ref="H25:S25" si="3">IF(ISERROR(H23/H24),"N/A",(H23/H24))</f>
        <v>N/A</v>
      </c>
      <c r="I25" s="83">
        <f t="shared" si="3"/>
        <v>1</v>
      </c>
      <c r="J25" s="83" t="str">
        <f t="shared" si="3"/>
        <v>N/A</v>
      </c>
      <c r="K25" s="83" t="str">
        <f t="shared" si="3"/>
        <v>N/A</v>
      </c>
      <c r="L25" s="83" t="str">
        <f t="shared" si="3"/>
        <v>N/A</v>
      </c>
      <c r="M25" s="83" t="str">
        <f t="shared" si="3"/>
        <v>N/A</v>
      </c>
      <c r="N25" s="83" t="str">
        <f t="shared" si="3"/>
        <v>N/A</v>
      </c>
      <c r="O25" s="83" t="str">
        <f t="shared" si="3"/>
        <v>N/A</v>
      </c>
      <c r="P25" s="83" t="str">
        <f t="shared" si="3"/>
        <v>N/A</v>
      </c>
      <c r="Q25" s="83" t="str">
        <f t="shared" si="3"/>
        <v>N/A</v>
      </c>
      <c r="R25" s="83" t="str">
        <f t="shared" si="3"/>
        <v>N/A</v>
      </c>
      <c r="S25" s="83" t="str">
        <f t="shared" si="3"/>
        <v>N/A</v>
      </c>
      <c r="T25" s="118">
        <f t="shared" si="0"/>
        <v>1</v>
      </c>
    </row>
    <row r="26" spans="1:20" ht="250.5" customHeight="1">
      <c r="A26" s="217"/>
      <c r="B26" s="281"/>
      <c r="C26" s="217"/>
      <c r="D26" s="217"/>
      <c r="E26" s="49" t="s">
        <v>231</v>
      </c>
      <c r="F26" s="79" t="s">
        <v>232</v>
      </c>
      <c r="G26" s="145" t="s">
        <v>91</v>
      </c>
      <c r="H26" s="116">
        <v>0</v>
      </c>
      <c r="I26" s="116">
        <v>0</v>
      </c>
      <c r="J26" s="116">
        <v>0</v>
      </c>
      <c r="K26" s="116"/>
      <c r="L26" s="116"/>
      <c r="M26" s="116"/>
      <c r="N26" s="116"/>
      <c r="O26" s="116"/>
      <c r="P26" s="116"/>
      <c r="Q26" s="116"/>
      <c r="R26" s="116"/>
      <c r="S26" s="117"/>
      <c r="T26" s="118">
        <f t="shared" si="0"/>
        <v>0</v>
      </c>
    </row>
    <row r="27" spans="1:20" ht="15" customHeight="1">
      <c r="A27" s="96"/>
      <c r="H27" t="s">
        <v>109</v>
      </c>
    </row>
    <row r="28" spans="1:20" ht="15" customHeight="1">
      <c r="A28" s="96"/>
    </row>
    <row r="29" spans="1:20" ht="15" customHeight="1">
      <c r="A29" s="96"/>
    </row>
    <row r="30" spans="1:20" ht="15" customHeight="1">
      <c r="A30" s="96"/>
    </row>
    <row r="31" spans="1:20" ht="15" customHeight="1">
      <c r="A31" s="96"/>
    </row>
    <row r="32" spans="1:20" ht="15" customHeight="1">
      <c r="A32" s="96"/>
    </row>
    <row r="33" spans="1:1" ht="15" customHeight="1">
      <c r="A33" s="96"/>
    </row>
    <row r="34" spans="1:1" ht="15" customHeight="1">
      <c r="A34" s="96"/>
    </row>
    <row r="35" spans="1:1" ht="15" customHeight="1">
      <c r="A35" s="96"/>
    </row>
    <row r="36" spans="1:1" ht="15" customHeight="1">
      <c r="A36" s="96"/>
    </row>
    <row r="37" spans="1:1" ht="15" customHeight="1">
      <c r="A37" s="96"/>
    </row>
    <row r="38" spans="1:1" ht="15" customHeight="1">
      <c r="A38" s="96"/>
    </row>
    <row r="39" spans="1:1" ht="15" customHeight="1">
      <c r="A39" s="96"/>
    </row>
    <row r="40" spans="1:1" ht="15" customHeight="1">
      <c r="A40" s="96"/>
    </row>
    <row r="41" spans="1:1" ht="15" customHeight="1">
      <c r="A41" s="96"/>
    </row>
    <row r="42" spans="1:1" ht="15" customHeight="1">
      <c r="A42" s="96"/>
    </row>
    <row r="43" spans="1:1" ht="15" customHeight="1">
      <c r="A43" s="96"/>
    </row>
    <row r="44" spans="1:1" ht="15" customHeight="1">
      <c r="A44" s="96"/>
    </row>
    <row r="45" spans="1:1" ht="15" customHeight="1">
      <c r="A45" s="96"/>
    </row>
    <row r="46" spans="1:1" ht="15" customHeight="1">
      <c r="A46" s="96"/>
    </row>
    <row r="47" spans="1:1" ht="15" customHeight="1">
      <c r="A47" s="96"/>
    </row>
    <row r="48" spans="1:1" ht="15" customHeight="1">
      <c r="A48" s="96"/>
    </row>
    <row r="49" spans="1:1" ht="15" customHeight="1">
      <c r="A49" s="96"/>
    </row>
    <row r="50" spans="1:1" ht="15" customHeight="1">
      <c r="A50" s="96"/>
    </row>
    <row r="51" spans="1:1" ht="15" customHeight="1">
      <c r="A51" s="96"/>
    </row>
    <row r="52" spans="1:1" ht="15" customHeight="1">
      <c r="A52" s="96"/>
    </row>
    <row r="53" spans="1:1" ht="15" customHeight="1">
      <c r="A53" s="96"/>
    </row>
    <row r="54" spans="1:1" ht="15" customHeight="1">
      <c r="A54" s="96"/>
    </row>
    <row r="55" spans="1:1" ht="15" customHeight="1">
      <c r="A55" s="96"/>
    </row>
    <row r="56" spans="1:1" ht="15" customHeight="1">
      <c r="A56" s="96"/>
    </row>
    <row r="57" spans="1:1" ht="15" customHeight="1">
      <c r="A57" s="96"/>
    </row>
    <row r="58" spans="1:1" ht="15" customHeight="1">
      <c r="A58" s="96"/>
    </row>
    <row r="59" spans="1:1" ht="15" customHeight="1">
      <c r="A59" s="96"/>
    </row>
    <row r="60" spans="1:1" ht="15" customHeight="1">
      <c r="A60" s="96"/>
    </row>
    <row r="61" spans="1:1" ht="15" customHeight="1">
      <c r="A61" s="96"/>
    </row>
    <row r="62" spans="1:1" ht="15" customHeight="1">
      <c r="A62" s="96"/>
    </row>
    <row r="63" spans="1:1" ht="15" customHeight="1">
      <c r="A63" s="96"/>
    </row>
    <row r="64" spans="1:1" ht="15" customHeight="1">
      <c r="A64" s="96"/>
    </row>
    <row r="65" spans="1:1" ht="15" customHeight="1">
      <c r="A65" s="96"/>
    </row>
    <row r="66" spans="1:1" ht="15" customHeight="1">
      <c r="A66" s="96"/>
    </row>
    <row r="67" spans="1:1" ht="15" customHeight="1">
      <c r="A67" s="96"/>
    </row>
    <row r="68" spans="1:1" ht="15" customHeight="1">
      <c r="A68" s="96"/>
    </row>
    <row r="69" spans="1:1" ht="15" customHeight="1">
      <c r="A69" s="96"/>
    </row>
    <row r="70" spans="1:1" ht="15" customHeight="1">
      <c r="A70" s="96"/>
    </row>
    <row r="71" spans="1:1" ht="15" customHeight="1">
      <c r="A71" s="96"/>
    </row>
    <row r="72" spans="1:1" ht="15" customHeight="1">
      <c r="A72" s="96"/>
    </row>
    <row r="73" spans="1:1" ht="15" customHeight="1">
      <c r="A73" s="96"/>
    </row>
    <row r="74" spans="1:1" ht="15" customHeight="1">
      <c r="A74" s="96"/>
    </row>
    <row r="75" spans="1:1" ht="15" customHeight="1">
      <c r="A75" s="96"/>
    </row>
    <row r="76" spans="1:1" ht="15" customHeight="1">
      <c r="A76" s="96"/>
    </row>
    <row r="77" spans="1:1" ht="15" customHeight="1">
      <c r="A77" s="96"/>
    </row>
    <row r="78" spans="1:1" ht="15" customHeight="1">
      <c r="A78" s="96"/>
    </row>
    <row r="79" spans="1:1" ht="15" customHeight="1">
      <c r="A79" s="96"/>
    </row>
    <row r="80" spans="1:1" ht="15" customHeight="1">
      <c r="A80" s="96"/>
    </row>
    <row r="81" spans="1:1" ht="15" customHeight="1">
      <c r="A81" s="96"/>
    </row>
    <row r="82" spans="1:1" ht="15" customHeight="1">
      <c r="A82" s="96"/>
    </row>
    <row r="83" spans="1:1" ht="15" customHeight="1">
      <c r="A83" s="96"/>
    </row>
    <row r="84" spans="1:1" ht="15" customHeight="1">
      <c r="A84" s="96"/>
    </row>
    <row r="85" spans="1:1" ht="15" customHeight="1">
      <c r="A85" s="96"/>
    </row>
    <row r="86" spans="1:1" ht="15" customHeight="1">
      <c r="A86" s="96"/>
    </row>
    <row r="87" spans="1:1" ht="15" customHeight="1">
      <c r="A87" s="96"/>
    </row>
    <row r="88" spans="1:1" ht="15" customHeight="1">
      <c r="A88" s="96"/>
    </row>
    <row r="89" spans="1:1" ht="15" customHeight="1">
      <c r="A89" s="96"/>
    </row>
    <row r="90" spans="1:1" ht="15" customHeight="1">
      <c r="A90" s="96"/>
    </row>
    <row r="91" spans="1:1" ht="15" customHeight="1">
      <c r="A91" s="96"/>
    </row>
    <row r="92" spans="1:1" ht="15" customHeight="1">
      <c r="A92" s="96"/>
    </row>
    <row r="93" spans="1:1" ht="15" customHeight="1">
      <c r="A93" s="96"/>
    </row>
    <row r="94" spans="1:1" ht="15" customHeight="1">
      <c r="A94" s="96"/>
    </row>
    <row r="95" spans="1:1" ht="15" customHeight="1">
      <c r="A95" s="96"/>
    </row>
    <row r="96" spans="1:1" ht="15" customHeight="1">
      <c r="A96" s="96"/>
    </row>
    <row r="97" spans="1:1" ht="15" customHeight="1">
      <c r="A97" s="96"/>
    </row>
    <row r="98" spans="1:1" ht="15" customHeight="1">
      <c r="A98" s="96"/>
    </row>
    <row r="99" spans="1:1" ht="15" customHeight="1">
      <c r="A99" s="96"/>
    </row>
    <row r="100" spans="1:1" ht="15" customHeight="1">
      <c r="A100" s="96"/>
    </row>
    <row r="101" spans="1:1" ht="15" customHeight="1">
      <c r="A101" s="96"/>
    </row>
    <row r="102" spans="1:1" ht="15" customHeight="1">
      <c r="A102" s="96"/>
    </row>
    <row r="103" spans="1:1" ht="15" customHeight="1">
      <c r="A103" s="96"/>
    </row>
    <row r="104" spans="1:1" ht="15" customHeight="1">
      <c r="A104" s="96"/>
    </row>
    <row r="105" spans="1:1" ht="15" customHeight="1">
      <c r="A105" s="96"/>
    </row>
    <row r="106" spans="1:1" ht="15" customHeight="1">
      <c r="A106" s="96"/>
    </row>
    <row r="107" spans="1:1" ht="15" customHeight="1">
      <c r="A107" s="96"/>
    </row>
    <row r="108" spans="1:1" ht="15" customHeight="1">
      <c r="A108" s="96"/>
    </row>
    <row r="109" spans="1:1" ht="15" customHeight="1">
      <c r="A109" s="96"/>
    </row>
    <row r="110" spans="1:1" ht="15" customHeight="1">
      <c r="A110" s="96"/>
    </row>
    <row r="111" spans="1:1" ht="15" customHeight="1">
      <c r="A111" s="96"/>
    </row>
    <row r="112" spans="1:1" ht="15" customHeight="1">
      <c r="A112" s="96"/>
    </row>
    <row r="113" spans="1:1" ht="15" customHeight="1">
      <c r="A113" s="96"/>
    </row>
    <row r="114" spans="1:1" ht="15" customHeight="1">
      <c r="A114" s="96"/>
    </row>
    <row r="115" spans="1:1" ht="15" customHeight="1">
      <c r="A115" s="96"/>
    </row>
    <row r="116" spans="1:1" ht="15" customHeight="1">
      <c r="A116" s="96"/>
    </row>
    <row r="117" spans="1:1" ht="15" customHeight="1">
      <c r="A117" s="96"/>
    </row>
    <row r="118" spans="1:1" ht="15" customHeight="1">
      <c r="A118" s="96"/>
    </row>
    <row r="119" spans="1:1" ht="15" customHeight="1">
      <c r="A119" s="96"/>
    </row>
    <row r="120" spans="1:1" ht="15" customHeight="1">
      <c r="A120" s="96"/>
    </row>
    <row r="121" spans="1:1" ht="15" customHeight="1">
      <c r="A121" s="96"/>
    </row>
    <row r="122" spans="1:1" ht="15" customHeight="1">
      <c r="A122" s="96"/>
    </row>
    <row r="123" spans="1:1" ht="15" customHeight="1">
      <c r="A123" s="96"/>
    </row>
    <row r="124" spans="1:1" ht="15" customHeight="1">
      <c r="A124" s="96"/>
    </row>
    <row r="125" spans="1:1" ht="15" customHeight="1">
      <c r="A125" s="96"/>
    </row>
    <row r="126" spans="1:1" ht="15" customHeight="1">
      <c r="A126" s="96"/>
    </row>
    <row r="127" spans="1:1" ht="15" customHeight="1">
      <c r="A127" s="96"/>
    </row>
    <row r="128" spans="1:1" ht="15" customHeight="1">
      <c r="A128" s="96"/>
    </row>
    <row r="129" spans="1:1" ht="15" customHeight="1">
      <c r="A129" s="96"/>
    </row>
    <row r="130" spans="1:1" ht="15" customHeight="1">
      <c r="A130" s="96"/>
    </row>
    <row r="131" spans="1:1" ht="15" customHeight="1">
      <c r="A131" s="96"/>
    </row>
    <row r="132" spans="1:1" ht="15" customHeight="1">
      <c r="A132" s="96"/>
    </row>
    <row r="133" spans="1:1" ht="15" customHeight="1">
      <c r="A133" s="96"/>
    </row>
    <row r="134" spans="1:1" ht="15" customHeight="1">
      <c r="A134" s="96"/>
    </row>
    <row r="135" spans="1:1" ht="15" customHeight="1">
      <c r="A135" s="96"/>
    </row>
    <row r="136" spans="1:1" ht="15" customHeight="1">
      <c r="A136" s="96"/>
    </row>
    <row r="137" spans="1:1" ht="15" customHeight="1">
      <c r="A137" s="96"/>
    </row>
    <row r="138" spans="1:1" ht="15" customHeight="1">
      <c r="A138" s="96"/>
    </row>
    <row r="139" spans="1:1" ht="15" customHeight="1">
      <c r="A139" s="96"/>
    </row>
    <row r="140" spans="1:1" ht="15" customHeight="1">
      <c r="A140" s="96"/>
    </row>
    <row r="141" spans="1:1" ht="15" customHeight="1">
      <c r="A141" s="96"/>
    </row>
    <row r="142" spans="1:1" ht="15" customHeight="1">
      <c r="A142" s="96"/>
    </row>
    <row r="143" spans="1:1" ht="15" customHeight="1">
      <c r="A143" s="96"/>
    </row>
    <row r="144" spans="1:1" ht="15" customHeight="1">
      <c r="A144" s="96"/>
    </row>
    <row r="145" spans="1:1" ht="15" customHeight="1">
      <c r="A145" s="96"/>
    </row>
  </sheetData>
  <mergeCells count="35">
    <mergeCell ref="Q11:Q13"/>
    <mergeCell ref="A6:C6"/>
    <mergeCell ref="A10:I10"/>
    <mergeCell ref="J10:T10"/>
    <mergeCell ref="S11:S13"/>
    <mergeCell ref="T11:T13"/>
    <mergeCell ref="N11:N13"/>
    <mergeCell ref="O11:O13"/>
    <mergeCell ref="J11:J13"/>
    <mergeCell ref="K11:K13"/>
    <mergeCell ref="L11:L13"/>
    <mergeCell ref="D11:D13"/>
    <mergeCell ref="A11:A13"/>
    <mergeCell ref="G11:G13"/>
    <mergeCell ref="B14:B26"/>
    <mergeCell ref="C14:C26"/>
    <mergeCell ref="I11:I13"/>
    <mergeCell ref="B11:B13"/>
    <mergeCell ref="C11:C13"/>
    <mergeCell ref="A3:T3"/>
    <mergeCell ref="A2:T2"/>
    <mergeCell ref="E23:E25"/>
    <mergeCell ref="F23:F25"/>
    <mergeCell ref="F14:F19"/>
    <mergeCell ref="E20:E22"/>
    <mergeCell ref="F20:F22"/>
    <mergeCell ref="D14:D26"/>
    <mergeCell ref="E14:E19"/>
    <mergeCell ref="M11:M13"/>
    <mergeCell ref="P11:P13"/>
    <mergeCell ref="A14:A26"/>
    <mergeCell ref="H11:H13"/>
    <mergeCell ref="A4:T4"/>
    <mergeCell ref="E11:E13"/>
    <mergeCell ref="F11:F13"/>
  </mergeCells>
  <pageMargins left="0.7" right="0.7" top="0.75" bottom="0.75" header="0.3" footer="0.3"/>
  <pageSetup scale="14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J24"/>
  <sheetViews>
    <sheetView topLeftCell="AT10" zoomScale="33" zoomScaleNormal="33" workbookViewId="0">
      <selection activeCell="BG24" sqref="BG24"/>
    </sheetView>
  </sheetViews>
  <sheetFormatPr baseColWidth="10" defaultColWidth="11.42578125" defaultRowHeight="15"/>
  <cols>
    <col min="1" max="2" width="47.42578125" customWidth="1"/>
    <col min="3" max="3" width="44.5703125" customWidth="1"/>
    <col min="4" max="4" width="43.28515625" customWidth="1"/>
    <col min="5" max="5" width="33" customWidth="1"/>
    <col min="6" max="6" width="33.42578125" customWidth="1"/>
    <col min="7" max="7" width="43.42578125" customWidth="1"/>
    <col min="8" max="8" width="13.7109375" customWidth="1"/>
    <col min="9" max="9" width="43.42578125" customWidth="1"/>
    <col min="10" max="10" width="17" customWidth="1"/>
    <col min="11" max="12" width="17.7109375" customWidth="1"/>
    <col min="13" max="13" width="18.42578125" customWidth="1"/>
    <col min="14" max="14" width="16.85546875" bestFit="1" customWidth="1"/>
    <col min="15" max="15" width="17" bestFit="1" customWidth="1"/>
    <col min="16" max="16" width="15.85546875" customWidth="1"/>
    <col min="17" max="17" width="11.5703125" bestFit="1" customWidth="1"/>
    <col min="18" max="18" width="16.85546875" bestFit="1" customWidth="1"/>
    <col min="19" max="19" width="17" bestFit="1" customWidth="1"/>
    <col min="20" max="20" width="20.28515625" customWidth="1"/>
    <col min="21" max="21" width="18" customWidth="1"/>
    <col min="22" max="22" width="16.85546875" bestFit="1" customWidth="1"/>
    <col min="23" max="23" width="17" bestFit="1" customWidth="1"/>
    <col min="24" max="24" width="19.5703125" customWidth="1"/>
    <col min="25" max="25" width="20.85546875" customWidth="1"/>
    <col min="26" max="26" width="21" customWidth="1"/>
    <col min="27" max="27" width="23.7109375" customWidth="1"/>
    <col min="28" max="28" width="17.7109375" customWidth="1"/>
    <col min="29" max="29" width="17" customWidth="1"/>
    <col min="30" max="30" width="22.42578125" customWidth="1"/>
    <col min="31" max="31" width="24.140625" customWidth="1"/>
    <col min="32" max="32" width="21" customWidth="1"/>
    <col min="33" max="33" width="23.140625" customWidth="1"/>
    <col min="34" max="57" width="43.42578125" customWidth="1"/>
    <col min="58" max="58" width="23.28515625" customWidth="1"/>
  </cols>
  <sheetData>
    <row r="1" spans="1:62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62" ht="24">
      <c r="A2" s="274" t="s">
        <v>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</row>
    <row r="3" spans="1:62" ht="24">
      <c r="A3" s="274" t="s">
        <v>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</row>
    <row r="4" spans="1:62" ht="24">
      <c r="A4" s="274" t="s">
        <v>2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</row>
    <row r="5" spans="1:62" ht="16.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62" ht="33.75">
      <c r="A6" s="251" t="s">
        <v>209</v>
      </c>
      <c r="B6" s="252"/>
      <c r="C6" s="252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BD6" s="101" t="s">
        <v>172</v>
      </c>
      <c r="BE6" s="105">
        <v>44651</v>
      </c>
    </row>
    <row r="7" spans="1:62" ht="33.75">
      <c r="A7" s="26" t="s">
        <v>4</v>
      </c>
      <c r="B7" s="24" t="s">
        <v>5</v>
      </c>
      <c r="C7" s="27" t="s">
        <v>41</v>
      </c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X7" s="16"/>
      <c r="Y7" s="16"/>
      <c r="Z7" s="16"/>
      <c r="BD7" s="101" t="s">
        <v>10</v>
      </c>
      <c r="BE7" s="106"/>
    </row>
    <row r="8" spans="1:62" ht="105.75" thickBot="1">
      <c r="A8" s="28" t="s">
        <v>8</v>
      </c>
      <c r="B8" s="29" t="s">
        <v>157</v>
      </c>
      <c r="C8" s="21" t="s">
        <v>210</v>
      </c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X8" s="16"/>
      <c r="Y8" s="16"/>
      <c r="Z8" s="16"/>
    </row>
    <row r="9" spans="1:62" ht="15.75">
      <c r="A9" s="16"/>
      <c r="B9" s="16"/>
      <c r="C9" s="16"/>
      <c r="D9" s="16"/>
      <c r="E9" s="22"/>
      <c r="F9" s="16"/>
      <c r="G9" s="23"/>
      <c r="H9" s="23"/>
      <c r="I9" s="23"/>
      <c r="J9" s="23"/>
      <c r="K9" s="23"/>
      <c r="L9" s="23"/>
      <c r="M9" s="23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62" ht="24.75" customHeight="1">
      <c r="A10" s="283" t="s">
        <v>11</v>
      </c>
      <c r="B10" s="284"/>
      <c r="C10" s="284"/>
      <c r="D10" s="284"/>
      <c r="E10" s="284"/>
      <c r="F10" s="284"/>
      <c r="G10" s="284"/>
      <c r="H10" s="284"/>
      <c r="I10" s="285"/>
      <c r="J10" s="249">
        <v>2022</v>
      </c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300" t="s">
        <v>233</v>
      </c>
      <c r="BG10" s="90"/>
      <c r="BH10" s="90"/>
      <c r="BI10" s="90"/>
      <c r="BJ10" s="90"/>
    </row>
    <row r="11" spans="1:62" ht="24">
      <c r="A11" s="282" t="s">
        <v>12</v>
      </c>
      <c r="B11" s="224" t="s">
        <v>13</v>
      </c>
      <c r="C11" s="224" t="s">
        <v>14</v>
      </c>
      <c r="D11" s="224" t="s">
        <v>15</v>
      </c>
      <c r="E11" s="223" t="s">
        <v>16</v>
      </c>
      <c r="F11" s="278" t="s">
        <v>17</v>
      </c>
      <c r="G11" s="223" t="s">
        <v>18</v>
      </c>
      <c r="H11" s="223" t="s">
        <v>97</v>
      </c>
      <c r="I11" s="223" t="s">
        <v>98</v>
      </c>
      <c r="J11" s="292" t="s">
        <v>19</v>
      </c>
      <c r="K11" s="293"/>
      <c r="L11" s="293"/>
      <c r="M11" s="294"/>
      <c r="N11" s="292" t="s">
        <v>44</v>
      </c>
      <c r="O11" s="293"/>
      <c r="P11" s="293"/>
      <c r="Q11" s="294"/>
      <c r="R11" s="292" t="s">
        <v>21</v>
      </c>
      <c r="S11" s="293"/>
      <c r="T11" s="293"/>
      <c r="U11" s="294"/>
      <c r="V11" s="292" t="s">
        <v>22</v>
      </c>
      <c r="W11" s="293"/>
      <c r="X11" s="293"/>
      <c r="Y11" s="294"/>
      <c r="Z11" s="292" t="s">
        <v>23</v>
      </c>
      <c r="AA11" s="293"/>
      <c r="AB11" s="293"/>
      <c r="AC11" s="294"/>
      <c r="AD11" s="292" t="s">
        <v>24</v>
      </c>
      <c r="AE11" s="293"/>
      <c r="AF11" s="293"/>
      <c r="AG11" s="294"/>
      <c r="AH11" s="292" t="s">
        <v>25</v>
      </c>
      <c r="AI11" s="293"/>
      <c r="AJ11" s="293"/>
      <c r="AK11" s="294"/>
      <c r="AL11" s="292" t="s">
        <v>26</v>
      </c>
      <c r="AM11" s="293"/>
      <c r="AN11" s="293"/>
      <c r="AO11" s="294"/>
      <c r="AP11" s="292" t="s">
        <v>27</v>
      </c>
      <c r="AQ11" s="293"/>
      <c r="AR11" s="293"/>
      <c r="AS11" s="294"/>
      <c r="AT11" s="292" t="s">
        <v>28</v>
      </c>
      <c r="AU11" s="293"/>
      <c r="AV11" s="293"/>
      <c r="AW11" s="294"/>
      <c r="AX11" s="292" t="s">
        <v>29</v>
      </c>
      <c r="AY11" s="293"/>
      <c r="AZ11" s="293"/>
      <c r="BA11" s="294"/>
      <c r="BB11" s="292" t="s">
        <v>30</v>
      </c>
      <c r="BC11" s="293"/>
      <c r="BD11" s="293"/>
      <c r="BE11" s="294"/>
      <c r="BF11" s="300"/>
    </row>
    <row r="12" spans="1:62" ht="24">
      <c r="A12" s="282"/>
      <c r="B12" s="224"/>
      <c r="C12" s="224"/>
      <c r="D12" s="224"/>
      <c r="E12" s="224"/>
      <c r="F12" s="279"/>
      <c r="G12" s="224"/>
      <c r="H12" s="224"/>
      <c r="I12" s="224"/>
      <c r="J12" s="292" t="s">
        <v>234</v>
      </c>
      <c r="K12" s="293"/>
      <c r="L12" s="293"/>
      <c r="M12" s="294"/>
      <c r="N12" s="292" t="s">
        <v>234</v>
      </c>
      <c r="O12" s="293"/>
      <c r="P12" s="293"/>
      <c r="Q12" s="294"/>
      <c r="R12" s="292" t="s">
        <v>234</v>
      </c>
      <c r="S12" s="293"/>
      <c r="T12" s="293"/>
      <c r="U12" s="294"/>
      <c r="V12" s="292" t="s">
        <v>234</v>
      </c>
      <c r="W12" s="293"/>
      <c r="X12" s="293"/>
      <c r="Y12" s="294"/>
      <c r="Z12" s="292" t="s">
        <v>234</v>
      </c>
      <c r="AA12" s="293"/>
      <c r="AB12" s="293"/>
      <c r="AC12" s="294"/>
      <c r="AD12" s="292" t="s">
        <v>234</v>
      </c>
      <c r="AE12" s="293"/>
      <c r="AF12" s="293"/>
      <c r="AG12" s="294"/>
      <c r="AH12" s="292" t="s">
        <v>234</v>
      </c>
      <c r="AI12" s="293"/>
      <c r="AJ12" s="293"/>
      <c r="AK12" s="294"/>
      <c r="AL12" s="292" t="s">
        <v>234</v>
      </c>
      <c r="AM12" s="293"/>
      <c r="AN12" s="293"/>
      <c r="AO12" s="294"/>
      <c r="AP12" s="292" t="s">
        <v>234</v>
      </c>
      <c r="AQ12" s="293"/>
      <c r="AR12" s="293"/>
      <c r="AS12" s="294"/>
      <c r="AT12" s="292" t="s">
        <v>234</v>
      </c>
      <c r="AU12" s="293"/>
      <c r="AV12" s="293"/>
      <c r="AW12" s="294"/>
      <c r="AX12" s="292" t="s">
        <v>234</v>
      </c>
      <c r="AY12" s="293"/>
      <c r="AZ12" s="293"/>
      <c r="BA12" s="294"/>
      <c r="BB12" s="292" t="s">
        <v>234</v>
      </c>
      <c r="BC12" s="293"/>
      <c r="BD12" s="293"/>
      <c r="BE12" s="294"/>
      <c r="BF12" s="300"/>
    </row>
    <row r="13" spans="1:62" ht="21">
      <c r="A13" s="301"/>
      <c r="B13" s="225"/>
      <c r="C13" s="225"/>
      <c r="D13" s="225"/>
      <c r="E13" s="225"/>
      <c r="F13" s="280"/>
      <c r="G13" s="225"/>
      <c r="H13" s="225"/>
      <c r="I13" s="225"/>
      <c r="J13" s="107" t="s">
        <v>100</v>
      </c>
      <c r="K13" s="107" t="s">
        <v>101</v>
      </c>
      <c r="L13" s="107" t="s">
        <v>102</v>
      </c>
      <c r="M13" s="107" t="s">
        <v>31</v>
      </c>
      <c r="N13" s="107" t="s">
        <v>100</v>
      </c>
      <c r="O13" s="107" t="s">
        <v>101</v>
      </c>
      <c r="P13" s="107" t="s">
        <v>102</v>
      </c>
      <c r="Q13" s="107" t="s">
        <v>31</v>
      </c>
      <c r="R13" s="107" t="s">
        <v>100</v>
      </c>
      <c r="S13" s="107" t="s">
        <v>101</v>
      </c>
      <c r="T13" s="107" t="s">
        <v>102</v>
      </c>
      <c r="U13" s="107" t="s">
        <v>31</v>
      </c>
      <c r="V13" s="107" t="s">
        <v>100</v>
      </c>
      <c r="W13" s="107" t="s">
        <v>101</v>
      </c>
      <c r="X13" s="107" t="s">
        <v>102</v>
      </c>
      <c r="Y13" s="107" t="s">
        <v>31</v>
      </c>
      <c r="Z13" s="107" t="s">
        <v>100</v>
      </c>
      <c r="AA13" s="107" t="s">
        <v>101</v>
      </c>
      <c r="AB13" s="107" t="s">
        <v>102</v>
      </c>
      <c r="AC13" s="107" t="s">
        <v>31</v>
      </c>
      <c r="AD13" s="107" t="s">
        <v>100</v>
      </c>
      <c r="AE13" s="107" t="s">
        <v>101</v>
      </c>
      <c r="AF13" s="107" t="s">
        <v>102</v>
      </c>
      <c r="AG13" s="107" t="s">
        <v>31</v>
      </c>
      <c r="AH13" s="107" t="s">
        <v>100</v>
      </c>
      <c r="AI13" s="107" t="s">
        <v>101</v>
      </c>
      <c r="AJ13" s="107" t="s">
        <v>102</v>
      </c>
      <c r="AK13" s="107" t="s">
        <v>31</v>
      </c>
      <c r="AL13" s="107" t="s">
        <v>100</v>
      </c>
      <c r="AM13" s="107" t="s">
        <v>101</v>
      </c>
      <c r="AN13" s="107" t="s">
        <v>102</v>
      </c>
      <c r="AO13" s="107" t="s">
        <v>31</v>
      </c>
      <c r="AP13" s="107" t="s">
        <v>100</v>
      </c>
      <c r="AQ13" s="107" t="s">
        <v>101</v>
      </c>
      <c r="AR13" s="107" t="s">
        <v>102</v>
      </c>
      <c r="AS13" s="107" t="s">
        <v>31</v>
      </c>
      <c r="AT13" s="107" t="s">
        <v>100</v>
      </c>
      <c r="AU13" s="107" t="s">
        <v>101</v>
      </c>
      <c r="AV13" s="107" t="s">
        <v>102</v>
      </c>
      <c r="AW13" s="107" t="s">
        <v>31</v>
      </c>
      <c r="AX13" s="107" t="s">
        <v>100</v>
      </c>
      <c r="AY13" s="107" t="s">
        <v>101</v>
      </c>
      <c r="AZ13" s="107" t="s">
        <v>102</v>
      </c>
      <c r="BA13" s="107" t="s">
        <v>31</v>
      </c>
      <c r="BB13" s="107" t="s">
        <v>100</v>
      </c>
      <c r="BC13" s="107" t="s">
        <v>101</v>
      </c>
      <c r="BD13" s="107" t="s">
        <v>102</v>
      </c>
      <c r="BE13" s="107" t="s">
        <v>31</v>
      </c>
      <c r="BF13" s="300"/>
    </row>
    <row r="14" spans="1:62" ht="28.5" customHeight="1">
      <c r="A14" s="281" t="s">
        <v>147</v>
      </c>
      <c r="B14" s="281">
        <v>15423</v>
      </c>
      <c r="C14" s="281" t="s">
        <v>211</v>
      </c>
      <c r="D14" s="281" t="s">
        <v>212</v>
      </c>
      <c r="E14" s="168" t="s">
        <v>235</v>
      </c>
      <c r="F14" s="168" t="s">
        <v>236</v>
      </c>
      <c r="G14" s="180" t="s">
        <v>237</v>
      </c>
      <c r="H14" s="180" t="s">
        <v>107</v>
      </c>
      <c r="I14" s="49" t="s">
        <v>108</v>
      </c>
      <c r="J14" s="109"/>
      <c r="K14" s="109"/>
      <c r="L14" s="109"/>
      <c r="M14" s="126" t="str">
        <f>IF(SUM(J14:L14)=0,"",SUM(J14:L14))</f>
        <v/>
      </c>
      <c r="N14" s="109"/>
      <c r="O14" s="109"/>
      <c r="P14" s="109"/>
      <c r="Q14" s="126"/>
      <c r="R14" s="109"/>
      <c r="S14" s="109"/>
      <c r="T14" s="109"/>
      <c r="U14" s="126"/>
      <c r="V14" s="109"/>
      <c r="W14" s="109"/>
      <c r="X14" s="109"/>
      <c r="Y14" s="126"/>
      <c r="Z14" s="109"/>
      <c r="AA14" s="109"/>
      <c r="AB14" s="109"/>
      <c r="AC14" s="126"/>
      <c r="AD14" s="109"/>
      <c r="AE14" s="109"/>
      <c r="AF14" s="109"/>
      <c r="AG14" s="126"/>
      <c r="AH14" s="109"/>
      <c r="AI14" s="109"/>
      <c r="AJ14" s="109"/>
      <c r="AK14" s="109" t="str">
        <f>IF(SUM(AH14:AJ14)=0,"",SUM(AH14:AJ14))</f>
        <v/>
      </c>
      <c r="AL14" s="109"/>
      <c r="AM14" s="109"/>
      <c r="AN14" s="109"/>
      <c r="AO14" s="109" t="str">
        <f>IF(SUM(AL14:AN14)=0,"",SUM(AL14:AN14))</f>
        <v/>
      </c>
      <c r="AP14" s="109"/>
      <c r="AQ14" s="109"/>
      <c r="AR14" s="109"/>
      <c r="AS14" s="126" t="str">
        <f>IF(SUM(AP14:AR14)=0,"",SUM(AP14:AR14))</f>
        <v/>
      </c>
      <c r="AT14" s="109"/>
      <c r="AU14" s="109"/>
      <c r="AV14" s="109"/>
      <c r="AW14" s="126" t="str">
        <f>IF(SUM(AT14:AV14)=0,"",SUM(AT14:AV14))</f>
        <v/>
      </c>
      <c r="AX14" s="109"/>
      <c r="AY14" s="109"/>
      <c r="AZ14" s="109"/>
      <c r="BA14" s="109" t="str">
        <f>IF(SUM(AX14:AZ14)=0,"",SUM(AX14:AZ14))</f>
        <v/>
      </c>
      <c r="BB14" s="109"/>
      <c r="BC14" s="109"/>
      <c r="BD14" s="109"/>
      <c r="BE14" s="109" t="str">
        <f>IF(SUM(BB14:BD14)=0,"",SUM(BB14:BD14))</f>
        <v/>
      </c>
      <c r="BF14" s="299">
        <v>15</v>
      </c>
    </row>
    <row r="15" spans="1:62" ht="21" customHeight="1">
      <c r="A15" s="281"/>
      <c r="B15" s="281"/>
      <c r="C15" s="281"/>
      <c r="D15" s="281"/>
      <c r="E15" s="169"/>
      <c r="F15" s="169"/>
      <c r="G15" s="180"/>
      <c r="H15" s="180"/>
      <c r="I15" s="49" t="s">
        <v>110</v>
      </c>
      <c r="J15" s="109"/>
      <c r="K15" s="109"/>
      <c r="L15" s="109"/>
      <c r="M15" s="126" t="str">
        <f>IF(SUM(J15:L15)=0,"",SUM(J15:L15))</f>
        <v/>
      </c>
      <c r="N15" s="109"/>
      <c r="O15" s="109"/>
      <c r="P15" s="109"/>
      <c r="Q15" s="126"/>
      <c r="R15" s="109"/>
      <c r="S15" s="109"/>
      <c r="T15" s="109"/>
      <c r="U15" s="126"/>
      <c r="V15" s="109"/>
      <c r="W15" s="109"/>
      <c r="X15" s="109"/>
      <c r="Y15" s="126"/>
      <c r="Z15" s="109"/>
      <c r="AA15" s="109"/>
      <c r="AB15" s="109"/>
      <c r="AC15" s="126"/>
      <c r="AD15" s="109"/>
      <c r="AE15" s="109"/>
      <c r="AF15" s="109"/>
      <c r="AG15" s="126"/>
      <c r="AH15" s="109"/>
      <c r="AI15" s="109"/>
      <c r="AJ15" s="109"/>
      <c r="AK15" s="109" t="str">
        <f>IF(SUM(AH15:AJ15)=0,"",SUM(AH15:AJ15))</f>
        <v/>
      </c>
      <c r="AL15" s="109"/>
      <c r="AM15" s="109"/>
      <c r="AN15" s="109"/>
      <c r="AO15" s="109" t="str">
        <f>IF(SUM(AL15:AN15)=0,"",SUM(AL15:AN15))</f>
        <v/>
      </c>
      <c r="AP15" s="109"/>
      <c r="AQ15" s="109"/>
      <c r="AR15" s="109"/>
      <c r="AS15" s="126"/>
      <c r="AT15" s="109"/>
      <c r="AU15" s="109"/>
      <c r="AV15" s="109"/>
      <c r="AW15" s="126"/>
      <c r="AX15" s="109"/>
      <c r="AY15" s="109"/>
      <c r="AZ15" s="109"/>
      <c r="BA15" s="109" t="str">
        <f>IF(SUM(AX15:AZ15)=0,"",SUM(AX15:AZ15))</f>
        <v/>
      </c>
      <c r="BB15" s="109"/>
      <c r="BC15" s="109"/>
      <c r="BD15" s="109"/>
      <c r="BE15" s="109" t="str">
        <f>IF(SUM(BB15:BD15)=0,"",SUM(BB15:BD15))</f>
        <v/>
      </c>
      <c r="BF15" s="299"/>
    </row>
    <row r="16" spans="1:62" ht="21" customHeight="1">
      <c r="A16" s="281"/>
      <c r="B16" s="281"/>
      <c r="C16" s="281"/>
      <c r="D16" s="281"/>
      <c r="E16" s="169"/>
      <c r="F16" s="169"/>
      <c r="G16" s="180"/>
      <c r="H16" s="180"/>
      <c r="I16" s="49" t="s">
        <v>111</v>
      </c>
      <c r="J16" s="109"/>
      <c r="K16" s="109"/>
      <c r="L16" s="109"/>
      <c r="M16" s="126" t="str">
        <f>IF(SUM(J16:L16)=0,"",SUM(J16:L16))</f>
        <v/>
      </c>
      <c r="N16" s="109"/>
      <c r="O16" s="109"/>
      <c r="P16" s="109"/>
      <c r="Q16" s="126"/>
      <c r="R16" s="109"/>
      <c r="S16" s="109"/>
      <c r="T16" s="109"/>
      <c r="U16" s="126"/>
      <c r="V16" s="109"/>
      <c r="W16" s="109"/>
      <c r="X16" s="109"/>
      <c r="Y16" s="126"/>
      <c r="Z16" s="109"/>
      <c r="AA16" s="109"/>
      <c r="AB16" s="109"/>
      <c r="AC16" s="126"/>
      <c r="AD16" s="109"/>
      <c r="AE16" s="109"/>
      <c r="AF16" s="109"/>
      <c r="AG16" s="126"/>
      <c r="AH16" s="109"/>
      <c r="AI16" s="109"/>
      <c r="AJ16" s="109"/>
      <c r="AK16" s="109" t="str">
        <f>IF(SUM(AH16:AJ16)=0,"",SUM(AH16:AJ16))</f>
        <v/>
      </c>
      <c r="AL16" s="109"/>
      <c r="AM16" s="109"/>
      <c r="AN16" s="109"/>
      <c r="AO16" s="109" t="str">
        <f>IF(SUM(AL16:AN16)=0,"",SUM(AL16:AN16))</f>
        <v/>
      </c>
      <c r="AP16" s="109"/>
      <c r="AQ16" s="109"/>
      <c r="AR16" s="109"/>
      <c r="AS16" s="126"/>
      <c r="AT16" s="109"/>
      <c r="AU16" s="109"/>
      <c r="AV16" s="109"/>
      <c r="AW16" s="126"/>
      <c r="AX16" s="109"/>
      <c r="AY16" s="109"/>
      <c r="AZ16" s="109"/>
      <c r="BA16" s="109" t="str">
        <f>IF(SUM(AX16:AZ16)=0,"",SUM(AX16:AZ16))</f>
        <v/>
      </c>
      <c r="BB16" s="109"/>
      <c r="BC16" s="109"/>
      <c r="BD16" s="109"/>
      <c r="BE16" s="109" t="str">
        <f>IF(SUM(BB16:BD16)=0,"",SUM(BB16:BD16))</f>
        <v/>
      </c>
      <c r="BF16" s="299"/>
    </row>
    <row r="17" spans="1:58" ht="21" customHeight="1">
      <c r="A17" s="281"/>
      <c r="B17" s="281"/>
      <c r="C17" s="281"/>
      <c r="D17" s="281"/>
      <c r="E17" s="169"/>
      <c r="F17" s="169"/>
      <c r="G17" s="180"/>
      <c r="H17" s="180"/>
      <c r="I17" s="49" t="s">
        <v>112</v>
      </c>
      <c r="J17" s="109">
        <v>3</v>
      </c>
      <c r="K17" s="109">
        <v>2</v>
      </c>
      <c r="L17" s="109">
        <v>0</v>
      </c>
      <c r="M17" s="126">
        <f>IF(SUM(J17:L17)=0,"",SUM(J17:L17))</f>
        <v>5</v>
      </c>
      <c r="N17" s="109">
        <v>3</v>
      </c>
      <c r="O17" s="109">
        <v>1</v>
      </c>
      <c r="P17" s="109">
        <v>0</v>
      </c>
      <c r="Q17" s="126">
        <v>4</v>
      </c>
      <c r="R17" s="109">
        <v>4</v>
      </c>
      <c r="S17" s="109">
        <v>2</v>
      </c>
      <c r="T17" s="109">
        <v>0</v>
      </c>
      <c r="U17" s="126">
        <v>6</v>
      </c>
      <c r="V17" s="109"/>
      <c r="W17" s="109"/>
      <c r="X17" s="109"/>
      <c r="Y17" s="126"/>
      <c r="Z17" s="109"/>
      <c r="AA17" s="109"/>
      <c r="AB17" s="109"/>
      <c r="AC17" s="126"/>
      <c r="AD17" s="109"/>
      <c r="AE17" s="109"/>
      <c r="AF17" s="109"/>
      <c r="AG17" s="126"/>
      <c r="AH17" s="109"/>
      <c r="AI17" s="109"/>
      <c r="AJ17" s="109"/>
      <c r="AK17" s="109" t="str">
        <f>IF(SUM(AH17:AJ17)=0,"",SUM(AH17:AJ17))</f>
        <v/>
      </c>
      <c r="AL17" s="109"/>
      <c r="AM17" s="109"/>
      <c r="AN17" s="109"/>
      <c r="AO17" s="109" t="str">
        <f>IF(SUM(AL17:AN17)=0,"",SUM(AL17:AN17))</f>
        <v/>
      </c>
      <c r="AP17" s="109"/>
      <c r="AQ17" s="109"/>
      <c r="AR17" s="109"/>
      <c r="AS17" s="126"/>
      <c r="AT17" s="109"/>
      <c r="AU17" s="109"/>
      <c r="AV17" s="109"/>
      <c r="AW17" s="126"/>
      <c r="AX17" s="109"/>
      <c r="AY17" s="109"/>
      <c r="AZ17" s="109"/>
      <c r="BA17" s="109" t="str">
        <f>IF(SUM(AX17:AZ17)=0,"",SUM(AX17:AZ17))</f>
        <v/>
      </c>
      <c r="BB17" s="109"/>
      <c r="BC17" s="109"/>
      <c r="BD17" s="109"/>
      <c r="BE17" s="109" t="str">
        <f>IF(SUM(BB17:BD17)=0,"",SUM(BB17:BD17))</f>
        <v/>
      </c>
      <c r="BF17" s="299"/>
    </row>
    <row r="18" spans="1:58" ht="21" customHeight="1">
      <c r="A18" s="281"/>
      <c r="B18" s="281"/>
      <c r="C18" s="281"/>
      <c r="D18" s="281"/>
      <c r="E18" s="169"/>
      <c r="F18" s="169"/>
      <c r="G18" s="180"/>
      <c r="H18" s="180"/>
      <c r="I18" s="49" t="s">
        <v>113</v>
      </c>
      <c r="J18" s="109"/>
      <c r="K18" s="109"/>
      <c r="L18" s="109"/>
      <c r="M18" s="126" t="str">
        <f>IF(SUM(J18:L18)=0,"",SUM(J18:L18))</f>
        <v/>
      </c>
      <c r="N18" s="109"/>
      <c r="O18" s="109"/>
      <c r="P18" s="109"/>
      <c r="Q18" s="126"/>
      <c r="R18" s="109"/>
      <c r="S18" s="109"/>
      <c r="T18" s="109"/>
      <c r="U18" s="126"/>
      <c r="V18" s="109"/>
      <c r="W18" s="109"/>
      <c r="X18" s="109"/>
      <c r="Y18" s="126"/>
      <c r="Z18" s="109"/>
      <c r="AA18" s="109"/>
      <c r="AB18" s="109"/>
      <c r="AC18" s="126"/>
      <c r="AD18" s="109"/>
      <c r="AE18" s="109"/>
      <c r="AF18" s="109"/>
      <c r="AG18" s="126"/>
      <c r="AH18" s="109"/>
      <c r="AI18" s="109"/>
      <c r="AJ18" s="109"/>
      <c r="AK18" s="109" t="str">
        <f>IF(SUM(AH18:AJ18)=0,"",SUM(AH18:AJ18))</f>
        <v/>
      </c>
      <c r="AL18" s="109"/>
      <c r="AM18" s="109"/>
      <c r="AN18" s="109"/>
      <c r="AO18" s="109" t="str">
        <f>IF(SUM(AL18:AN18)=0,"",SUM(AL18:AN18))</f>
        <v/>
      </c>
      <c r="AP18" s="109"/>
      <c r="AQ18" s="109"/>
      <c r="AR18" s="109"/>
      <c r="AS18" s="126"/>
      <c r="AT18" s="109"/>
      <c r="AU18" s="109"/>
      <c r="AV18" s="109"/>
      <c r="AW18" s="126"/>
      <c r="AX18" s="109"/>
      <c r="AY18" s="109"/>
      <c r="AZ18" s="109"/>
      <c r="BA18" s="109" t="str">
        <f>IF(SUM(AX18:AZ18)=0,"",SUM(AX18:AZ18))</f>
        <v/>
      </c>
      <c r="BB18" s="109"/>
      <c r="BC18" s="109"/>
      <c r="BD18" s="109"/>
      <c r="BE18" s="109" t="str">
        <f>IF(SUM(BB18:BD18)=0,"",SUM(BB18:BD18))</f>
        <v/>
      </c>
      <c r="BF18" s="299"/>
    </row>
    <row r="19" spans="1:58" ht="21" customHeight="1">
      <c r="A19" s="281"/>
      <c r="B19" s="281"/>
      <c r="C19" s="281"/>
      <c r="D19" s="281"/>
      <c r="E19" s="169"/>
      <c r="F19" s="169"/>
      <c r="G19" s="180"/>
      <c r="H19" s="180"/>
      <c r="I19" s="49" t="s">
        <v>114</v>
      </c>
      <c r="J19" s="111"/>
      <c r="K19" s="111"/>
      <c r="L19" s="111"/>
      <c r="M19" s="126">
        <f t="shared" ref="M19:AO19" si="0">IF(SUM(M14:M18)=0,"",SUM(M14:M18))</f>
        <v>5</v>
      </c>
      <c r="N19" s="111"/>
      <c r="O19" s="111"/>
      <c r="P19" s="111"/>
      <c r="Q19" s="126">
        <v>4</v>
      </c>
      <c r="R19" s="111"/>
      <c r="S19" s="111"/>
      <c r="T19" s="111"/>
      <c r="U19" s="126">
        <v>6</v>
      </c>
      <c r="V19" s="111"/>
      <c r="W19" s="111"/>
      <c r="X19" s="111"/>
      <c r="Y19" s="126"/>
      <c r="Z19" s="111"/>
      <c r="AA19" s="111"/>
      <c r="AB19" s="111"/>
      <c r="AC19" s="126"/>
      <c r="AD19" s="111"/>
      <c r="AE19" s="111"/>
      <c r="AF19" s="111"/>
      <c r="AG19" s="126"/>
      <c r="AH19" s="111" t="str">
        <f t="shared" si="0"/>
        <v/>
      </c>
      <c r="AI19" s="111" t="str">
        <f t="shared" si="0"/>
        <v/>
      </c>
      <c r="AJ19" s="111" t="str">
        <f t="shared" si="0"/>
        <v/>
      </c>
      <c r="AK19" s="111" t="str">
        <f t="shared" si="0"/>
        <v/>
      </c>
      <c r="AL19" s="111" t="str">
        <f t="shared" si="0"/>
        <v/>
      </c>
      <c r="AM19" s="111" t="str">
        <f t="shared" si="0"/>
        <v/>
      </c>
      <c r="AN19" s="111" t="str">
        <f t="shared" si="0"/>
        <v/>
      </c>
      <c r="AO19" s="111" t="str">
        <f t="shared" si="0"/>
        <v/>
      </c>
      <c r="AP19" s="111"/>
      <c r="AQ19" s="111"/>
      <c r="AR19" s="111"/>
      <c r="AS19" s="126"/>
      <c r="AT19" s="111"/>
      <c r="AU19" s="111"/>
      <c r="AV19" s="111"/>
      <c r="AW19" s="126"/>
      <c r="AX19" s="111" t="str">
        <f t="shared" ref="AX19:BE19" si="1">IF(SUM(AX14:AX18)=0,"",SUM(AX14:AX18))</f>
        <v/>
      </c>
      <c r="AY19" s="111" t="str">
        <f t="shared" si="1"/>
        <v/>
      </c>
      <c r="AZ19" s="111" t="str">
        <f t="shared" si="1"/>
        <v/>
      </c>
      <c r="BA19" s="111" t="str">
        <f t="shared" si="1"/>
        <v/>
      </c>
      <c r="BB19" s="111" t="str">
        <f t="shared" si="1"/>
        <v/>
      </c>
      <c r="BC19" s="111" t="str">
        <f t="shared" si="1"/>
        <v/>
      </c>
      <c r="BD19" s="111" t="str">
        <f t="shared" si="1"/>
        <v/>
      </c>
      <c r="BE19" s="111" t="str">
        <f t="shared" si="1"/>
        <v/>
      </c>
      <c r="BF19" s="299"/>
    </row>
    <row r="20" spans="1:58" ht="28.5" customHeight="1">
      <c r="A20" s="281"/>
      <c r="B20" s="281"/>
      <c r="C20" s="281"/>
      <c r="D20" s="281"/>
      <c r="E20" s="169"/>
      <c r="F20" s="169"/>
      <c r="G20" s="180"/>
      <c r="H20" s="180" t="s">
        <v>115</v>
      </c>
      <c r="I20" s="49" t="s">
        <v>116</v>
      </c>
      <c r="J20" s="109">
        <v>3</v>
      </c>
      <c r="K20" s="109">
        <v>2</v>
      </c>
      <c r="L20" s="109">
        <v>0</v>
      </c>
      <c r="M20" s="126">
        <f>IF(SUM(J20:L20)=0,"",SUM(J20:L20))</f>
        <v>5</v>
      </c>
      <c r="N20" s="109">
        <v>3</v>
      </c>
      <c r="O20" s="109">
        <v>1</v>
      </c>
      <c r="P20" s="109">
        <v>0</v>
      </c>
      <c r="Q20" s="126">
        <v>4</v>
      </c>
      <c r="R20" s="109">
        <v>4</v>
      </c>
      <c r="S20" s="109">
        <v>2</v>
      </c>
      <c r="T20" s="109">
        <v>0</v>
      </c>
      <c r="U20" s="126">
        <v>6</v>
      </c>
      <c r="V20" s="109"/>
      <c r="W20" s="109"/>
      <c r="X20" s="109"/>
      <c r="Y20" s="126"/>
      <c r="Z20" s="109"/>
      <c r="AA20" s="109"/>
      <c r="AB20" s="109"/>
      <c r="AC20" s="126"/>
      <c r="AD20" s="109"/>
      <c r="AE20" s="109"/>
      <c r="AF20" s="109"/>
      <c r="AG20" s="126"/>
      <c r="AH20" s="109"/>
      <c r="AI20" s="109"/>
      <c r="AJ20" s="110"/>
      <c r="AK20" s="109" t="str">
        <f>IF(SUM(AH20:AJ20)=0,"",SUM(AH20:AJ20))</f>
        <v/>
      </c>
      <c r="AL20" s="110"/>
      <c r="AM20" s="110"/>
      <c r="AN20" s="110"/>
      <c r="AO20" s="109" t="str">
        <f>IF(SUM(AL20:AN20)=0,"",SUM(AL20:AN20))</f>
        <v/>
      </c>
      <c r="AP20" s="110"/>
      <c r="AQ20" s="127"/>
      <c r="AR20" s="110"/>
      <c r="AS20" s="126"/>
      <c r="AT20" s="127"/>
      <c r="AU20" s="127"/>
      <c r="AV20" s="110"/>
      <c r="AW20" s="126"/>
      <c r="AX20" s="110"/>
      <c r="AY20" s="110"/>
      <c r="AZ20" s="110"/>
      <c r="BA20" s="109" t="str">
        <f>IF(SUM(AX20:AZ20)=0,"",SUM(AX20:AZ20))</f>
        <v/>
      </c>
      <c r="BB20" s="110"/>
      <c r="BC20" s="110"/>
      <c r="BD20" s="110"/>
      <c r="BE20" s="109" t="str">
        <f>IF(SUM(BB20:BD20)=0,"",SUM(BB20:BD20))</f>
        <v/>
      </c>
      <c r="BF20" s="299"/>
    </row>
    <row r="21" spans="1:58" ht="28.5" customHeight="1">
      <c r="A21" s="281"/>
      <c r="B21" s="281"/>
      <c r="C21" s="281"/>
      <c r="D21" s="281"/>
      <c r="E21" s="169"/>
      <c r="F21" s="169"/>
      <c r="G21" s="180"/>
      <c r="H21" s="180"/>
      <c r="I21" s="49" t="s">
        <v>117</v>
      </c>
      <c r="J21" s="109"/>
      <c r="K21" s="109"/>
      <c r="L21" s="109"/>
      <c r="M21" s="126" t="str">
        <f>IF(SUM(J21:L21)=0,"",SUM(J21:L21))</f>
        <v/>
      </c>
      <c r="N21" s="108"/>
      <c r="O21" s="108"/>
      <c r="P21" s="108"/>
      <c r="Q21" s="126"/>
      <c r="R21" s="108"/>
      <c r="S21" s="108"/>
      <c r="T21" s="108"/>
      <c r="U21" s="126"/>
      <c r="V21" s="108"/>
      <c r="W21" s="108"/>
      <c r="X21" s="108"/>
      <c r="Y21" s="126"/>
      <c r="Z21" s="108"/>
      <c r="AA21" s="110"/>
      <c r="AB21" s="110"/>
      <c r="AC21" s="126"/>
      <c r="AD21" s="110"/>
      <c r="AE21" s="110"/>
      <c r="AF21" s="110"/>
      <c r="AG21" s="126"/>
      <c r="AH21" s="110"/>
      <c r="AI21" s="110"/>
      <c r="AJ21" s="110"/>
      <c r="AK21" s="109" t="str">
        <f>IF(SUM(AH21:AJ21)=0,"",SUM(AH21:AJ21))</f>
        <v/>
      </c>
      <c r="AL21" s="110"/>
      <c r="AM21" s="110"/>
      <c r="AN21" s="110"/>
      <c r="AO21" s="109" t="str">
        <f>IF(SUM(AL21:AN21)=0,"",SUM(AL21:AN21))</f>
        <v/>
      </c>
      <c r="AP21" s="127"/>
      <c r="AQ21" s="110"/>
      <c r="AR21" s="110"/>
      <c r="AS21" s="126"/>
      <c r="AT21" s="110"/>
      <c r="AU21" s="110"/>
      <c r="AV21" s="110"/>
      <c r="AW21" s="126"/>
      <c r="AX21" s="110"/>
      <c r="AY21" s="110"/>
      <c r="AZ21" s="110"/>
      <c r="BA21" s="109" t="str">
        <f>IF(SUM(AX21:AZ21)=0,"",SUM(AX21:AZ21))</f>
        <v/>
      </c>
      <c r="BB21" s="110"/>
      <c r="BC21" s="110"/>
      <c r="BD21" s="110"/>
      <c r="BE21" s="109" t="str">
        <f>IF(SUM(BB21:BD21)=0,"",SUM(BB21:BD21))</f>
        <v/>
      </c>
      <c r="BF21" s="299"/>
    </row>
    <row r="22" spans="1:58" ht="28.5" customHeight="1">
      <c r="A22" s="281"/>
      <c r="B22" s="281"/>
      <c r="C22" s="281"/>
      <c r="D22" s="281"/>
      <c r="E22" s="169"/>
      <c r="F22" s="169"/>
      <c r="G22" s="180"/>
      <c r="H22" s="180" t="s">
        <v>118</v>
      </c>
      <c r="I22" s="49" t="s">
        <v>119</v>
      </c>
      <c r="J22" s="109"/>
      <c r="K22" s="109"/>
      <c r="L22" s="109"/>
      <c r="M22" s="126" t="str">
        <f>IF(SUM(J22:L22)=0,"",SUM(J22:L22))</f>
        <v/>
      </c>
      <c r="N22" s="108"/>
      <c r="O22" s="108"/>
      <c r="P22" s="108"/>
      <c r="Q22" s="126"/>
      <c r="R22" s="108"/>
      <c r="S22" s="108"/>
      <c r="T22" s="108"/>
      <c r="U22" s="126"/>
      <c r="V22" s="108"/>
      <c r="W22" s="108"/>
      <c r="X22" s="108"/>
      <c r="Y22" s="126"/>
      <c r="Z22" s="108"/>
      <c r="AA22" s="110"/>
      <c r="AB22" s="110"/>
      <c r="AC22" s="126"/>
      <c r="AD22" s="110"/>
      <c r="AE22" s="110"/>
      <c r="AF22" s="110"/>
      <c r="AG22" s="126"/>
      <c r="AH22" s="110"/>
      <c r="AI22" s="110"/>
      <c r="AJ22" s="110"/>
      <c r="AK22" s="109" t="str">
        <f>IF(SUM(AH22:AJ22)=0,"",SUM(AH22:AJ22))</f>
        <v/>
      </c>
      <c r="AL22" s="110"/>
      <c r="AM22" s="110"/>
      <c r="AN22" s="110"/>
      <c r="AO22" s="109" t="str">
        <f>IF(SUM(AL22:AN22)=0,"",SUM(AL22:AN22))</f>
        <v/>
      </c>
      <c r="AP22" s="110"/>
      <c r="AQ22" s="110"/>
      <c r="AR22" s="110"/>
      <c r="AS22" s="126"/>
      <c r="AT22" s="110"/>
      <c r="AU22" s="110"/>
      <c r="AV22" s="110"/>
      <c r="AW22" s="126"/>
      <c r="AX22" s="110"/>
      <c r="AY22" s="110"/>
      <c r="AZ22" s="110"/>
      <c r="BA22" s="109" t="str">
        <f>IF(SUM(AX22:AZ22)=0,"",SUM(AX22:AZ22))</f>
        <v/>
      </c>
      <c r="BB22" s="110"/>
      <c r="BC22" s="110"/>
      <c r="BD22" s="110"/>
      <c r="BE22" s="109" t="str">
        <f>IF(SUM(BB22:BD22)=0,"",SUM(BB22:BD22))</f>
        <v/>
      </c>
      <c r="BF22" s="299"/>
    </row>
    <row r="23" spans="1:58" ht="28.5" customHeight="1">
      <c r="A23" s="281"/>
      <c r="B23" s="281"/>
      <c r="C23" s="281"/>
      <c r="D23" s="281"/>
      <c r="E23" s="169"/>
      <c r="F23" s="169"/>
      <c r="G23" s="180"/>
      <c r="H23" s="180"/>
      <c r="I23" s="49" t="s">
        <v>120</v>
      </c>
      <c r="J23" s="109"/>
      <c r="K23" s="109"/>
      <c r="L23" s="109"/>
      <c r="M23" s="126" t="str">
        <f>IF(SUM(J23:L23)=0,"",SUM(J23:L23))</f>
        <v/>
      </c>
      <c r="N23" s="108"/>
      <c r="O23" s="108"/>
      <c r="P23" s="108"/>
      <c r="Q23" s="126"/>
      <c r="R23" s="108"/>
      <c r="S23" s="108"/>
      <c r="T23" s="108"/>
      <c r="U23" s="126"/>
      <c r="V23" s="108"/>
      <c r="W23" s="108"/>
      <c r="X23" s="108"/>
      <c r="Y23" s="126"/>
      <c r="Z23" s="108"/>
      <c r="AA23" s="110"/>
      <c r="AB23" s="110"/>
      <c r="AC23" s="126"/>
      <c r="AD23" s="110"/>
      <c r="AE23" s="110"/>
      <c r="AF23" s="110"/>
      <c r="AG23" s="126"/>
      <c r="AH23" s="110"/>
      <c r="AI23" s="110"/>
      <c r="AJ23" s="110"/>
      <c r="AK23" s="109" t="str">
        <f>IF(SUM(AH23:AJ23)=0,"",SUM(AH23:AJ23))</f>
        <v/>
      </c>
      <c r="AL23" s="110"/>
      <c r="AM23" s="110"/>
      <c r="AN23" s="110"/>
      <c r="AO23" s="109" t="str">
        <f>IF(SUM(AL23:AN23)=0,"",SUM(AL23:AN23))</f>
        <v/>
      </c>
      <c r="AP23" s="110"/>
      <c r="AQ23" s="110"/>
      <c r="AR23" s="110"/>
      <c r="AS23" s="126"/>
      <c r="AT23" s="110"/>
      <c r="AU23" s="110"/>
      <c r="AV23" s="110"/>
      <c r="AW23" s="126"/>
      <c r="AX23" s="110"/>
      <c r="AY23" s="110"/>
      <c r="AZ23" s="110"/>
      <c r="BA23" s="109" t="str">
        <f>IF(SUM(AX23:AZ23)=0,"",SUM(AX23:AZ23))</f>
        <v/>
      </c>
      <c r="BB23" s="110"/>
      <c r="BC23" s="110"/>
      <c r="BD23" s="110"/>
      <c r="BE23" s="109" t="str">
        <f>IF(SUM(BB23:BD23)=0,"",SUM(BB23:BD23))</f>
        <v/>
      </c>
      <c r="BF23" s="299"/>
    </row>
    <row r="24" spans="1:58" ht="148.5" customHeight="1">
      <c r="A24" s="281"/>
      <c r="B24" s="281"/>
      <c r="C24" s="281"/>
      <c r="D24" s="281"/>
      <c r="E24" s="170"/>
      <c r="F24" s="170"/>
      <c r="G24" s="79" t="s">
        <v>238</v>
      </c>
      <c r="H24" s="113"/>
      <c r="I24" s="113"/>
      <c r="J24" s="295">
        <v>5</v>
      </c>
      <c r="K24" s="295"/>
      <c r="L24" s="295"/>
      <c r="M24" s="295"/>
      <c r="N24" s="295">
        <v>4</v>
      </c>
      <c r="O24" s="295"/>
      <c r="P24" s="295"/>
      <c r="Q24" s="295"/>
      <c r="R24" s="295">
        <v>6</v>
      </c>
      <c r="S24" s="295"/>
      <c r="T24" s="295"/>
      <c r="U24" s="295"/>
      <c r="V24" s="295" t="s">
        <v>109</v>
      </c>
      <c r="W24" s="295"/>
      <c r="X24" s="295"/>
      <c r="Y24" s="295"/>
      <c r="Z24" s="295" t="s">
        <v>109</v>
      </c>
      <c r="AA24" s="295"/>
      <c r="AB24" s="295"/>
      <c r="AC24" s="295"/>
      <c r="AD24" s="295" t="s">
        <v>109</v>
      </c>
      <c r="AE24" s="295"/>
      <c r="AF24" s="295"/>
      <c r="AG24" s="295"/>
      <c r="AH24" s="109"/>
      <c r="AI24" s="109"/>
      <c r="AJ24" s="109"/>
      <c r="AK24" s="109" t="str">
        <f>IF(SUM(AH24:AJ24)=0,"",SUM(AH24:AJ24))</f>
        <v/>
      </c>
      <c r="AL24" s="109"/>
      <c r="AM24" s="109"/>
      <c r="AN24" s="109"/>
      <c r="AO24" s="109" t="str">
        <f>IF(SUM(AL24:AN24)=0,"",SUM(AL24:AN24))</f>
        <v/>
      </c>
      <c r="AP24" s="296"/>
      <c r="AQ24" s="297"/>
      <c r="AR24" s="298"/>
      <c r="AS24" s="109"/>
      <c r="AT24" s="296"/>
      <c r="AU24" s="298"/>
      <c r="AV24" s="109"/>
      <c r="AW24" s="109"/>
      <c r="AX24" s="109"/>
      <c r="AY24" s="109"/>
      <c r="AZ24" s="109"/>
      <c r="BA24" s="109" t="str">
        <f>IF(SUM(AX24:AZ24)=0,"",SUM(AX24:AZ24))</f>
        <v/>
      </c>
      <c r="BB24" s="109"/>
      <c r="BC24" s="109"/>
      <c r="BD24" s="109"/>
      <c r="BE24" s="109" t="str">
        <f>IF(SUM(BB24:BD24)=0,"",SUM(BB24:BD24))</f>
        <v/>
      </c>
      <c r="BF24" s="114">
        <v>15</v>
      </c>
    </row>
  </sheetData>
  <mergeCells count="59">
    <mergeCell ref="A11:A13"/>
    <mergeCell ref="B11:B13"/>
    <mergeCell ref="C11:C13"/>
    <mergeCell ref="D11:D13"/>
    <mergeCell ref="AL11:AO11"/>
    <mergeCell ref="J12:M12"/>
    <mergeCell ref="N12:Q12"/>
    <mergeCell ref="R12:U12"/>
    <mergeCell ref="V12:Y12"/>
    <mergeCell ref="E11:E13"/>
    <mergeCell ref="F11:F13"/>
    <mergeCell ref="G11:G13"/>
    <mergeCell ref="H11:H13"/>
    <mergeCell ref="I11:I13"/>
    <mergeCell ref="J11:M11"/>
    <mergeCell ref="AD12:AG12"/>
    <mergeCell ref="A2:Z2"/>
    <mergeCell ref="A3:Z3"/>
    <mergeCell ref="A6:C6"/>
    <mergeCell ref="A10:I10"/>
    <mergeCell ref="J10:BE10"/>
    <mergeCell ref="A4:Z4"/>
    <mergeCell ref="BF14:BF23"/>
    <mergeCell ref="H20:H21"/>
    <mergeCell ref="H22:H23"/>
    <mergeCell ref="BF10:BF13"/>
    <mergeCell ref="Z12:AC12"/>
    <mergeCell ref="N11:Q11"/>
    <mergeCell ref="R11:U11"/>
    <mergeCell ref="V11:Y11"/>
    <mergeCell ref="Z11:AC11"/>
    <mergeCell ref="AD11:AG11"/>
    <mergeCell ref="AH11:AK11"/>
    <mergeCell ref="AP11:AS11"/>
    <mergeCell ref="AT11:AW11"/>
    <mergeCell ref="AX11:BA11"/>
    <mergeCell ref="AX12:BA12"/>
    <mergeCell ref="AH12:AK12"/>
    <mergeCell ref="BB11:BE11"/>
    <mergeCell ref="BB12:BE12"/>
    <mergeCell ref="G14:G23"/>
    <mergeCell ref="H14:H19"/>
    <mergeCell ref="J24:M24"/>
    <mergeCell ref="AP12:AS12"/>
    <mergeCell ref="AT12:AW12"/>
    <mergeCell ref="AP24:AR24"/>
    <mergeCell ref="AT24:AU24"/>
    <mergeCell ref="N24:Q24"/>
    <mergeCell ref="R24:U24"/>
    <mergeCell ref="V24:Y24"/>
    <mergeCell ref="Z24:AC24"/>
    <mergeCell ref="AD24:AG24"/>
    <mergeCell ref="AL12:AO12"/>
    <mergeCell ref="F14:F24"/>
    <mergeCell ref="A14:A24"/>
    <mergeCell ref="B14:B24"/>
    <mergeCell ref="C14:C24"/>
    <mergeCell ref="D14:D24"/>
    <mergeCell ref="E14:E24"/>
  </mergeCells>
  <pageMargins left="0.7" right="0.7" top="0.75" bottom="0.75" header="0.3" footer="0.3"/>
  <pageSetup scale="22" fitToHeight="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zoomScale="40" zoomScaleNormal="40" workbookViewId="0">
      <selection activeCell="G7" sqref="G7"/>
    </sheetView>
  </sheetViews>
  <sheetFormatPr baseColWidth="10" defaultColWidth="11.42578125" defaultRowHeight="15"/>
  <cols>
    <col min="1" max="1" width="40.7109375" customWidth="1"/>
    <col min="2" max="2" width="28.28515625" customWidth="1"/>
    <col min="3" max="3" width="38.85546875" customWidth="1"/>
    <col min="4" max="4" width="49.28515625" customWidth="1"/>
    <col min="5" max="5" width="34.5703125" customWidth="1"/>
    <col min="6" max="6" width="28.140625" customWidth="1"/>
    <col min="7" max="7" width="29.140625" customWidth="1"/>
    <col min="8" max="17" width="20.7109375" customWidth="1"/>
    <col min="18" max="18" width="24" customWidth="1"/>
    <col min="19" max="20" width="20.7109375" customWidth="1"/>
  </cols>
  <sheetData>
    <row r="1" spans="1:20" ht="15.75">
      <c r="A1" s="71"/>
      <c r="B1" s="71"/>
      <c r="C1" s="71"/>
      <c r="D1" s="71"/>
      <c r="E1" s="71"/>
      <c r="F1" s="71"/>
      <c r="G1" s="71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18.75">
      <c r="A2" s="164" t="s">
        <v>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</row>
    <row r="3" spans="1:20" ht="18.75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8.75">
      <c r="A4" s="164" t="s">
        <v>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</row>
    <row r="5" spans="1:20" ht="16.5" thickBot="1">
      <c r="A5" s="71"/>
      <c r="B5" s="71"/>
      <c r="C5" s="71"/>
      <c r="D5" s="71"/>
      <c r="E5" s="71"/>
      <c r="F5" s="71"/>
      <c r="G5" s="71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18.75">
      <c r="A6" s="165" t="s">
        <v>3</v>
      </c>
      <c r="B6" s="166"/>
      <c r="C6" s="166"/>
      <c r="D6" s="73"/>
      <c r="E6" s="71"/>
      <c r="F6" s="71"/>
      <c r="G6" s="71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ht="54.75" customHeight="1">
      <c r="A7" s="17" t="s">
        <v>4</v>
      </c>
      <c r="B7" s="1" t="s">
        <v>5</v>
      </c>
      <c r="C7" s="19" t="s">
        <v>6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97" t="s">
        <v>7</v>
      </c>
      <c r="R7" s="98">
        <v>44651</v>
      </c>
      <c r="S7" s="72"/>
      <c r="T7" s="72"/>
    </row>
    <row r="8" spans="1:20" ht="38.25" thickBot="1">
      <c r="A8" s="3" t="s">
        <v>8</v>
      </c>
      <c r="B8" s="20"/>
      <c r="C8" s="34" t="s">
        <v>9</v>
      </c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56" t="s">
        <v>10</v>
      </c>
      <c r="R8" s="72"/>
      <c r="S8" s="72"/>
      <c r="T8" s="72"/>
    </row>
    <row r="9" spans="1:20" ht="15.75">
      <c r="A9" s="72"/>
      <c r="B9" s="72"/>
      <c r="C9" s="72"/>
      <c r="D9" s="72"/>
      <c r="E9" s="74"/>
      <c r="F9" s="72"/>
      <c r="G9" s="75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ht="24">
      <c r="A10" s="167" t="s">
        <v>11</v>
      </c>
      <c r="B10" s="167"/>
      <c r="C10" s="167"/>
      <c r="D10" s="167"/>
      <c r="E10" s="167"/>
      <c r="F10" s="167"/>
      <c r="G10" s="167"/>
      <c r="H10" s="177">
        <v>2022</v>
      </c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9"/>
    </row>
    <row r="11" spans="1:20" ht="63">
      <c r="A11" s="4" t="s">
        <v>12</v>
      </c>
      <c r="B11" s="5" t="s">
        <v>13</v>
      </c>
      <c r="C11" s="6" t="s">
        <v>14</v>
      </c>
      <c r="D11" s="6" t="s">
        <v>15</v>
      </c>
      <c r="E11" s="7" t="s">
        <v>16</v>
      </c>
      <c r="F11" s="8" t="s">
        <v>17</v>
      </c>
      <c r="G11" s="7" t="s">
        <v>18</v>
      </c>
      <c r="H11" s="129" t="s">
        <v>19</v>
      </c>
      <c r="I11" s="129" t="s">
        <v>20</v>
      </c>
      <c r="J11" s="129" t="s">
        <v>21</v>
      </c>
      <c r="K11" s="129" t="s">
        <v>22</v>
      </c>
      <c r="L11" s="129" t="s">
        <v>23</v>
      </c>
      <c r="M11" s="129" t="s">
        <v>24</v>
      </c>
      <c r="N11" s="129" t="s">
        <v>25</v>
      </c>
      <c r="O11" s="129" t="s">
        <v>26</v>
      </c>
      <c r="P11" s="1" t="s">
        <v>27</v>
      </c>
      <c r="Q11" s="1" t="s">
        <v>28</v>
      </c>
      <c r="R11" s="1" t="s">
        <v>29</v>
      </c>
      <c r="S11" s="1" t="s">
        <v>30</v>
      </c>
      <c r="T11" s="109" t="s">
        <v>31</v>
      </c>
    </row>
    <row r="12" spans="1:20" ht="155.25" customHeight="1">
      <c r="A12" s="168" t="s">
        <v>32</v>
      </c>
      <c r="B12" s="171">
        <v>15307</v>
      </c>
      <c r="C12" s="174" t="s">
        <v>33</v>
      </c>
      <c r="D12" s="174" t="s">
        <v>34</v>
      </c>
      <c r="E12" s="163" t="s">
        <v>35</v>
      </c>
      <c r="F12" s="163" t="s">
        <v>36</v>
      </c>
      <c r="G12" s="128" t="s">
        <v>37</v>
      </c>
      <c r="H12" s="132">
        <v>0</v>
      </c>
      <c r="I12" s="132">
        <v>0</v>
      </c>
      <c r="J12" s="132">
        <v>0</v>
      </c>
      <c r="K12" s="132"/>
      <c r="L12" s="132"/>
      <c r="M12" s="132"/>
      <c r="N12" s="132"/>
      <c r="O12" s="132"/>
      <c r="P12" s="132"/>
      <c r="Q12" s="132"/>
      <c r="R12" s="132"/>
      <c r="S12" s="132"/>
      <c r="T12" s="132">
        <v>0</v>
      </c>
    </row>
    <row r="13" spans="1:20" ht="165.75" customHeight="1">
      <c r="A13" s="169"/>
      <c r="B13" s="172"/>
      <c r="C13" s="175"/>
      <c r="D13" s="175"/>
      <c r="E13" s="163"/>
      <c r="F13" s="163"/>
      <c r="G13" s="128" t="s">
        <v>38</v>
      </c>
      <c r="H13" s="132">
        <v>0</v>
      </c>
      <c r="I13" s="132">
        <v>0</v>
      </c>
      <c r="J13" s="132">
        <v>0</v>
      </c>
      <c r="K13" s="132"/>
      <c r="L13" s="132"/>
      <c r="M13" s="132"/>
      <c r="N13" s="132"/>
      <c r="O13" s="132"/>
      <c r="P13" s="132"/>
      <c r="Q13" s="132"/>
      <c r="R13" s="132"/>
      <c r="S13" s="132"/>
      <c r="T13" s="132">
        <v>0</v>
      </c>
    </row>
    <row r="14" spans="1:20" ht="252.75" customHeight="1">
      <c r="A14" s="169"/>
      <c r="B14" s="172"/>
      <c r="C14" s="175"/>
      <c r="D14" s="175"/>
      <c r="E14" s="163"/>
      <c r="F14" s="163"/>
      <c r="G14" s="128" t="s">
        <v>39</v>
      </c>
      <c r="H14" s="133" t="str">
        <f>IF(ISERROR(H12/H13),"N/A",(H12/H13))</f>
        <v>N/A</v>
      </c>
      <c r="I14" s="133" t="str">
        <f t="shared" ref="I14:J14" si="0">IF(ISERROR(I12/I13),"N/A",(I12/I13))</f>
        <v>N/A</v>
      </c>
      <c r="J14" s="133" t="str">
        <f t="shared" si="0"/>
        <v>N/A</v>
      </c>
      <c r="K14" s="133"/>
      <c r="L14" s="133"/>
      <c r="M14" s="133"/>
      <c r="N14" s="133"/>
      <c r="O14" s="133"/>
      <c r="P14" s="133"/>
      <c r="Q14" s="133"/>
      <c r="R14" s="133"/>
      <c r="S14" s="133"/>
      <c r="T14" s="134" t="str">
        <f>IF(ISERROR(T12/T13),"N/A",(T12/T13))</f>
        <v>N/A</v>
      </c>
    </row>
    <row r="15" spans="1:20" ht="358.5" customHeight="1">
      <c r="A15" s="170"/>
      <c r="B15" s="173"/>
      <c r="C15" s="176"/>
      <c r="D15" s="176"/>
      <c r="E15" s="163"/>
      <c r="F15" s="163"/>
      <c r="G15" s="128" t="s">
        <v>40</v>
      </c>
      <c r="H15" s="132">
        <v>0</v>
      </c>
      <c r="I15" s="132">
        <v>0</v>
      </c>
      <c r="J15" s="132">
        <v>0</v>
      </c>
      <c r="K15" s="132"/>
      <c r="L15" s="132"/>
      <c r="M15" s="132"/>
      <c r="N15" s="132"/>
      <c r="O15" s="132"/>
      <c r="P15" s="132"/>
      <c r="Q15" s="132"/>
      <c r="R15" s="132"/>
      <c r="S15" s="132"/>
      <c r="T15" s="132">
        <v>0</v>
      </c>
    </row>
    <row r="18" spans="4:4" ht="21">
      <c r="D18" s="84"/>
    </row>
    <row r="21" spans="4:4" ht="21">
      <c r="D21" s="85"/>
    </row>
  </sheetData>
  <mergeCells count="12">
    <mergeCell ref="F12:F15"/>
    <mergeCell ref="A2:T2"/>
    <mergeCell ref="A3:T3"/>
    <mergeCell ref="A6:C6"/>
    <mergeCell ref="A10:G10"/>
    <mergeCell ref="A12:A15"/>
    <mergeCell ref="B12:B15"/>
    <mergeCell ref="C12:C15"/>
    <mergeCell ref="D12:D15"/>
    <mergeCell ref="E12:E15"/>
    <mergeCell ref="H10:T10"/>
    <mergeCell ref="A4:T4"/>
  </mergeCells>
  <pageMargins left="0.7" right="0.7" top="0.75" bottom="0.75" header="0.3" footer="0.3"/>
  <pageSetup scale="2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37"/>
  <sheetViews>
    <sheetView view="pageBreakPreview" topLeftCell="E1" zoomScale="42" zoomScaleNormal="55" zoomScaleSheetLayoutView="42" workbookViewId="0">
      <selection activeCell="N7" sqref="N7"/>
    </sheetView>
  </sheetViews>
  <sheetFormatPr baseColWidth="10" defaultColWidth="11.42578125" defaultRowHeight="21"/>
  <cols>
    <col min="1" max="1" width="40.7109375" style="9" customWidth="1"/>
    <col min="2" max="2" width="28.85546875" style="9" customWidth="1"/>
    <col min="3" max="3" width="43.140625" style="9" customWidth="1"/>
    <col min="4" max="4" width="50.7109375" style="9" customWidth="1"/>
    <col min="5" max="5" width="48" style="9" customWidth="1"/>
    <col min="6" max="6" width="34.5703125" style="9" bestFit="1" customWidth="1"/>
    <col min="7" max="7" width="38.85546875" style="9" customWidth="1"/>
    <col min="8" max="8" width="25.42578125" style="9" customWidth="1"/>
    <col min="9" max="9" width="24.42578125" style="9" customWidth="1"/>
    <col min="10" max="14" width="19.7109375" style="9" customWidth="1"/>
    <col min="15" max="15" width="23.42578125" style="9" customWidth="1"/>
    <col min="16" max="16" width="19.7109375" style="9" customWidth="1"/>
    <col min="17" max="17" width="25.7109375" style="9" customWidth="1"/>
    <col min="18" max="18" width="33.140625" style="9" customWidth="1"/>
    <col min="19" max="19" width="28" style="9" customWidth="1"/>
    <col min="20" max="20" width="37.42578125" style="9" customWidth="1"/>
    <col min="21" max="254" width="11.42578125" style="9"/>
    <col min="255" max="255" width="40.7109375" style="9" customWidth="1"/>
    <col min="256" max="256" width="28.85546875" style="9" customWidth="1"/>
    <col min="257" max="257" width="43.140625" style="9" customWidth="1"/>
    <col min="258" max="258" width="50.7109375" style="9" customWidth="1"/>
    <col min="259" max="259" width="48" style="9" customWidth="1"/>
    <col min="260" max="260" width="28.28515625" style="9" customWidth="1"/>
    <col min="261" max="261" width="38.85546875" style="9" customWidth="1"/>
    <col min="262" max="269" width="19.7109375" style="9" customWidth="1"/>
    <col min="270" max="273" width="24" style="9" customWidth="1"/>
    <col min="274" max="274" width="19.7109375" style="9" customWidth="1"/>
    <col min="275" max="510" width="11.42578125" style="9"/>
    <col min="511" max="511" width="40.7109375" style="9" customWidth="1"/>
    <col min="512" max="512" width="28.85546875" style="9" customWidth="1"/>
    <col min="513" max="513" width="43.140625" style="9" customWidth="1"/>
    <col min="514" max="514" width="50.7109375" style="9" customWidth="1"/>
    <col min="515" max="515" width="48" style="9" customWidth="1"/>
    <col min="516" max="516" width="28.28515625" style="9" customWidth="1"/>
    <col min="517" max="517" width="38.85546875" style="9" customWidth="1"/>
    <col min="518" max="525" width="19.7109375" style="9" customWidth="1"/>
    <col min="526" max="529" width="24" style="9" customWidth="1"/>
    <col min="530" max="530" width="19.7109375" style="9" customWidth="1"/>
    <col min="531" max="766" width="11.42578125" style="9"/>
    <col min="767" max="767" width="40.7109375" style="9" customWidth="1"/>
    <col min="768" max="768" width="28.85546875" style="9" customWidth="1"/>
    <col min="769" max="769" width="43.140625" style="9" customWidth="1"/>
    <col min="770" max="770" width="50.7109375" style="9" customWidth="1"/>
    <col min="771" max="771" width="48" style="9" customWidth="1"/>
    <col min="772" max="772" width="28.28515625" style="9" customWidth="1"/>
    <col min="773" max="773" width="38.85546875" style="9" customWidth="1"/>
    <col min="774" max="781" width="19.7109375" style="9" customWidth="1"/>
    <col min="782" max="785" width="24" style="9" customWidth="1"/>
    <col min="786" max="786" width="19.7109375" style="9" customWidth="1"/>
    <col min="787" max="1022" width="11.42578125" style="9"/>
    <col min="1023" max="1023" width="40.7109375" style="9" customWidth="1"/>
    <col min="1024" max="1024" width="28.85546875" style="9" customWidth="1"/>
    <col min="1025" max="1025" width="43.140625" style="9" customWidth="1"/>
    <col min="1026" max="1026" width="50.7109375" style="9" customWidth="1"/>
    <col min="1027" max="1027" width="48" style="9" customWidth="1"/>
    <col min="1028" max="1028" width="28.28515625" style="9" customWidth="1"/>
    <col min="1029" max="1029" width="38.85546875" style="9" customWidth="1"/>
    <col min="1030" max="1037" width="19.7109375" style="9" customWidth="1"/>
    <col min="1038" max="1041" width="24" style="9" customWidth="1"/>
    <col min="1042" max="1042" width="19.7109375" style="9" customWidth="1"/>
    <col min="1043" max="1278" width="11.42578125" style="9"/>
    <col min="1279" max="1279" width="40.7109375" style="9" customWidth="1"/>
    <col min="1280" max="1280" width="28.85546875" style="9" customWidth="1"/>
    <col min="1281" max="1281" width="43.140625" style="9" customWidth="1"/>
    <col min="1282" max="1282" width="50.7109375" style="9" customWidth="1"/>
    <col min="1283" max="1283" width="48" style="9" customWidth="1"/>
    <col min="1284" max="1284" width="28.28515625" style="9" customWidth="1"/>
    <col min="1285" max="1285" width="38.85546875" style="9" customWidth="1"/>
    <col min="1286" max="1293" width="19.7109375" style="9" customWidth="1"/>
    <col min="1294" max="1297" width="24" style="9" customWidth="1"/>
    <col min="1298" max="1298" width="19.7109375" style="9" customWidth="1"/>
    <col min="1299" max="1534" width="11.42578125" style="9"/>
    <col min="1535" max="1535" width="40.7109375" style="9" customWidth="1"/>
    <col min="1536" max="1536" width="28.85546875" style="9" customWidth="1"/>
    <col min="1537" max="1537" width="43.140625" style="9" customWidth="1"/>
    <col min="1538" max="1538" width="50.7109375" style="9" customWidth="1"/>
    <col min="1539" max="1539" width="48" style="9" customWidth="1"/>
    <col min="1540" max="1540" width="28.28515625" style="9" customWidth="1"/>
    <col min="1541" max="1541" width="38.85546875" style="9" customWidth="1"/>
    <col min="1542" max="1549" width="19.7109375" style="9" customWidth="1"/>
    <col min="1550" max="1553" width="24" style="9" customWidth="1"/>
    <col min="1554" max="1554" width="19.7109375" style="9" customWidth="1"/>
    <col min="1555" max="1790" width="11.42578125" style="9"/>
    <col min="1791" max="1791" width="40.7109375" style="9" customWidth="1"/>
    <col min="1792" max="1792" width="28.85546875" style="9" customWidth="1"/>
    <col min="1793" max="1793" width="43.140625" style="9" customWidth="1"/>
    <col min="1794" max="1794" width="50.7109375" style="9" customWidth="1"/>
    <col min="1795" max="1795" width="48" style="9" customWidth="1"/>
    <col min="1796" max="1796" width="28.28515625" style="9" customWidth="1"/>
    <col min="1797" max="1797" width="38.85546875" style="9" customWidth="1"/>
    <col min="1798" max="1805" width="19.7109375" style="9" customWidth="1"/>
    <col min="1806" max="1809" width="24" style="9" customWidth="1"/>
    <col min="1810" max="1810" width="19.7109375" style="9" customWidth="1"/>
    <col min="1811" max="2046" width="11.42578125" style="9"/>
    <col min="2047" max="2047" width="40.7109375" style="9" customWidth="1"/>
    <col min="2048" max="2048" width="28.85546875" style="9" customWidth="1"/>
    <col min="2049" max="2049" width="43.140625" style="9" customWidth="1"/>
    <col min="2050" max="2050" width="50.7109375" style="9" customWidth="1"/>
    <col min="2051" max="2051" width="48" style="9" customWidth="1"/>
    <col min="2052" max="2052" width="28.28515625" style="9" customWidth="1"/>
    <col min="2053" max="2053" width="38.85546875" style="9" customWidth="1"/>
    <col min="2054" max="2061" width="19.7109375" style="9" customWidth="1"/>
    <col min="2062" max="2065" width="24" style="9" customWidth="1"/>
    <col min="2066" max="2066" width="19.7109375" style="9" customWidth="1"/>
    <col min="2067" max="2302" width="11.42578125" style="9"/>
    <col min="2303" max="2303" width="40.7109375" style="9" customWidth="1"/>
    <col min="2304" max="2304" width="28.85546875" style="9" customWidth="1"/>
    <col min="2305" max="2305" width="43.140625" style="9" customWidth="1"/>
    <col min="2306" max="2306" width="50.7109375" style="9" customWidth="1"/>
    <col min="2307" max="2307" width="48" style="9" customWidth="1"/>
    <col min="2308" max="2308" width="28.28515625" style="9" customWidth="1"/>
    <col min="2309" max="2309" width="38.85546875" style="9" customWidth="1"/>
    <col min="2310" max="2317" width="19.7109375" style="9" customWidth="1"/>
    <col min="2318" max="2321" width="24" style="9" customWidth="1"/>
    <col min="2322" max="2322" width="19.7109375" style="9" customWidth="1"/>
    <col min="2323" max="2558" width="11.42578125" style="9"/>
    <col min="2559" max="2559" width="40.7109375" style="9" customWidth="1"/>
    <col min="2560" max="2560" width="28.85546875" style="9" customWidth="1"/>
    <col min="2561" max="2561" width="43.140625" style="9" customWidth="1"/>
    <col min="2562" max="2562" width="50.7109375" style="9" customWidth="1"/>
    <col min="2563" max="2563" width="48" style="9" customWidth="1"/>
    <col min="2564" max="2564" width="28.28515625" style="9" customWidth="1"/>
    <col min="2565" max="2565" width="38.85546875" style="9" customWidth="1"/>
    <col min="2566" max="2573" width="19.7109375" style="9" customWidth="1"/>
    <col min="2574" max="2577" width="24" style="9" customWidth="1"/>
    <col min="2578" max="2578" width="19.7109375" style="9" customWidth="1"/>
    <col min="2579" max="2814" width="11.42578125" style="9"/>
    <col min="2815" max="2815" width="40.7109375" style="9" customWidth="1"/>
    <col min="2816" max="2816" width="28.85546875" style="9" customWidth="1"/>
    <col min="2817" max="2817" width="43.140625" style="9" customWidth="1"/>
    <col min="2818" max="2818" width="50.7109375" style="9" customWidth="1"/>
    <col min="2819" max="2819" width="48" style="9" customWidth="1"/>
    <col min="2820" max="2820" width="28.28515625" style="9" customWidth="1"/>
    <col min="2821" max="2821" width="38.85546875" style="9" customWidth="1"/>
    <col min="2822" max="2829" width="19.7109375" style="9" customWidth="1"/>
    <col min="2830" max="2833" width="24" style="9" customWidth="1"/>
    <col min="2834" max="2834" width="19.7109375" style="9" customWidth="1"/>
    <col min="2835" max="3070" width="11.42578125" style="9"/>
    <col min="3071" max="3071" width="40.7109375" style="9" customWidth="1"/>
    <col min="3072" max="3072" width="28.85546875" style="9" customWidth="1"/>
    <col min="3073" max="3073" width="43.140625" style="9" customWidth="1"/>
    <col min="3074" max="3074" width="50.7109375" style="9" customWidth="1"/>
    <col min="3075" max="3075" width="48" style="9" customWidth="1"/>
    <col min="3076" max="3076" width="28.28515625" style="9" customWidth="1"/>
    <col min="3077" max="3077" width="38.85546875" style="9" customWidth="1"/>
    <col min="3078" max="3085" width="19.7109375" style="9" customWidth="1"/>
    <col min="3086" max="3089" width="24" style="9" customWidth="1"/>
    <col min="3090" max="3090" width="19.7109375" style="9" customWidth="1"/>
    <col min="3091" max="3326" width="11.42578125" style="9"/>
    <col min="3327" max="3327" width="40.7109375" style="9" customWidth="1"/>
    <col min="3328" max="3328" width="28.85546875" style="9" customWidth="1"/>
    <col min="3329" max="3329" width="43.140625" style="9" customWidth="1"/>
    <col min="3330" max="3330" width="50.7109375" style="9" customWidth="1"/>
    <col min="3331" max="3331" width="48" style="9" customWidth="1"/>
    <col min="3332" max="3332" width="28.28515625" style="9" customWidth="1"/>
    <col min="3333" max="3333" width="38.85546875" style="9" customWidth="1"/>
    <col min="3334" max="3341" width="19.7109375" style="9" customWidth="1"/>
    <col min="3342" max="3345" width="24" style="9" customWidth="1"/>
    <col min="3346" max="3346" width="19.7109375" style="9" customWidth="1"/>
    <col min="3347" max="3582" width="11.42578125" style="9"/>
    <col min="3583" max="3583" width="40.7109375" style="9" customWidth="1"/>
    <col min="3584" max="3584" width="28.85546875" style="9" customWidth="1"/>
    <col min="3585" max="3585" width="43.140625" style="9" customWidth="1"/>
    <col min="3586" max="3586" width="50.7109375" style="9" customWidth="1"/>
    <col min="3587" max="3587" width="48" style="9" customWidth="1"/>
    <col min="3588" max="3588" width="28.28515625" style="9" customWidth="1"/>
    <col min="3589" max="3589" width="38.85546875" style="9" customWidth="1"/>
    <col min="3590" max="3597" width="19.7109375" style="9" customWidth="1"/>
    <col min="3598" max="3601" width="24" style="9" customWidth="1"/>
    <col min="3602" max="3602" width="19.7109375" style="9" customWidth="1"/>
    <col min="3603" max="3838" width="11.42578125" style="9"/>
    <col min="3839" max="3839" width="40.7109375" style="9" customWidth="1"/>
    <col min="3840" max="3840" width="28.85546875" style="9" customWidth="1"/>
    <col min="3841" max="3841" width="43.140625" style="9" customWidth="1"/>
    <col min="3842" max="3842" width="50.7109375" style="9" customWidth="1"/>
    <col min="3843" max="3843" width="48" style="9" customWidth="1"/>
    <col min="3844" max="3844" width="28.28515625" style="9" customWidth="1"/>
    <col min="3845" max="3845" width="38.85546875" style="9" customWidth="1"/>
    <col min="3846" max="3853" width="19.7109375" style="9" customWidth="1"/>
    <col min="3854" max="3857" width="24" style="9" customWidth="1"/>
    <col min="3858" max="3858" width="19.7109375" style="9" customWidth="1"/>
    <col min="3859" max="4094" width="11.42578125" style="9"/>
    <col min="4095" max="4095" width="40.7109375" style="9" customWidth="1"/>
    <col min="4096" max="4096" width="28.85546875" style="9" customWidth="1"/>
    <col min="4097" max="4097" width="43.140625" style="9" customWidth="1"/>
    <col min="4098" max="4098" width="50.7109375" style="9" customWidth="1"/>
    <col min="4099" max="4099" width="48" style="9" customWidth="1"/>
    <col min="4100" max="4100" width="28.28515625" style="9" customWidth="1"/>
    <col min="4101" max="4101" width="38.85546875" style="9" customWidth="1"/>
    <col min="4102" max="4109" width="19.7109375" style="9" customWidth="1"/>
    <col min="4110" max="4113" width="24" style="9" customWidth="1"/>
    <col min="4114" max="4114" width="19.7109375" style="9" customWidth="1"/>
    <col min="4115" max="4350" width="11.42578125" style="9"/>
    <col min="4351" max="4351" width="40.7109375" style="9" customWidth="1"/>
    <col min="4352" max="4352" width="28.85546875" style="9" customWidth="1"/>
    <col min="4353" max="4353" width="43.140625" style="9" customWidth="1"/>
    <col min="4354" max="4354" width="50.7109375" style="9" customWidth="1"/>
    <col min="4355" max="4355" width="48" style="9" customWidth="1"/>
    <col min="4356" max="4356" width="28.28515625" style="9" customWidth="1"/>
    <col min="4357" max="4357" width="38.85546875" style="9" customWidth="1"/>
    <col min="4358" max="4365" width="19.7109375" style="9" customWidth="1"/>
    <col min="4366" max="4369" width="24" style="9" customWidth="1"/>
    <col min="4370" max="4370" width="19.7109375" style="9" customWidth="1"/>
    <col min="4371" max="4606" width="11.42578125" style="9"/>
    <col min="4607" max="4607" width="40.7109375" style="9" customWidth="1"/>
    <col min="4608" max="4608" width="28.85546875" style="9" customWidth="1"/>
    <col min="4609" max="4609" width="43.140625" style="9" customWidth="1"/>
    <col min="4610" max="4610" width="50.7109375" style="9" customWidth="1"/>
    <col min="4611" max="4611" width="48" style="9" customWidth="1"/>
    <col min="4612" max="4612" width="28.28515625" style="9" customWidth="1"/>
    <col min="4613" max="4613" width="38.85546875" style="9" customWidth="1"/>
    <col min="4614" max="4621" width="19.7109375" style="9" customWidth="1"/>
    <col min="4622" max="4625" width="24" style="9" customWidth="1"/>
    <col min="4626" max="4626" width="19.7109375" style="9" customWidth="1"/>
    <col min="4627" max="4862" width="11.42578125" style="9"/>
    <col min="4863" max="4863" width="40.7109375" style="9" customWidth="1"/>
    <col min="4864" max="4864" width="28.85546875" style="9" customWidth="1"/>
    <col min="4865" max="4865" width="43.140625" style="9" customWidth="1"/>
    <col min="4866" max="4866" width="50.7109375" style="9" customWidth="1"/>
    <col min="4867" max="4867" width="48" style="9" customWidth="1"/>
    <col min="4868" max="4868" width="28.28515625" style="9" customWidth="1"/>
    <col min="4869" max="4869" width="38.85546875" style="9" customWidth="1"/>
    <col min="4870" max="4877" width="19.7109375" style="9" customWidth="1"/>
    <col min="4878" max="4881" width="24" style="9" customWidth="1"/>
    <col min="4882" max="4882" width="19.7109375" style="9" customWidth="1"/>
    <col min="4883" max="5118" width="11.42578125" style="9"/>
    <col min="5119" max="5119" width="40.7109375" style="9" customWidth="1"/>
    <col min="5120" max="5120" width="28.85546875" style="9" customWidth="1"/>
    <col min="5121" max="5121" width="43.140625" style="9" customWidth="1"/>
    <col min="5122" max="5122" width="50.7109375" style="9" customWidth="1"/>
    <col min="5123" max="5123" width="48" style="9" customWidth="1"/>
    <col min="5124" max="5124" width="28.28515625" style="9" customWidth="1"/>
    <col min="5125" max="5125" width="38.85546875" style="9" customWidth="1"/>
    <col min="5126" max="5133" width="19.7109375" style="9" customWidth="1"/>
    <col min="5134" max="5137" width="24" style="9" customWidth="1"/>
    <col min="5138" max="5138" width="19.7109375" style="9" customWidth="1"/>
    <col min="5139" max="5374" width="11.42578125" style="9"/>
    <col min="5375" max="5375" width="40.7109375" style="9" customWidth="1"/>
    <col min="5376" max="5376" width="28.85546875" style="9" customWidth="1"/>
    <col min="5377" max="5377" width="43.140625" style="9" customWidth="1"/>
    <col min="5378" max="5378" width="50.7109375" style="9" customWidth="1"/>
    <col min="5379" max="5379" width="48" style="9" customWidth="1"/>
    <col min="5380" max="5380" width="28.28515625" style="9" customWidth="1"/>
    <col min="5381" max="5381" width="38.85546875" style="9" customWidth="1"/>
    <col min="5382" max="5389" width="19.7109375" style="9" customWidth="1"/>
    <col min="5390" max="5393" width="24" style="9" customWidth="1"/>
    <col min="5394" max="5394" width="19.7109375" style="9" customWidth="1"/>
    <col min="5395" max="5630" width="11.42578125" style="9"/>
    <col min="5631" max="5631" width="40.7109375" style="9" customWidth="1"/>
    <col min="5632" max="5632" width="28.85546875" style="9" customWidth="1"/>
    <col min="5633" max="5633" width="43.140625" style="9" customWidth="1"/>
    <col min="5634" max="5634" width="50.7109375" style="9" customWidth="1"/>
    <col min="5635" max="5635" width="48" style="9" customWidth="1"/>
    <col min="5636" max="5636" width="28.28515625" style="9" customWidth="1"/>
    <col min="5637" max="5637" width="38.85546875" style="9" customWidth="1"/>
    <col min="5638" max="5645" width="19.7109375" style="9" customWidth="1"/>
    <col min="5646" max="5649" width="24" style="9" customWidth="1"/>
    <col min="5650" max="5650" width="19.7109375" style="9" customWidth="1"/>
    <col min="5651" max="5886" width="11.42578125" style="9"/>
    <col min="5887" max="5887" width="40.7109375" style="9" customWidth="1"/>
    <col min="5888" max="5888" width="28.85546875" style="9" customWidth="1"/>
    <col min="5889" max="5889" width="43.140625" style="9" customWidth="1"/>
    <col min="5890" max="5890" width="50.7109375" style="9" customWidth="1"/>
    <col min="5891" max="5891" width="48" style="9" customWidth="1"/>
    <col min="5892" max="5892" width="28.28515625" style="9" customWidth="1"/>
    <col min="5893" max="5893" width="38.85546875" style="9" customWidth="1"/>
    <col min="5894" max="5901" width="19.7109375" style="9" customWidth="1"/>
    <col min="5902" max="5905" width="24" style="9" customWidth="1"/>
    <col min="5906" max="5906" width="19.7109375" style="9" customWidth="1"/>
    <col min="5907" max="6142" width="11.42578125" style="9"/>
    <col min="6143" max="6143" width="40.7109375" style="9" customWidth="1"/>
    <col min="6144" max="6144" width="28.85546875" style="9" customWidth="1"/>
    <col min="6145" max="6145" width="43.140625" style="9" customWidth="1"/>
    <col min="6146" max="6146" width="50.7109375" style="9" customWidth="1"/>
    <col min="6147" max="6147" width="48" style="9" customWidth="1"/>
    <col min="6148" max="6148" width="28.28515625" style="9" customWidth="1"/>
    <col min="6149" max="6149" width="38.85546875" style="9" customWidth="1"/>
    <col min="6150" max="6157" width="19.7109375" style="9" customWidth="1"/>
    <col min="6158" max="6161" width="24" style="9" customWidth="1"/>
    <col min="6162" max="6162" width="19.7109375" style="9" customWidth="1"/>
    <col min="6163" max="6398" width="11.42578125" style="9"/>
    <col min="6399" max="6399" width="40.7109375" style="9" customWidth="1"/>
    <col min="6400" max="6400" width="28.85546875" style="9" customWidth="1"/>
    <col min="6401" max="6401" width="43.140625" style="9" customWidth="1"/>
    <col min="6402" max="6402" width="50.7109375" style="9" customWidth="1"/>
    <col min="6403" max="6403" width="48" style="9" customWidth="1"/>
    <col min="6404" max="6404" width="28.28515625" style="9" customWidth="1"/>
    <col min="6405" max="6405" width="38.85546875" style="9" customWidth="1"/>
    <col min="6406" max="6413" width="19.7109375" style="9" customWidth="1"/>
    <col min="6414" max="6417" width="24" style="9" customWidth="1"/>
    <col min="6418" max="6418" width="19.7109375" style="9" customWidth="1"/>
    <col min="6419" max="6654" width="11.42578125" style="9"/>
    <col min="6655" max="6655" width="40.7109375" style="9" customWidth="1"/>
    <col min="6656" max="6656" width="28.85546875" style="9" customWidth="1"/>
    <col min="6657" max="6657" width="43.140625" style="9" customWidth="1"/>
    <col min="6658" max="6658" width="50.7109375" style="9" customWidth="1"/>
    <col min="6659" max="6659" width="48" style="9" customWidth="1"/>
    <col min="6660" max="6660" width="28.28515625" style="9" customWidth="1"/>
    <col min="6661" max="6661" width="38.85546875" style="9" customWidth="1"/>
    <col min="6662" max="6669" width="19.7109375" style="9" customWidth="1"/>
    <col min="6670" max="6673" width="24" style="9" customWidth="1"/>
    <col min="6674" max="6674" width="19.7109375" style="9" customWidth="1"/>
    <col min="6675" max="6910" width="11.42578125" style="9"/>
    <col min="6911" max="6911" width="40.7109375" style="9" customWidth="1"/>
    <col min="6912" max="6912" width="28.85546875" style="9" customWidth="1"/>
    <col min="6913" max="6913" width="43.140625" style="9" customWidth="1"/>
    <col min="6914" max="6914" width="50.7109375" style="9" customWidth="1"/>
    <col min="6915" max="6915" width="48" style="9" customWidth="1"/>
    <col min="6916" max="6916" width="28.28515625" style="9" customWidth="1"/>
    <col min="6917" max="6917" width="38.85546875" style="9" customWidth="1"/>
    <col min="6918" max="6925" width="19.7109375" style="9" customWidth="1"/>
    <col min="6926" max="6929" width="24" style="9" customWidth="1"/>
    <col min="6930" max="6930" width="19.7109375" style="9" customWidth="1"/>
    <col min="6931" max="7166" width="11.42578125" style="9"/>
    <col min="7167" max="7167" width="40.7109375" style="9" customWidth="1"/>
    <col min="7168" max="7168" width="28.85546875" style="9" customWidth="1"/>
    <col min="7169" max="7169" width="43.140625" style="9" customWidth="1"/>
    <col min="7170" max="7170" width="50.7109375" style="9" customWidth="1"/>
    <col min="7171" max="7171" width="48" style="9" customWidth="1"/>
    <col min="7172" max="7172" width="28.28515625" style="9" customWidth="1"/>
    <col min="7173" max="7173" width="38.85546875" style="9" customWidth="1"/>
    <col min="7174" max="7181" width="19.7109375" style="9" customWidth="1"/>
    <col min="7182" max="7185" width="24" style="9" customWidth="1"/>
    <col min="7186" max="7186" width="19.7109375" style="9" customWidth="1"/>
    <col min="7187" max="7422" width="11.42578125" style="9"/>
    <col min="7423" max="7423" width="40.7109375" style="9" customWidth="1"/>
    <col min="7424" max="7424" width="28.85546875" style="9" customWidth="1"/>
    <col min="7425" max="7425" width="43.140625" style="9" customWidth="1"/>
    <col min="7426" max="7426" width="50.7109375" style="9" customWidth="1"/>
    <col min="7427" max="7427" width="48" style="9" customWidth="1"/>
    <col min="7428" max="7428" width="28.28515625" style="9" customWidth="1"/>
    <col min="7429" max="7429" width="38.85546875" style="9" customWidth="1"/>
    <col min="7430" max="7437" width="19.7109375" style="9" customWidth="1"/>
    <col min="7438" max="7441" width="24" style="9" customWidth="1"/>
    <col min="7442" max="7442" width="19.7109375" style="9" customWidth="1"/>
    <col min="7443" max="7678" width="11.42578125" style="9"/>
    <col min="7679" max="7679" width="40.7109375" style="9" customWidth="1"/>
    <col min="7680" max="7680" width="28.85546875" style="9" customWidth="1"/>
    <col min="7681" max="7681" width="43.140625" style="9" customWidth="1"/>
    <col min="7682" max="7682" width="50.7109375" style="9" customWidth="1"/>
    <col min="7683" max="7683" width="48" style="9" customWidth="1"/>
    <col min="7684" max="7684" width="28.28515625" style="9" customWidth="1"/>
    <col min="7685" max="7685" width="38.85546875" style="9" customWidth="1"/>
    <col min="7686" max="7693" width="19.7109375" style="9" customWidth="1"/>
    <col min="7694" max="7697" width="24" style="9" customWidth="1"/>
    <col min="7698" max="7698" width="19.7109375" style="9" customWidth="1"/>
    <col min="7699" max="7934" width="11.42578125" style="9"/>
    <col min="7935" max="7935" width="40.7109375" style="9" customWidth="1"/>
    <col min="7936" max="7936" width="28.85546875" style="9" customWidth="1"/>
    <col min="7937" max="7937" width="43.140625" style="9" customWidth="1"/>
    <col min="7938" max="7938" width="50.7109375" style="9" customWidth="1"/>
    <col min="7939" max="7939" width="48" style="9" customWidth="1"/>
    <col min="7940" max="7940" width="28.28515625" style="9" customWidth="1"/>
    <col min="7941" max="7941" width="38.85546875" style="9" customWidth="1"/>
    <col min="7942" max="7949" width="19.7109375" style="9" customWidth="1"/>
    <col min="7950" max="7953" width="24" style="9" customWidth="1"/>
    <col min="7954" max="7954" width="19.7109375" style="9" customWidth="1"/>
    <col min="7955" max="8190" width="11.42578125" style="9"/>
    <col min="8191" max="8191" width="40.7109375" style="9" customWidth="1"/>
    <col min="8192" max="8192" width="28.85546875" style="9" customWidth="1"/>
    <col min="8193" max="8193" width="43.140625" style="9" customWidth="1"/>
    <col min="8194" max="8194" width="50.7109375" style="9" customWidth="1"/>
    <col min="8195" max="8195" width="48" style="9" customWidth="1"/>
    <col min="8196" max="8196" width="28.28515625" style="9" customWidth="1"/>
    <col min="8197" max="8197" width="38.85546875" style="9" customWidth="1"/>
    <col min="8198" max="8205" width="19.7109375" style="9" customWidth="1"/>
    <col min="8206" max="8209" width="24" style="9" customWidth="1"/>
    <col min="8210" max="8210" width="19.7109375" style="9" customWidth="1"/>
    <col min="8211" max="8446" width="11.42578125" style="9"/>
    <col min="8447" max="8447" width="40.7109375" style="9" customWidth="1"/>
    <col min="8448" max="8448" width="28.85546875" style="9" customWidth="1"/>
    <col min="8449" max="8449" width="43.140625" style="9" customWidth="1"/>
    <col min="8450" max="8450" width="50.7109375" style="9" customWidth="1"/>
    <col min="8451" max="8451" width="48" style="9" customWidth="1"/>
    <col min="8452" max="8452" width="28.28515625" style="9" customWidth="1"/>
    <col min="8453" max="8453" width="38.85546875" style="9" customWidth="1"/>
    <col min="8454" max="8461" width="19.7109375" style="9" customWidth="1"/>
    <col min="8462" max="8465" width="24" style="9" customWidth="1"/>
    <col min="8466" max="8466" width="19.7109375" style="9" customWidth="1"/>
    <col min="8467" max="8702" width="11.42578125" style="9"/>
    <col min="8703" max="8703" width="40.7109375" style="9" customWidth="1"/>
    <col min="8704" max="8704" width="28.85546875" style="9" customWidth="1"/>
    <col min="8705" max="8705" width="43.140625" style="9" customWidth="1"/>
    <col min="8706" max="8706" width="50.7109375" style="9" customWidth="1"/>
    <col min="8707" max="8707" width="48" style="9" customWidth="1"/>
    <col min="8708" max="8708" width="28.28515625" style="9" customWidth="1"/>
    <col min="8709" max="8709" width="38.85546875" style="9" customWidth="1"/>
    <col min="8710" max="8717" width="19.7109375" style="9" customWidth="1"/>
    <col min="8718" max="8721" width="24" style="9" customWidth="1"/>
    <col min="8722" max="8722" width="19.7109375" style="9" customWidth="1"/>
    <col min="8723" max="8958" width="11.42578125" style="9"/>
    <col min="8959" max="8959" width="40.7109375" style="9" customWidth="1"/>
    <col min="8960" max="8960" width="28.85546875" style="9" customWidth="1"/>
    <col min="8961" max="8961" width="43.140625" style="9" customWidth="1"/>
    <col min="8962" max="8962" width="50.7109375" style="9" customWidth="1"/>
    <col min="8963" max="8963" width="48" style="9" customWidth="1"/>
    <col min="8964" max="8964" width="28.28515625" style="9" customWidth="1"/>
    <col min="8965" max="8965" width="38.85546875" style="9" customWidth="1"/>
    <col min="8966" max="8973" width="19.7109375" style="9" customWidth="1"/>
    <col min="8974" max="8977" width="24" style="9" customWidth="1"/>
    <col min="8978" max="8978" width="19.7109375" style="9" customWidth="1"/>
    <col min="8979" max="9214" width="11.42578125" style="9"/>
    <col min="9215" max="9215" width="40.7109375" style="9" customWidth="1"/>
    <col min="9216" max="9216" width="28.85546875" style="9" customWidth="1"/>
    <col min="9217" max="9217" width="43.140625" style="9" customWidth="1"/>
    <col min="9218" max="9218" width="50.7109375" style="9" customWidth="1"/>
    <col min="9219" max="9219" width="48" style="9" customWidth="1"/>
    <col min="9220" max="9220" width="28.28515625" style="9" customWidth="1"/>
    <col min="9221" max="9221" width="38.85546875" style="9" customWidth="1"/>
    <col min="9222" max="9229" width="19.7109375" style="9" customWidth="1"/>
    <col min="9230" max="9233" width="24" style="9" customWidth="1"/>
    <col min="9234" max="9234" width="19.7109375" style="9" customWidth="1"/>
    <col min="9235" max="9470" width="11.42578125" style="9"/>
    <col min="9471" max="9471" width="40.7109375" style="9" customWidth="1"/>
    <col min="9472" max="9472" width="28.85546875" style="9" customWidth="1"/>
    <col min="9473" max="9473" width="43.140625" style="9" customWidth="1"/>
    <col min="9474" max="9474" width="50.7109375" style="9" customWidth="1"/>
    <col min="9475" max="9475" width="48" style="9" customWidth="1"/>
    <col min="9476" max="9476" width="28.28515625" style="9" customWidth="1"/>
    <col min="9477" max="9477" width="38.85546875" style="9" customWidth="1"/>
    <col min="9478" max="9485" width="19.7109375" style="9" customWidth="1"/>
    <col min="9486" max="9489" width="24" style="9" customWidth="1"/>
    <col min="9490" max="9490" width="19.7109375" style="9" customWidth="1"/>
    <col min="9491" max="9726" width="11.42578125" style="9"/>
    <col min="9727" max="9727" width="40.7109375" style="9" customWidth="1"/>
    <col min="9728" max="9728" width="28.85546875" style="9" customWidth="1"/>
    <col min="9729" max="9729" width="43.140625" style="9" customWidth="1"/>
    <col min="9730" max="9730" width="50.7109375" style="9" customWidth="1"/>
    <col min="9731" max="9731" width="48" style="9" customWidth="1"/>
    <col min="9732" max="9732" width="28.28515625" style="9" customWidth="1"/>
    <col min="9733" max="9733" width="38.85546875" style="9" customWidth="1"/>
    <col min="9734" max="9741" width="19.7109375" style="9" customWidth="1"/>
    <col min="9742" max="9745" width="24" style="9" customWidth="1"/>
    <col min="9746" max="9746" width="19.7109375" style="9" customWidth="1"/>
    <col min="9747" max="9982" width="11.42578125" style="9"/>
    <col min="9983" max="9983" width="40.7109375" style="9" customWidth="1"/>
    <col min="9984" max="9984" width="28.85546875" style="9" customWidth="1"/>
    <col min="9985" max="9985" width="43.140625" style="9" customWidth="1"/>
    <col min="9986" max="9986" width="50.7109375" style="9" customWidth="1"/>
    <col min="9987" max="9987" width="48" style="9" customWidth="1"/>
    <col min="9988" max="9988" width="28.28515625" style="9" customWidth="1"/>
    <col min="9989" max="9989" width="38.85546875" style="9" customWidth="1"/>
    <col min="9990" max="9997" width="19.7109375" style="9" customWidth="1"/>
    <col min="9998" max="10001" width="24" style="9" customWidth="1"/>
    <col min="10002" max="10002" width="19.7109375" style="9" customWidth="1"/>
    <col min="10003" max="10238" width="11.42578125" style="9"/>
    <col min="10239" max="10239" width="40.7109375" style="9" customWidth="1"/>
    <col min="10240" max="10240" width="28.85546875" style="9" customWidth="1"/>
    <col min="10241" max="10241" width="43.140625" style="9" customWidth="1"/>
    <col min="10242" max="10242" width="50.7109375" style="9" customWidth="1"/>
    <col min="10243" max="10243" width="48" style="9" customWidth="1"/>
    <col min="10244" max="10244" width="28.28515625" style="9" customWidth="1"/>
    <col min="10245" max="10245" width="38.85546875" style="9" customWidth="1"/>
    <col min="10246" max="10253" width="19.7109375" style="9" customWidth="1"/>
    <col min="10254" max="10257" width="24" style="9" customWidth="1"/>
    <col min="10258" max="10258" width="19.7109375" style="9" customWidth="1"/>
    <col min="10259" max="10494" width="11.42578125" style="9"/>
    <col min="10495" max="10495" width="40.7109375" style="9" customWidth="1"/>
    <col min="10496" max="10496" width="28.85546875" style="9" customWidth="1"/>
    <col min="10497" max="10497" width="43.140625" style="9" customWidth="1"/>
    <col min="10498" max="10498" width="50.7109375" style="9" customWidth="1"/>
    <col min="10499" max="10499" width="48" style="9" customWidth="1"/>
    <col min="10500" max="10500" width="28.28515625" style="9" customWidth="1"/>
    <col min="10501" max="10501" width="38.85546875" style="9" customWidth="1"/>
    <col min="10502" max="10509" width="19.7109375" style="9" customWidth="1"/>
    <col min="10510" max="10513" width="24" style="9" customWidth="1"/>
    <col min="10514" max="10514" width="19.7109375" style="9" customWidth="1"/>
    <col min="10515" max="10750" width="11.42578125" style="9"/>
    <col min="10751" max="10751" width="40.7109375" style="9" customWidth="1"/>
    <col min="10752" max="10752" width="28.85546875" style="9" customWidth="1"/>
    <col min="10753" max="10753" width="43.140625" style="9" customWidth="1"/>
    <col min="10754" max="10754" width="50.7109375" style="9" customWidth="1"/>
    <col min="10755" max="10755" width="48" style="9" customWidth="1"/>
    <col min="10756" max="10756" width="28.28515625" style="9" customWidth="1"/>
    <col min="10757" max="10757" width="38.85546875" style="9" customWidth="1"/>
    <col min="10758" max="10765" width="19.7109375" style="9" customWidth="1"/>
    <col min="10766" max="10769" width="24" style="9" customWidth="1"/>
    <col min="10770" max="10770" width="19.7109375" style="9" customWidth="1"/>
    <col min="10771" max="11006" width="11.42578125" style="9"/>
    <col min="11007" max="11007" width="40.7109375" style="9" customWidth="1"/>
    <col min="11008" max="11008" width="28.85546875" style="9" customWidth="1"/>
    <col min="11009" max="11009" width="43.140625" style="9" customWidth="1"/>
    <col min="11010" max="11010" width="50.7109375" style="9" customWidth="1"/>
    <col min="11011" max="11011" width="48" style="9" customWidth="1"/>
    <col min="11012" max="11012" width="28.28515625" style="9" customWidth="1"/>
    <col min="11013" max="11013" width="38.85546875" style="9" customWidth="1"/>
    <col min="11014" max="11021" width="19.7109375" style="9" customWidth="1"/>
    <col min="11022" max="11025" width="24" style="9" customWidth="1"/>
    <col min="11026" max="11026" width="19.7109375" style="9" customWidth="1"/>
    <col min="11027" max="11262" width="11.42578125" style="9"/>
    <col min="11263" max="11263" width="40.7109375" style="9" customWidth="1"/>
    <col min="11264" max="11264" width="28.85546875" style="9" customWidth="1"/>
    <col min="11265" max="11265" width="43.140625" style="9" customWidth="1"/>
    <col min="11266" max="11266" width="50.7109375" style="9" customWidth="1"/>
    <col min="11267" max="11267" width="48" style="9" customWidth="1"/>
    <col min="11268" max="11268" width="28.28515625" style="9" customWidth="1"/>
    <col min="11269" max="11269" width="38.85546875" style="9" customWidth="1"/>
    <col min="11270" max="11277" width="19.7109375" style="9" customWidth="1"/>
    <col min="11278" max="11281" width="24" style="9" customWidth="1"/>
    <col min="11282" max="11282" width="19.7109375" style="9" customWidth="1"/>
    <col min="11283" max="11518" width="11.42578125" style="9"/>
    <col min="11519" max="11519" width="40.7109375" style="9" customWidth="1"/>
    <col min="11520" max="11520" width="28.85546875" style="9" customWidth="1"/>
    <col min="11521" max="11521" width="43.140625" style="9" customWidth="1"/>
    <col min="11522" max="11522" width="50.7109375" style="9" customWidth="1"/>
    <col min="11523" max="11523" width="48" style="9" customWidth="1"/>
    <col min="11524" max="11524" width="28.28515625" style="9" customWidth="1"/>
    <col min="11525" max="11525" width="38.85546875" style="9" customWidth="1"/>
    <col min="11526" max="11533" width="19.7109375" style="9" customWidth="1"/>
    <col min="11534" max="11537" width="24" style="9" customWidth="1"/>
    <col min="11538" max="11538" width="19.7109375" style="9" customWidth="1"/>
    <col min="11539" max="11774" width="11.42578125" style="9"/>
    <col min="11775" max="11775" width="40.7109375" style="9" customWidth="1"/>
    <col min="11776" max="11776" width="28.85546875" style="9" customWidth="1"/>
    <col min="11777" max="11777" width="43.140625" style="9" customWidth="1"/>
    <col min="11778" max="11778" width="50.7109375" style="9" customWidth="1"/>
    <col min="11779" max="11779" width="48" style="9" customWidth="1"/>
    <col min="11780" max="11780" width="28.28515625" style="9" customWidth="1"/>
    <col min="11781" max="11781" width="38.85546875" style="9" customWidth="1"/>
    <col min="11782" max="11789" width="19.7109375" style="9" customWidth="1"/>
    <col min="11790" max="11793" width="24" style="9" customWidth="1"/>
    <col min="11794" max="11794" width="19.7109375" style="9" customWidth="1"/>
    <col min="11795" max="12030" width="11.42578125" style="9"/>
    <col min="12031" max="12031" width="40.7109375" style="9" customWidth="1"/>
    <col min="12032" max="12032" width="28.85546875" style="9" customWidth="1"/>
    <col min="12033" max="12033" width="43.140625" style="9" customWidth="1"/>
    <col min="12034" max="12034" width="50.7109375" style="9" customWidth="1"/>
    <col min="12035" max="12035" width="48" style="9" customWidth="1"/>
    <col min="12036" max="12036" width="28.28515625" style="9" customWidth="1"/>
    <col min="12037" max="12037" width="38.85546875" style="9" customWidth="1"/>
    <col min="12038" max="12045" width="19.7109375" style="9" customWidth="1"/>
    <col min="12046" max="12049" width="24" style="9" customWidth="1"/>
    <col min="12050" max="12050" width="19.7109375" style="9" customWidth="1"/>
    <col min="12051" max="12286" width="11.42578125" style="9"/>
    <col min="12287" max="12287" width="40.7109375" style="9" customWidth="1"/>
    <col min="12288" max="12288" width="28.85546875" style="9" customWidth="1"/>
    <col min="12289" max="12289" width="43.140625" style="9" customWidth="1"/>
    <col min="12290" max="12290" width="50.7109375" style="9" customWidth="1"/>
    <col min="12291" max="12291" width="48" style="9" customWidth="1"/>
    <col min="12292" max="12292" width="28.28515625" style="9" customWidth="1"/>
    <col min="12293" max="12293" width="38.85546875" style="9" customWidth="1"/>
    <col min="12294" max="12301" width="19.7109375" style="9" customWidth="1"/>
    <col min="12302" max="12305" width="24" style="9" customWidth="1"/>
    <col min="12306" max="12306" width="19.7109375" style="9" customWidth="1"/>
    <col min="12307" max="12542" width="11.42578125" style="9"/>
    <col min="12543" max="12543" width="40.7109375" style="9" customWidth="1"/>
    <col min="12544" max="12544" width="28.85546875" style="9" customWidth="1"/>
    <col min="12545" max="12545" width="43.140625" style="9" customWidth="1"/>
    <col min="12546" max="12546" width="50.7109375" style="9" customWidth="1"/>
    <col min="12547" max="12547" width="48" style="9" customWidth="1"/>
    <col min="12548" max="12548" width="28.28515625" style="9" customWidth="1"/>
    <col min="12549" max="12549" width="38.85546875" style="9" customWidth="1"/>
    <col min="12550" max="12557" width="19.7109375" style="9" customWidth="1"/>
    <col min="12558" max="12561" width="24" style="9" customWidth="1"/>
    <col min="12562" max="12562" width="19.7109375" style="9" customWidth="1"/>
    <col min="12563" max="12798" width="11.42578125" style="9"/>
    <col min="12799" max="12799" width="40.7109375" style="9" customWidth="1"/>
    <col min="12800" max="12800" width="28.85546875" style="9" customWidth="1"/>
    <col min="12801" max="12801" width="43.140625" style="9" customWidth="1"/>
    <col min="12802" max="12802" width="50.7109375" style="9" customWidth="1"/>
    <col min="12803" max="12803" width="48" style="9" customWidth="1"/>
    <col min="12804" max="12804" width="28.28515625" style="9" customWidth="1"/>
    <col min="12805" max="12805" width="38.85546875" style="9" customWidth="1"/>
    <col min="12806" max="12813" width="19.7109375" style="9" customWidth="1"/>
    <col min="12814" max="12817" width="24" style="9" customWidth="1"/>
    <col min="12818" max="12818" width="19.7109375" style="9" customWidth="1"/>
    <col min="12819" max="13054" width="11.42578125" style="9"/>
    <col min="13055" max="13055" width="40.7109375" style="9" customWidth="1"/>
    <col min="13056" max="13056" width="28.85546875" style="9" customWidth="1"/>
    <col min="13057" max="13057" width="43.140625" style="9" customWidth="1"/>
    <col min="13058" max="13058" width="50.7109375" style="9" customWidth="1"/>
    <col min="13059" max="13059" width="48" style="9" customWidth="1"/>
    <col min="13060" max="13060" width="28.28515625" style="9" customWidth="1"/>
    <col min="13061" max="13061" width="38.85546875" style="9" customWidth="1"/>
    <col min="13062" max="13069" width="19.7109375" style="9" customWidth="1"/>
    <col min="13070" max="13073" width="24" style="9" customWidth="1"/>
    <col min="13074" max="13074" width="19.7109375" style="9" customWidth="1"/>
    <col min="13075" max="13310" width="11.42578125" style="9"/>
    <col min="13311" max="13311" width="40.7109375" style="9" customWidth="1"/>
    <col min="13312" max="13312" width="28.85546875" style="9" customWidth="1"/>
    <col min="13313" max="13313" width="43.140625" style="9" customWidth="1"/>
    <col min="13314" max="13314" width="50.7109375" style="9" customWidth="1"/>
    <col min="13315" max="13315" width="48" style="9" customWidth="1"/>
    <col min="13316" max="13316" width="28.28515625" style="9" customWidth="1"/>
    <col min="13317" max="13317" width="38.85546875" style="9" customWidth="1"/>
    <col min="13318" max="13325" width="19.7109375" style="9" customWidth="1"/>
    <col min="13326" max="13329" width="24" style="9" customWidth="1"/>
    <col min="13330" max="13330" width="19.7109375" style="9" customWidth="1"/>
    <col min="13331" max="13566" width="11.42578125" style="9"/>
    <col min="13567" max="13567" width="40.7109375" style="9" customWidth="1"/>
    <col min="13568" max="13568" width="28.85546875" style="9" customWidth="1"/>
    <col min="13569" max="13569" width="43.140625" style="9" customWidth="1"/>
    <col min="13570" max="13570" width="50.7109375" style="9" customWidth="1"/>
    <col min="13571" max="13571" width="48" style="9" customWidth="1"/>
    <col min="13572" max="13572" width="28.28515625" style="9" customWidth="1"/>
    <col min="13573" max="13573" width="38.85546875" style="9" customWidth="1"/>
    <col min="13574" max="13581" width="19.7109375" style="9" customWidth="1"/>
    <col min="13582" max="13585" width="24" style="9" customWidth="1"/>
    <col min="13586" max="13586" width="19.7109375" style="9" customWidth="1"/>
    <col min="13587" max="13822" width="11.42578125" style="9"/>
    <col min="13823" max="13823" width="40.7109375" style="9" customWidth="1"/>
    <col min="13824" max="13824" width="28.85546875" style="9" customWidth="1"/>
    <col min="13825" max="13825" width="43.140625" style="9" customWidth="1"/>
    <col min="13826" max="13826" width="50.7109375" style="9" customWidth="1"/>
    <col min="13827" max="13827" width="48" style="9" customWidth="1"/>
    <col min="13828" max="13828" width="28.28515625" style="9" customWidth="1"/>
    <col min="13829" max="13829" width="38.85546875" style="9" customWidth="1"/>
    <col min="13830" max="13837" width="19.7109375" style="9" customWidth="1"/>
    <col min="13838" max="13841" width="24" style="9" customWidth="1"/>
    <col min="13842" max="13842" width="19.7109375" style="9" customWidth="1"/>
    <col min="13843" max="14078" width="11.42578125" style="9"/>
    <col min="14079" max="14079" width="40.7109375" style="9" customWidth="1"/>
    <col min="14080" max="14080" width="28.85546875" style="9" customWidth="1"/>
    <col min="14081" max="14081" width="43.140625" style="9" customWidth="1"/>
    <col min="14082" max="14082" width="50.7109375" style="9" customWidth="1"/>
    <col min="14083" max="14083" width="48" style="9" customWidth="1"/>
    <col min="14084" max="14084" width="28.28515625" style="9" customWidth="1"/>
    <col min="14085" max="14085" width="38.85546875" style="9" customWidth="1"/>
    <col min="14086" max="14093" width="19.7109375" style="9" customWidth="1"/>
    <col min="14094" max="14097" width="24" style="9" customWidth="1"/>
    <col min="14098" max="14098" width="19.7109375" style="9" customWidth="1"/>
    <col min="14099" max="14334" width="11.42578125" style="9"/>
    <col min="14335" max="14335" width="40.7109375" style="9" customWidth="1"/>
    <col min="14336" max="14336" width="28.85546875" style="9" customWidth="1"/>
    <col min="14337" max="14337" width="43.140625" style="9" customWidth="1"/>
    <col min="14338" max="14338" width="50.7109375" style="9" customWidth="1"/>
    <col min="14339" max="14339" width="48" style="9" customWidth="1"/>
    <col min="14340" max="14340" width="28.28515625" style="9" customWidth="1"/>
    <col min="14341" max="14341" width="38.85546875" style="9" customWidth="1"/>
    <col min="14342" max="14349" width="19.7109375" style="9" customWidth="1"/>
    <col min="14350" max="14353" width="24" style="9" customWidth="1"/>
    <col min="14354" max="14354" width="19.7109375" style="9" customWidth="1"/>
    <col min="14355" max="14590" width="11.42578125" style="9"/>
    <col min="14591" max="14591" width="40.7109375" style="9" customWidth="1"/>
    <col min="14592" max="14592" width="28.85546875" style="9" customWidth="1"/>
    <col min="14593" max="14593" width="43.140625" style="9" customWidth="1"/>
    <col min="14594" max="14594" width="50.7109375" style="9" customWidth="1"/>
    <col min="14595" max="14595" width="48" style="9" customWidth="1"/>
    <col min="14596" max="14596" width="28.28515625" style="9" customWidth="1"/>
    <col min="14597" max="14597" width="38.85546875" style="9" customWidth="1"/>
    <col min="14598" max="14605" width="19.7109375" style="9" customWidth="1"/>
    <col min="14606" max="14609" width="24" style="9" customWidth="1"/>
    <col min="14610" max="14610" width="19.7109375" style="9" customWidth="1"/>
    <col min="14611" max="14846" width="11.42578125" style="9"/>
    <col min="14847" max="14847" width="40.7109375" style="9" customWidth="1"/>
    <col min="14848" max="14848" width="28.85546875" style="9" customWidth="1"/>
    <col min="14849" max="14849" width="43.140625" style="9" customWidth="1"/>
    <col min="14850" max="14850" width="50.7109375" style="9" customWidth="1"/>
    <col min="14851" max="14851" width="48" style="9" customWidth="1"/>
    <col min="14852" max="14852" width="28.28515625" style="9" customWidth="1"/>
    <col min="14853" max="14853" width="38.85546875" style="9" customWidth="1"/>
    <col min="14854" max="14861" width="19.7109375" style="9" customWidth="1"/>
    <col min="14862" max="14865" width="24" style="9" customWidth="1"/>
    <col min="14866" max="14866" width="19.7109375" style="9" customWidth="1"/>
    <col min="14867" max="15102" width="11.42578125" style="9"/>
    <col min="15103" max="15103" width="40.7109375" style="9" customWidth="1"/>
    <col min="15104" max="15104" width="28.85546875" style="9" customWidth="1"/>
    <col min="15105" max="15105" width="43.140625" style="9" customWidth="1"/>
    <col min="15106" max="15106" width="50.7109375" style="9" customWidth="1"/>
    <col min="15107" max="15107" width="48" style="9" customWidth="1"/>
    <col min="15108" max="15108" width="28.28515625" style="9" customWidth="1"/>
    <col min="15109" max="15109" width="38.85546875" style="9" customWidth="1"/>
    <col min="15110" max="15117" width="19.7109375" style="9" customWidth="1"/>
    <col min="15118" max="15121" width="24" style="9" customWidth="1"/>
    <col min="15122" max="15122" width="19.7109375" style="9" customWidth="1"/>
    <col min="15123" max="15358" width="11.42578125" style="9"/>
    <col min="15359" max="15359" width="40.7109375" style="9" customWidth="1"/>
    <col min="15360" max="15360" width="28.85546875" style="9" customWidth="1"/>
    <col min="15361" max="15361" width="43.140625" style="9" customWidth="1"/>
    <col min="15362" max="15362" width="50.7109375" style="9" customWidth="1"/>
    <col min="15363" max="15363" width="48" style="9" customWidth="1"/>
    <col min="15364" max="15364" width="28.28515625" style="9" customWidth="1"/>
    <col min="15365" max="15365" width="38.85546875" style="9" customWidth="1"/>
    <col min="15366" max="15373" width="19.7109375" style="9" customWidth="1"/>
    <col min="15374" max="15377" width="24" style="9" customWidth="1"/>
    <col min="15378" max="15378" width="19.7109375" style="9" customWidth="1"/>
    <col min="15379" max="15614" width="11.42578125" style="9"/>
    <col min="15615" max="15615" width="40.7109375" style="9" customWidth="1"/>
    <col min="15616" max="15616" width="28.85546875" style="9" customWidth="1"/>
    <col min="15617" max="15617" width="43.140625" style="9" customWidth="1"/>
    <col min="15618" max="15618" width="50.7109375" style="9" customWidth="1"/>
    <col min="15619" max="15619" width="48" style="9" customWidth="1"/>
    <col min="15620" max="15620" width="28.28515625" style="9" customWidth="1"/>
    <col min="15621" max="15621" width="38.85546875" style="9" customWidth="1"/>
    <col min="15622" max="15629" width="19.7109375" style="9" customWidth="1"/>
    <col min="15630" max="15633" width="24" style="9" customWidth="1"/>
    <col min="15634" max="15634" width="19.7109375" style="9" customWidth="1"/>
    <col min="15635" max="15870" width="11.42578125" style="9"/>
    <col min="15871" max="15871" width="40.7109375" style="9" customWidth="1"/>
    <col min="15872" max="15872" width="28.85546875" style="9" customWidth="1"/>
    <col min="15873" max="15873" width="43.140625" style="9" customWidth="1"/>
    <col min="15874" max="15874" width="50.7109375" style="9" customWidth="1"/>
    <col min="15875" max="15875" width="48" style="9" customWidth="1"/>
    <col min="15876" max="15876" width="28.28515625" style="9" customWidth="1"/>
    <col min="15877" max="15877" width="38.85546875" style="9" customWidth="1"/>
    <col min="15878" max="15885" width="19.7109375" style="9" customWidth="1"/>
    <col min="15886" max="15889" width="24" style="9" customWidth="1"/>
    <col min="15890" max="15890" width="19.7109375" style="9" customWidth="1"/>
    <col min="15891" max="16126" width="11.42578125" style="9"/>
    <col min="16127" max="16127" width="40.7109375" style="9" customWidth="1"/>
    <col min="16128" max="16128" width="28.85546875" style="9" customWidth="1"/>
    <col min="16129" max="16129" width="43.140625" style="9" customWidth="1"/>
    <col min="16130" max="16130" width="50.7109375" style="9" customWidth="1"/>
    <col min="16131" max="16131" width="48" style="9" customWidth="1"/>
    <col min="16132" max="16132" width="28.28515625" style="9" customWidth="1"/>
    <col min="16133" max="16133" width="38.85546875" style="9" customWidth="1"/>
    <col min="16134" max="16141" width="19.7109375" style="9" customWidth="1"/>
    <col min="16142" max="16145" width="24" style="9" customWidth="1"/>
    <col min="16146" max="16146" width="19.7109375" style="9" customWidth="1"/>
    <col min="16147" max="16384" width="11.42578125" style="9"/>
  </cols>
  <sheetData>
    <row r="1" spans="1:20" ht="29.1" customHeight="1"/>
    <row r="2" spans="1:20" ht="29.1" customHeight="1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spans="1:20" ht="29.1" customHeight="1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</row>
    <row r="4" spans="1:20" ht="29.1" customHeight="1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23.25" customHeight="1"/>
    <row r="6" spans="1:20" ht="33.75" customHeight="1">
      <c r="A6" s="183" t="s">
        <v>3</v>
      </c>
      <c r="B6" s="183"/>
      <c r="C6" s="183"/>
      <c r="D6" s="10"/>
    </row>
    <row r="7" spans="1:20" ht="29.25" customHeight="1">
      <c r="A7" s="1" t="s">
        <v>4</v>
      </c>
      <c r="B7" s="1" t="s">
        <v>5</v>
      </c>
      <c r="C7" s="1" t="s">
        <v>41</v>
      </c>
      <c r="O7" s="2"/>
      <c r="Q7" s="101" t="s">
        <v>42</v>
      </c>
    </row>
    <row r="8" spans="1:20" ht="81.75" customHeight="1" thickBot="1">
      <c r="A8" s="3" t="s">
        <v>8</v>
      </c>
      <c r="B8" s="11" t="s">
        <v>8</v>
      </c>
      <c r="C8" s="11" t="s">
        <v>43</v>
      </c>
      <c r="Q8" s="56" t="s">
        <v>10</v>
      </c>
    </row>
    <row r="9" spans="1:20" ht="13.5" customHeight="1">
      <c r="E9" s="12"/>
      <c r="G9" s="13"/>
      <c r="Q9" s="57"/>
    </row>
    <row r="10" spans="1:20" ht="24" customHeight="1">
      <c r="A10" s="184" t="s">
        <v>11</v>
      </c>
      <c r="B10" s="184"/>
      <c r="C10" s="184"/>
      <c r="D10" s="184"/>
      <c r="E10" s="184"/>
      <c r="F10" s="184"/>
      <c r="G10" s="184"/>
      <c r="H10" s="185">
        <v>2022</v>
      </c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7"/>
    </row>
    <row r="11" spans="1:20" ht="65.25" customHeight="1">
      <c r="A11" s="4" t="s">
        <v>12</v>
      </c>
      <c r="B11" s="5" t="s">
        <v>13</v>
      </c>
      <c r="C11" s="6" t="s">
        <v>14</v>
      </c>
      <c r="D11" s="6" t="s">
        <v>15</v>
      </c>
      <c r="E11" s="7" t="s">
        <v>16</v>
      </c>
      <c r="F11" s="7" t="s">
        <v>17</v>
      </c>
      <c r="G11" s="7" t="s">
        <v>18</v>
      </c>
      <c r="H11" s="8" t="s">
        <v>19</v>
      </c>
      <c r="I11" s="8" t="s">
        <v>44</v>
      </c>
      <c r="J11" s="8" t="s">
        <v>21</v>
      </c>
      <c r="K11" s="8" t="s">
        <v>22</v>
      </c>
      <c r="L11" s="8" t="s">
        <v>23</v>
      </c>
      <c r="M11" s="8" t="s">
        <v>24</v>
      </c>
      <c r="N11" s="8" t="s">
        <v>25</v>
      </c>
      <c r="O11" s="8" t="s">
        <v>26</v>
      </c>
      <c r="P11" s="8" t="s">
        <v>27</v>
      </c>
      <c r="Q11" s="8" t="s">
        <v>28</v>
      </c>
      <c r="R11" s="8" t="s">
        <v>29</v>
      </c>
      <c r="S11" s="8" t="s">
        <v>30</v>
      </c>
      <c r="T11" s="8" t="s">
        <v>31</v>
      </c>
    </row>
    <row r="12" spans="1:20" ht="189" customHeight="1">
      <c r="A12" s="188" t="s">
        <v>45</v>
      </c>
      <c r="B12" s="190">
        <v>15322</v>
      </c>
      <c r="C12" s="188" t="s">
        <v>46</v>
      </c>
      <c r="D12" s="195" t="s">
        <v>47</v>
      </c>
      <c r="E12" s="49" t="s">
        <v>48</v>
      </c>
      <c r="F12" s="49" t="s">
        <v>49</v>
      </c>
      <c r="G12" s="148" t="s">
        <v>50</v>
      </c>
      <c r="H12" s="157">
        <v>5</v>
      </c>
      <c r="I12" s="157">
        <v>5</v>
      </c>
      <c r="J12" s="157">
        <v>7</v>
      </c>
      <c r="K12" s="157"/>
      <c r="L12" s="157"/>
      <c r="M12" s="157"/>
      <c r="N12" s="157"/>
      <c r="O12" s="157"/>
      <c r="P12" s="157"/>
      <c r="Q12" s="130"/>
      <c r="R12" s="130"/>
      <c r="S12" s="130"/>
      <c r="T12" s="149">
        <f t="shared" ref="T12:T36" si="0">IF(SUM(H12:S12)=0,"",SUM(H12:S12))</f>
        <v>17</v>
      </c>
    </row>
    <row r="13" spans="1:20" ht="94.5">
      <c r="A13" s="189"/>
      <c r="B13" s="191"/>
      <c r="C13" s="189"/>
      <c r="D13" s="196"/>
      <c r="E13" s="180" t="s">
        <v>51</v>
      </c>
      <c r="F13" s="180" t="s">
        <v>52</v>
      </c>
      <c r="G13" s="150" t="s">
        <v>53</v>
      </c>
      <c r="H13" s="155">
        <v>3</v>
      </c>
      <c r="I13" s="155">
        <v>4</v>
      </c>
      <c r="J13" s="155">
        <v>4</v>
      </c>
      <c r="K13" s="157"/>
      <c r="L13" s="157"/>
      <c r="M13" s="157"/>
      <c r="N13" s="157"/>
      <c r="O13" s="157"/>
      <c r="P13" s="157"/>
      <c r="Q13" s="130"/>
      <c r="R13" s="130"/>
      <c r="S13" s="130"/>
      <c r="T13" s="149">
        <f t="shared" si="0"/>
        <v>11</v>
      </c>
    </row>
    <row r="14" spans="1:20" ht="140.1" customHeight="1">
      <c r="A14" s="189"/>
      <c r="B14" s="191"/>
      <c r="C14" s="189"/>
      <c r="D14" s="196"/>
      <c r="E14" s="180"/>
      <c r="F14" s="180"/>
      <c r="G14" s="150" t="s">
        <v>54</v>
      </c>
      <c r="H14" s="155">
        <v>3</v>
      </c>
      <c r="I14" s="155">
        <v>4</v>
      </c>
      <c r="J14" s="155">
        <v>4</v>
      </c>
      <c r="K14" s="157"/>
      <c r="L14" s="157"/>
      <c r="M14" s="157"/>
      <c r="N14" s="157"/>
      <c r="O14" s="157"/>
      <c r="P14" s="157"/>
      <c r="Q14" s="130"/>
      <c r="R14" s="130"/>
      <c r="S14" s="130"/>
      <c r="T14" s="149">
        <f t="shared" si="0"/>
        <v>11</v>
      </c>
    </row>
    <row r="15" spans="1:20" ht="126">
      <c r="A15" s="189"/>
      <c r="B15" s="191"/>
      <c r="C15" s="189"/>
      <c r="D15" s="196"/>
      <c r="E15" s="180"/>
      <c r="F15" s="180"/>
      <c r="G15" s="147" t="s">
        <v>55</v>
      </c>
      <c r="H15" s="83">
        <f t="shared" ref="H15:S15" si="1">IF(ISERROR(H13/H14),"N/A",(H13/H14))</f>
        <v>1</v>
      </c>
      <c r="I15" s="83">
        <f t="shared" si="1"/>
        <v>1</v>
      </c>
      <c r="J15" s="83">
        <f t="shared" si="1"/>
        <v>1</v>
      </c>
      <c r="K15" s="83" t="str">
        <f t="shared" si="1"/>
        <v>N/A</v>
      </c>
      <c r="L15" s="83" t="str">
        <f t="shared" si="1"/>
        <v>N/A</v>
      </c>
      <c r="M15" s="83" t="str">
        <f t="shared" si="1"/>
        <v>N/A</v>
      </c>
      <c r="N15" s="83" t="str">
        <f t="shared" si="1"/>
        <v>N/A</v>
      </c>
      <c r="O15" s="83" t="str">
        <f t="shared" si="1"/>
        <v>N/A</v>
      </c>
      <c r="P15" s="83" t="str">
        <f t="shared" si="1"/>
        <v>N/A</v>
      </c>
      <c r="Q15" s="83" t="str">
        <f t="shared" si="1"/>
        <v>N/A</v>
      </c>
      <c r="R15" s="83" t="str">
        <f t="shared" si="1"/>
        <v>N/A</v>
      </c>
      <c r="S15" s="83" t="str">
        <f t="shared" si="1"/>
        <v>N/A</v>
      </c>
      <c r="T15" s="151">
        <f t="shared" ref="T15" si="2">IF(ISERROR(T13/T14),"N/A",(T13/T14))</f>
        <v>1</v>
      </c>
    </row>
    <row r="16" spans="1:20" ht="120" customHeight="1">
      <c r="A16" s="189"/>
      <c r="B16" s="191"/>
      <c r="C16" s="189"/>
      <c r="D16" s="196"/>
      <c r="E16" s="180" t="s">
        <v>56</v>
      </c>
      <c r="F16" s="180" t="s">
        <v>57</v>
      </c>
      <c r="G16" s="150" t="s">
        <v>58</v>
      </c>
      <c r="H16" s="155">
        <v>0</v>
      </c>
      <c r="I16" s="155">
        <v>0</v>
      </c>
      <c r="J16" s="155">
        <v>2</v>
      </c>
      <c r="K16" s="155"/>
      <c r="L16" s="155"/>
      <c r="M16" s="155"/>
      <c r="N16" s="155"/>
      <c r="O16" s="155"/>
      <c r="P16" s="155"/>
      <c r="Q16" s="130"/>
      <c r="R16" s="130"/>
      <c r="S16" s="130"/>
      <c r="T16" s="149">
        <f t="shared" si="0"/>
        <v>2</v>
      </c>
    </row>
    <row r="17" spans="1:20" ht="140.1" customHeight="1">
      <c r="A17" s="189"/>
      <c r="B17" s="191"/>
      <c r="C17" s="189"/>
      <c r="D17" s="196"/>
      <c r="E17" s="180"/>
      <c r="F17" s="180"/>
      <c r="G17" s="150" t="s">
        <v>54</v>
      </c>
      <c r="H17" s="155">
        <v>0</v>
      </c>
      <c r="I17" s="155">
        <v>0</v>
      </c>
      <c r="J17" s="155">
        <v>3</v>
      </c>
      <c r="K17" s="155"/>
      <c r="L17" s="155"/>
      <c r="M17" s="155"/>
      <c r="N17" s="155"/>
      <c r="O17" s="155"/>
      <c r="P17" s="155"/>
      <c r="Q17" s="130"/>
      <c r="R17" s="130"/>
      <c r="S17" s="130"/>
      <c r="T17" s="149">
        <f t="shared" si="0"/>
        <v>3</v>
      </c>
    </row>
    <row r="18" spans="1:20" ht="157.5">
      <c r="A18" s="189"/>
      <c r="B18" s="191"/>
      <c r="C18" s="189"/>
      <c r="D18" s="196"/>
      <c r="E18" s="180"/>
      <c r="F18" s="180"/>
      <c r="G18" s="147" t="s">
        <v>59</v>
      </c>
      <c r="H18" s="83" t="str">
        <f t="shared" ref="H18:S18" si="3">IF(ISERROR(H16/H17),"N/A",(H16/H17))</f>
        <v>N/A</v>
      </c>
      <c r="I18" s="83" t="str">
        <f t="shared" si="3"/>
        <v>N/A</v>
      </c>
      <c r="J18" s="83">
        <f t="shared" si="3"/>
        <v>0.66666666666666663</v>
      </c>
      <c r="K18" s="83" t="str">
        <f t="shared" si="3"/>
        <v>N/A</v>
      </c>
      <c r="L18" s="83" t="str">
        <f t="shared" si="3"/>
        <v>N/A</v>
      </c>
      <c r="M18" s="83" t="str">
        <f t="shared" si="3"/>
        <v>N/A</v>
      </c>
      <c r="N18" s="83" t="str">
        <f t="shared" si="3"/>
        <v>N/A</v>
      </c>
      <c r="O18" s="83" t="str">
        <f t="shared" si="3"/>
        <v>N/A</v>
      </c>
      <c r="P18" s="83" t="str">
        <f t="shared" si="3"/>
        <v>N/A</v>
      </c>
      <c r="Q18" s="83" t="str">
        <f t="shared" si="3"/>
        <v>N/A</v>
      </c>
      <c r="R18" s="83" t="str">
        <f t="shared" si="3"/>
        <v>N/A</v>
      </c>
      <c r="S18" s="83" t="str">
        <f t="shared" si="3"/>
        <v>N/A</v>
      </c>
      <c r="T18" s="151">
        <f t="shared" ref="T18" si="4">IF(ISERROR(T16/T17),"N/A",(T16/T17))</f>
        <v>0.66666666666666663</v>
      </c>
    </row>
    <row r="19" spans="1:20" ht="119.25" customHeight="1">
      <c r="A19" s="189"/>
      <c r="B19" s="191"/>
      <c r="C19" s="189"/>
      <c r="D19" s="196"/>
      <c r="E19" s="180" t="s">
        <v>60</v>
      </c>
      <c r="F19" s="180" t="s">
        <v>61</v>
      </c>
      <c r="G19" s="147" t="s">
        <v>62</v>
      </c>
      <c r="H19" s="155">
        <v>13</v>
      </c>
      <c r="I19" s="155">
        <v>8</v>
      </c>
      <c r="J19" s="155">
        <v>11</v>
      </c>
      <c r="K19" s="155"/>
      <c r="L19" s="155"/>
      <c r="M19" s="155"/>
      <c r="N19" s="155"/>
      <c r="O19" s="152"/>
      <c r="P19" s="155"/>
      <c r="Q19" s="130"/>
      <c r="R19" s="130"/>
      <c r="S19" s="130"/>
      <c r="T19" s="149">
        <f t="shared" si="0"/>
        <v>32</v>
      </c>
    </row>
    <row r="20" spans="1:20" ht="119.25" customHeight="1">
      <c r="A20" s="189"/>
      <c r="B20" s="191"/>
      <c r="C20" s="189"/>
      <c r="D20" s="196"/>
      <c r="E20" s="180"/>
      <c r="F20" s="180"/>
      <c r="G20" s="147" t="s">
        <v>63</v>
      </c>
      <c r="H20" s="155">
        <v>14</v>
      </c>
      <c r="I20" s="155">
        <v>9</v>
      </c>
      <c r="J20" s="155">
        <v>11</v>
      </c>
      <c r="K20" s="155"/>
      <c r="L20" s="155"/>
      <c r="M20" s="155"/>
      <c r="N20" s="152"/>
      <c r="O20" s="152"/>
      <c r="P20" s="152"/>
      <c r="Q20" s="152"/>
      <c r="R20" s="152"/>
      <c r="S20" s="152"/>
      <c r="T20" s="149">
        <f t="shared" si="0"/>
        <v>34</v>
      </c>
    </row>
    <row r="21" spans="1:20" ht="144" customHeight="1">
      <c r="A21" s="189"/>
      <c r="B21" s="191"/>
      <c r="C21" s="189"/>
      <c r="D21" s="196"/>
      <c r="E21" s="180"/>
      <c r="F21" s="180"/>
      <c r="G21" s="147" t="s">
        <v>64</v>
      </c>
      <c r="H21" s="83">
        <f t="shared" ref="H21:S21" si="5">IF(ISERROR(H19/H20),"N/A",(H19/H20))</f>
        <v>0.9285714285714286</v>
      </c>
      <c r="I21" s="83">
        <f t="shared" si="5"/>
        <v>0.88888888888888884</v>
      </c>
      <c r="J21" s="83">
        <f t="shared" si="5"/>
        <v>1</v>
      </c>
      <c r="K21" s="83" t="str">
        <f t="shared" si="5"/>
        <v>N/A</v>
      </c>
      <c r="L21" s="83" t="str">
        <f t="shared" si="5"/>
        <v>N/A</v>
      </c>
      <c r="M21" s="83" t="str">
        <f t="shared" si="5"/>
        <v>N/A</v>
      </c>
      <c r="N21" s="83" t="str">
        <f t="shared" si="5"/>
        <v>N/A</v>
      </c>
      <c r="O21" s="83" t="str">
        <f t="shared" si="5"/>
        <v>N/A</v>
      </c>
      <c r="P21" s="83" t="str">
        <f t="shared" si="5"/>
        <v>N/A</v>
      </c>
      <c r="Q21" s="83" t="str">
        <f t="shared" si="5"/>
        <v>N/A</v>
      </c>
      <c r="R21" s="83" t="str">
        <f t="shared" si="5"/>
        <v>N/A</v>
      </c>
      <c r="S21" s="83" t="str">
        <f t="shared" si="5"/>
        <v>N/A</v>
      </c>
      <c r="T21" s="151">
        <f t="shared" ref="T21" si="6">IF(ISERROR(T19/T20),"N/A",(T19/T20))</f>
        <v>0.94117647058823528</v>
      </c>
    </row>
    <row r="22" spans="1:20" ht="140.1" customHeight="1">
      <c r="A22" s="189"/>
      <c r="B22" s="191"/>
      <c r="C22" s="189"/>
      <c r="D22" s="196"/>
      <c r="E22" s="180" t="s">
        <v>65</v>
      </c>
      <c r="F22" s="180" t="s">
        <v>66</v>
      </c>
      <c r="G22" s="150" t="s">
        <v>67</v>
      </c>
      <c r="H22" s="155">
        <v>2</v>
      </c>
      <c r="I22" s="155">
        <v>4</v>
      </c>
      <c r="J22" s="155">
        <v>5</v>
      </c>
      <c r="K22" s="155"/>
      <c r="L22" s="155"/>
      <c r="M22" s="155"/>
      <c r="N22" s="155"/>
      <c r="O22" s="155"/>
      <c r="P22" s="155"/>
      <c r="Q22" s="130"/>
      <c r="R22" s="130"/>
      <c r="S22" s="130"/>
      <c r="T22" s="149">
        <f t="shared" si="0"/>
        <v>11</v>
      </c>
    </row>
    <row r="23" spans="1:20" ht="140.1" customHeight="1">
      <c r="A23" s="189"/>
      <c r="B23" s="191"/>
      <c r="C23" s="189"/>
      <c r="D23" s="196"/>
      <c r="E23" s="180"/>
      <c r="F23" s="180"/>
      <c r="G23" s="150" t="s">
        <v>68</v>
      </c>
      <c r="H23" s="155">
        <v>3</v>
      </c>
      <c r="I23" s="155">
        <v>4</v>
      </c>
      <c r="J23" s="155">
        <v>4</v>
      </c>
      <c r="K23" s="155"/>
      <c r="L23" s="155"/>
      <c r="M23" s="155"/>
      <c r="N23" s="155"/>
      <c r="O23" s="155"/>
      <c r="P23" s="155"/>
      <c r="Q23" s="130"/>
      <c r="R23" s="130"/>
      <c r="S23" s="130"/>
      <c r="T23" s="149">
        <f t="shared" si="0"/>
        <v>11</v>
      </c>
    </row>
    <row r="24" spans="1:20" ht="140.1" customHeight="1">
      <c r="A24" s="189"/>
      <c r="B24" s="191"/>
      <c r="C24" s="189"/>
      <c r="D24" s="196"/>
      <c r="E24" s="180"/>
      <c r="F24" s="180"/>
      <c r="G24" s="147" t="s">
        <v>69</v>
      </c>
      <c r="H24" s="83">
        <f t="shared" ref="H24:S24" si="7">IF(ISERROR(H22/H23),"N/A",(H22/H23))</f>
        <v>0.66666666666666663</v>
      </c>
      <c r="I24" s="83">
        <f t="shared" si="7"/>
        <v>1</v>
      </c>
      <c r="J24" s="83">
        <f t="shared" si="7"/>
        <v>1.25</v>
      </c>
      <c r="K24" s="83" t="str">
        <f t="shared" si="7"/>
        <v>N/A</v>
      </c>
      <c r="L24" s="83" t="str">
        <f t="shared" si="7"/>
        <v>N/A</v>
      </c>
      <c r="M24" s="83" t="str">
        <f t="shared" si="7"/>
        <v>N/A</v>
      </c>
      <c r="N24" s="83" t="str">
        <f t="shared" si="7"/>
        <v>N/A</v>
      </c>
      <c r="O24" s="83" t="str">
        <f t="shared" si="7"/>
        <v>N/A</v>
      </c>
      <c r="P24" s="83" t="str">
        <f t="shared" si="7"/>
        <v>N/A</v>
      </c>
      <c r="Q24" s="83" t="str">
        <f t="shared" si="7"/>
        <v>N/A</v>
      </c>
      <c r="R24" s="83" t="str">
        <f t="shared" si="7"/>
        <v>N/A</v>
      </c>
      <c r="S24" s="83" t="str">
        <f t="shared" si="7"/>
        <v>N/A</v>
      </c>
      <c r="T24" s="151">
        <f t="shared" ref="T24" si="8">IF(ISERROR(T22/T23),"N/A",(T22/T23))</f>
        <v>1</v>
      </c>
    </row>
    <row r="25" spans="1:20" ht="192" customHeight="1">
      <c r="A25" s="189"/>
      <c r="B25" s="191"/>
      <c r="C25" s="189"/>
      <c r="D25" s="196"/>
      <c r="E25" s="49" t="s">
        <v>70</v>
      </c>
      <c r="F25" s="49" t="s">
        <v>71</v>
      </c>
      <c r="G25" s="150" t="s">
        <v>72</v>
      </c>
      <c r="H25" s="155">
        <v>0</v>
      </c>
      <c r="I25" s="155">
        <v>0</v>
      </c>
      <c r="J25" s="155">
        <v>16</v>
      </c>
      <c r="K25" s="155"/>
      <c r="L25" s="155"/>
      <c r="M25" s="155"/>
      <c r="N25" s="155"/>
      <c r="O25" s="155"/>
      <c r="P25" s="155"/>
      <c r="Q25" s="130"/>
      <c r="R25" s="130"/>
      <c r="S25" s="130"/>
      <c r="T25" s="149">
        <f t="shared" si="0"/>
        <v>16</v>
      </c>
    </row>
    <row r="26" spans="1:20" ht="140.1" customHeight="1">
      <c r="A26" s="189"/>
      <c r="B26" s="191"/>
      <c r="C26" s="189"/>
      <c r="D26" s="196"/>
      <c r="E26" s="181" t="s">
        <v>73</v>
      </c>
      <c r="F26" s="180" t="s">
        <v>74</v>
      </c>
      <c r="G26" s="150" t="s">
        <v>75</v>
      </c>
      <c r="H26" s="155">
        <v>0</v>
      </c>
      <c r="I26" s="155">
        <v>0</v>
      </c>
      <c r="J26" s="155">
        <v>2</v>
      </c>
      <c r="K26" s="155"/>
      <c r="L26" s="155"/>
      <c r="M26" s="155"/>
      <c r="N26" s="155"/>
      <c r="O26" s="155"/>
      <c r="P26" s="155"/>
      <c r="Q26" s="130"/>
      <c r="R26" s="130"/>
      <c r="S26" s="130"/>
      <c r="T26" s="149">
        <f t="shared" si="0"/>
        <v>2</v>
      </c>
    </row>
    <row r="27" spans="1:20" ht="105.75" customHeight="1">
      <c r="A27" s="189"/>
      <c r="B27" s="191"/>
      <c r="C27" s="189"/>
      <c r="D27" s="196"/>
      <c r="E27" s="181"/>
      <c r="F27" s="180"/>
      <c r="G27" s="150" t="s">
        <v>76</v>
      </c>
      <c r="H27" s="155">
        <v>0</v>
      </c>
      <c r="I27" s="155">
        <v>0</v>
      </c>
      <c r="J27" s="155">
        <v>3</v>
      </c>
      <c r="K27" s="155"/>
      <c r="L27" s="155"/>
      <c r="M27" s="155"/>
      <c r="N27" s="155"/>
      <c r="O27" s="155"/>
      <c r="P27" s="155"/>
      <c r="Q27" s="130"/>
      <c r="R27" s="130"/>
      <c r="S27" s="130"/>
      <c r="T27" s="149">
        <f t="shared" si="0"/>
        <v>3</v>
      </c>
    </row>
    <row r="28" spans="1:20" ht="157.5">
      <c r="A28" s="189"/>
      <c r="B28" s="191"/>
      <c r="C28" s="189"/>
      <c r="D28" s="196"/>
      <c r="E28" s="181"/>
      <c r="F28" s="180"/>
      <c r="G28" s="147" t="s">
        <v>77</v>
      </c>
      <c r="H28" s="83" t="str">
        <f t="shared" ref="H28:S28" si="9">IF(ISERROR(H26/H27),"N/A",(H26/H27))</f>
        <v>N/A</v>
      </c>
      <c r="I28" s="83" t="str">
        <f t="shared" si="9"/>
        <v>N/A</v>
      </c>
      <c r="J28" s="83">
        <f t="shared" si="9"/>
        <v>0.66666666666666663</v>
      </c>
      <c r="K28" s="83" t="str">
        <f t="shared" si="9"/>
        <v>N/A</v>
      </c>
      <c r="L28" s="83" t="str">
        <f t="shared" si="9"/>
        <v>N/A</v>
      </c>
      <c r="M28" s="83" t="str">
        <f t="shared" si="9"/>
        <v>N/A</v>
      </c>
      <c r="N28" s="83" t="str">
        <f t="shared" si="9"/>
        <v>N/A</v>
      </c>
      <c r="O28" s="83" t="str">
        <f t="shared" si="9"/>
        <v>N/A</v>
      </c>
      <c r="P28" s="83" t="str">
        <f t="shared" si="9"/>
        <v>N/A</v>
      </c>
      <c r="Q28" s="83" t="str">
        <f t="shared" si="9"/>
        <v>N/A</v>
      </c>
      <c r="R28" s="83" t="str">
        <f t="shared" si="9"/>
        <v>N/A</v>
      </c>
      <c r="S28" s="83" t="str">
        <f t="shared" si="9"/>
        <v>N/A</v>
      </c>
      <c r="T28" s="151">
        <f t="shared" ref="T28" si="10">IF(ISERROR(T26/T27),"N/A",(T26/T27))</f>
        <v>0.66666666666666663</v>
      </c>
    </row>
    <row r="29" spans="1:20" ht="82.5" customHeight="1">
      <c r="A29" s="189"/>
      <c r="B29" s="191"/>
      <c r="C29" s="189"/>
      <c r="D29" s="196"/>
      <c r="E29" s="180" t="s">
        <v>78</v>
      </c>
      <c r="F29" s="180" t="s">
        <v>79</v>
      </c>
      <c r="G29" s="150" t="s">
        <v>80</v>
      </c>
      <c r="H29" s="155">
        <v>2</v>
      </c>
      <c r="I29" s="155">
        <v>3</v>
      </c>
      <c r="J29" s="155">
        <v>4</v>
      </c>
      <c r="K29" s="155"/>
      <c r="L29" s="155"/>
      <c r="M29" s="155"/>
      <c r="N29" s="155"/>
      <c r="O29" s="155"/>
      <c r="P29" s="155"/>
      <c r="Q29" s="130"/>
      <c r="R29" s="130"/>
      <c r="S29" s="130"/>
      <c r="T29" s="149">
        <f t="shared" si="0"/>
        <v>9</v>
      </c>
    </row>
    <row r="30" spans="1:20" ht="157.5">
      <c r="A30" s="189"/>
      <c r="B30" s="191"/>
      <c r="C30" s="189"/>
      <c r="D30" s="196"/>
      <c r="E30" s="180"/>
      <c r="F30" s="180"/>
      <c r="G30" s="150" t="s">
        <v>81</v>
      </c>
      <c r="H30" s="155">
        <v>3</v>
      </c>
      <c r="I30" s="155">
        <v>4</v>
      </c>
      <c r="J30" s="155">
        <v>4</v>
      </c>
      <c r="K30" s="155"/>
      <c r="L30" s="155"/>
      <c r="M30" s="155"/>
      <c r="N30" s="155"/>
      <c r="O30" s="155"/>
      <c r="P30" s="155"/>
      <c r="Q30" s="130"/>
      <c r="R30" s="130"/>
      <c r="S30" s="130"/>
      <c r="T30" s="149">
        <f t="shared" si="0"/>
        <v>11</v>
      </c>
    </row>
    <row r="31" spans="1:20" ht="137.25" customHeight="1">
      <c r="A31" s="189"/>
      <c r="B31" s="191"/>
      <c r="C31" s="189"/>
      <c r="D31" s="196"/>
      <c r="E31" s="180"/>
      <c r="F31" s="180"/>
      <c r="G31" s="147" t="s">
        <v>82</v>
      </c>
      <c r="H31" s="83">
        <f t="shared" ref="H31:S31" si="11">IF(ISERROR(H29/H30),"N/A",(H29/H30))</f>
        <v>0.66666666666666663</v>
      </c>
      <c r="I31" s="83">
        <f t="shared" si="11"/>
        <v>0.75</v>
      </c>
      <c r="J31" s="83">
        <f t="shared" si="11"/>
        <v>1</v>
      </c>
      <c r="K31" s="83" t="str">
        <f t="shared" si="11"/>
        <v>N/A</v>
      </c>
      <c r="L31" s="83" t="str">
        <f t="shared" si="11"/>
        <v>N/A</v>
      </c>
      <c r="M31" s="83" t="str">
        <f t="shared" si="11"/>
        <v>N/A</v>
      </c>
      <c r="N31" s="83" t="str">
        <f t="shared" si="11"/>
        <v>N/A</v>
      </c>
      <c r="O31" s="83" t="str">
        <f t="shared" si="11"/>
        <v>N/A</v>
      </c>
      <c r="P31" s="83" t="str">
        <f t="shared" si="11"/>
        <v>N/A</v>
      </c>
      <c r="Q31" s="83" t="str">
        <f t="shared" si="11"/>
        <v>N/A</v>
      </c>
      <c r="R31" s="83" t="str">
        <f t="shared" si="11"/>
        <v>N/A</v>
      </c>
      <c r="S31" s="83" t="str">
        <f t="shared" si="11"/>
        <v>N/A</v>
      </c>
      <c r="T31" s="151">
        <f t="shared" ref="T31" si="12">IF(ISERROR(T29/T30),"N/A",(T29/T30))</f>
        <v>0.81818181818181823</v>
      </c>
    </row>
    <row r="32" spans="1:20" ht="126">
      <c r="A32" s="189"/>
      <c r="B32" s="191"/>
      <c r="C32" s="189"/>
      <c r="D32" s="196"/>
      <c r="E32" s="78" t="s">
        <v>83</v>
      </c>
      <c r="F32" s="49" t="s">
        <v>84</v>
      </c>
      <c r="G32" s="150" t="s">
        <v>85</v>
      </c>
      <c r="H32" s="155">
        <v>88</v>
      </c>
      <c r="I32" s="155">
        <v>15</v>
      </c>
      <c r="J32" s="155">
        <v>16</v>
      </c>
      <c r="K32" s="155"/>
      <c r="L32" s="155"/>
      <c r="M32" s="155"/>
      <c r="N32" s="155"/>
      <c r="O32" s="155"/>
      <c r="P32" s="155"/>
      <c r="Q32" s="130"/>
      <c r="R32" s="130"/>
      <c r="S32" s="130"/>
      <c r="T32" s="149">
        <f t="shared" si="0"/>
        <v>119</v>
      </c>
    </row>
    <row r="33" spans="1:20" ht="161.25" customHeight="1">
      <c r="A33" s="189"/>
      <c r="B33" s="191"/>
      <c r="C33" s="189"/>
      <c r="D33" s="196"/>
      <c r="E33" s="49" t="s">
        <v>86</v>
      </c>
      <c r="F33" s="49" t="s">
        <v>87</v>
      </c>
      <c r="G33" s="150" t="s">
        <v>88</v>
      </c>
      <c r="H33" s="155">
        <v>2</v>
      </c>
      <c r="I33" s="155">
        <v>3</v>
      </c>
      <c r="J33" s="155">
        <v>3</v>
      </c>
      <c r="K33" s="155"/>
      <c r="L33" s="155"/>
      <c r="M33" s="155"/>
      <c r="N33" s="155"/>
      <c r="O33" s="155"/>
      <c r="P33" s="155"/>
      <c r="Q33" s="130"/>
      <c r="R33" s="130"/>
      <c r="S33" s="130"/>
      <c r="T33" s="149">
        <f t="shared" si="0"/>
        <v>8</v>
      </c>
    </row>
    <row r="34" spans="1:20" ht="272.25" customHeight="1">
      <c r="A34" s="189"/>
      <c r="B34" s="191"/>
      <c r="C34" s="189"/>
      <c r="D34" s="196"/>
      <c r="E34" s="112" t="s">
        <v>89</v>
      </c>
      <c r="F34" s="78" t="s">
        <v>90</v>
      </c>
      <c r="G34" s="148" t="s">
        <v>91</v>
      </c>
      <c r="H34" s="155">
        <v>10</v>
      </c>
      <c r="I34" s="155">
        <v>26</v>
      </c>
      <c r="J34" s="155">
        <v>21</v>
      </c>
      <c r="K34" s="155"/>
      <c r="L34" s="155"/>
      <c r="M34" s="155"/>
      <c r="N34" s="155"/>
      <c r="O34" s="155"/>
      <c r="P34" s="155"/>
      <c r="Q34" s="130"/>
      <c r="R34" s="130"/>
      <c r="S34" s="130"/>
      <c r="T34" s="149">
        <f t="shared" si="0"/>
        <v>57</v>
      </c>
    </row>
    <row r="35" spans="1:20" ht="71.25" customHeight="1">
      <c r="A35" s="189"/>
      <c r="B35" s="191"/>
      <c r="C35" s="189"/>
      <c r="D35" s="196"/>
      <c r="E35" s="181" t="s">
        <v>92</v>
      </c>
      <c r="F35" s="192" t="s">
        <v>93</v>
      </c>
      <c r="G35" s="153" t="s">
        <v>94</v>
      </c>
      <c r="H35" s="155">
        <v>2</v>
      </c>
      <c r="I35" s="155">
        <v>2</v>
      </c>
      <c r="J35" s="155">
        <v>2</v>
      </c>
      <c r="K35" s="155"/>
      <c r="L35" s="155"/>
      <c r="M35" s="155"/>
      <c r="N35" s="155"/>
      <c r="O35" s="155"/>
      <c r="P35" s="155"/>
      <c r="Q35" s="155"/>
      <c r="R35" s="154"/>
      <c r="S35" s="154"/>
      <c r="T35" s="149">
        <f t="shared" si="0"/>
        <v>6</v>
      </c>
    </row>
    <row r="36" spans="1:20" ht="71.25" customHeight="1">
      <c r="A36" s="189"/>
      <c r="B36" s="191"/>
      <c r="C36" s="189"/>
      <c r="D36" s="196"/>
      <c r="E36" s="181"/>
      <c r="F36" s="193"/>
      <c r="G36" s="148" t="s">
        <v>95</v>
      </c>
      <c r="H36" s="155">
        <v>2</v>
      </c>
      <c r="I36" s="155">
        <v>2</v>
      </c>
      <c r="J36" s="155">
        <v>2</v>
      </c>
      <c r="K36" s="155"/>
      <c r="L36" s="155"/>
      <c r="M36" s="155"/>
      <c r="N36" s="155"/>
      <c r="O36" s="155"/>
      <c r="P36" s="155"/>
      <c r="Q36" s="155"/>
      <c r="R36" s="154"/>
      <c r="S36" s="154"/>
      <c r="T36" s="149">
        <f t="shared" si="0"/>
        <v>6</v>
      </c>
    </row>
    <row r="37" spans="1:20" ht="171" customHeight="1">
      <c r="A37" s="189"/>
      <c r="B37" s="191"/>
      <c r="C37" s="189"/>
      <c r="D37" s="196"/>
      <c r="E37" s="181"/>
      <c r="F37" s="194"/>
      <c r="G37" s="147" t="s">
        <v>96</v>
      </c>
      <c r="H37" s="83">
        <f t="shared" ref="H37" si="13">IF(ISERROR(H35/H36),"N/A",(H35/H36))</f>
        <v>1</v>
      </c>
      <c r="I37" s="83">
        <f t="shared" ref="I37" si="14">IF(ISERROR(I35/I36),"N/A",(I35/I36))</f>
        <v>1</v>
      </c>
      <c r="J37" s="83">
        <f t="shared" ref="J37" si="15">IF(ISERROR(J35/J36),"N/A",(J35/J36))</f>
        <v>1</v>
      </c>
      <c r="K37" s="83" t="str">
        <f t="shared" ref="K37" si="16">IF(ISERROR(K35/K36),"N/A",(K35/K36))</f>
        <v>N/A</v>
      </c>
      <c r="L37" s="83" t="str">
        <f t="shared" ref="L37" si="17">IF(ISERROR(L35/L36),"N/A",(L35/L36))</f>
        <v>N/A</v>
      </c>
      <c r="M37" s="83" t="str">
        <f t="shared" ref="M37" si="18">IF(ISERROR(M35/M36),"N/A",(M35/M36))</f>
        <v>N/A</v>
      </c>
      <c r="N37" s="83" t="str">
        <f t="shared" ref="N37" si="19">IF(ISERROR(N35/N36),"N/A",(N35/N36))</f>
        <v>N/A</v>
      </c>
      <c r="O37" s="83" t="str">
        <f t="shared" ref="O37" si="20">IF(ISERROR(O35/O36),"N/A",(O35/O36))</f>
        <v>N/A</v>
      </c>
      <c r="P37" s="83" t="str">
        <f t="shared" ref="P37" si="21">IF(ISERROR(P35/P36),"N/A",(P35/P36))</f>
        <v>N/A</v>
      </c>
      <c r="Q37" s="83" t="str">
        <f t="shared" ref="Q37" si="22">IF(ISERROR(Q35/Q36),"N/A",(Q35/Q36))</f>
        <v>N/A</v>
      </c>
      <c r="R37" s="83" t="str">
        <f t="shared" ref="R37" si="23">IF(ISERROR(R35/R36),"N/A",(R35/R36))</f>
        <v>N/A</v>
      </c>
      <c r="S37" s="83" t="str">
        <f t="shared" ref="S37" si="24">IF(ISERROR(S35/S36),"N/A",(S35/S36))</f>
        <v>N/A</v>
      </c>
      <c r="T37" s="151">
        <f>IF(ISERROR(T35/T36),"N/A",(T35/T36))</f>
        <v>1</v>
      </c>
    </row>
  </sheetData>
  <mergeCells count="24">
    <mergeCell ref="E13:E15"/>
    <mergeCell ref="E26:E28"/>
    <mergeCell ref="A2:T2"/>
    <mergeCell ref="A3:T3"/>
    <mergeCell ref="A6:C6"/>
    <mergeCell ref="A10:G10"/>
    <mergeCell ref="H10:T10"/>
    <mergeCell ref="A4:T4"/>
    <mergeCell ref="A12:A37"/>
    <mergeCell ref="B12:B37"/>
    <mergeCell ref="E35:E37"/>
    <mergeCell ref="F35:F37"/>
    <mergeCell ref="C12:C37"/>
    <mergeCell ref="D12:D37"/>
    <mergeCell ref="F13:F15"/>
    <mergeCell ref="E16:E18"/>
    <mergeCell ref="E29:E31"/>
    <mergeCell ref="F29:F31"/>
    <mergeCell ref="E19:E21"/>
    <mergeCell ref="F16:F18"/>
    <mergeCell ref="F19:F21"/>
    <mergeCell ref="E22:E24"/>
    <mergeCell ref="F22:F24"/>
    <mergeCell ref="F26:F28"/>
  </mergeCells>
  <printOptions horizontalCentered="1"/>
  <pageMargins left="0.55118110236220474" right="0.55118110236220474" top="0.74803149606299213" bottom="0.74803149606299213" header="0.31496062992125984" footer="0.31496062992125984"/>
  <pageSetup scale="21" fitToHeight="0" orientation="landscape" r:id="rId1"/>
  <headerFooter>
    <oddFooter>&amp;R&amp;P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23"/>
  <sheetViews>
    <sheetView view="pageBreakPreview" topLeftCell="AP10" zoomScale="39" zoomScaleNormal="55" zoomScaleSheetLayoutView="39" workbookViewId="0">
      <selection activeCell="BF24" sqref="BF24"/>
    </sheetView>
  </sheetViews>
  <sheetFormatPr baseColWidth="10" defaultColWidth="11.42578125" defaultRowHeight="21"/>
  <cols>
    <col min="1" max="1" width="40.7109375" style="9" customWidth="1"/>
    <col min="2" max="2" width="28.85546875" style="9" customWidth="1"/>
    <col min="3" max="3" width="43.140625" style="9" customWidth="1"/>
    <col min="4" max="4" width="50.7109375" style="9" customWidth="1"/>
    <col min="5" max="5" width="48" style="9" customWidth="1"/>
    <col min="6" max="6" width="34.5703125" style="9" bestFit="1" customWidth="1"/>
    <col min="7" max="9" width="38.85546875" style="9" customWidth="1"/>
    <col min="10" max="10" width="44.85546875" style="9" customWidth="1"/>
    <col min="11" max="11" width="24.42578125" style="9" customWidth="1"/>
    <col min="12" max="13" width="19.7109375" style="9" customWidth="1"/>
    <col min="14" max="14" width="44.85546875" style="9" customWidth="1"/>
    <col min="15" max="15" width="24.42578125" style="9" customWidth="1"/>
    <col min="16" max="17" width="19.7109375" style="9" customWidth="1"/>
    <col min="18" max="18" width="44.85546875" style="9" customWidth="1"/>
    <col min="19" max="19" width="24.42578125" style="9" customWidth="1"/>
    <col min="20" max="21" width="19.7109375" style="9" customWidth="1"/>
    <col min="22" max="22" width="44.85546875" style="9" customWidth="1"/>
    <col min="23" max="23" width="24.42578125" style="9" customWidth="1"/>
    <col min="24" max="25" width="19.7109375" style="9" customWidth="1"/>
    <col min="26" max="26" width="44.85546875" style="9" customWidth="1"/>
    <col min="27" max="27" width="24.42578125" style="9" customWidth="1"/>
    <col min="28" max="29" width="19.7109375" style="9" customWidth="1"/>
    <col min="30" max="30" width="44.85546875" style="9" customWidth="1"/>
    <col min="31" max="31" width="24.42578125" style="9" customWidth="1"/>
    <col min="32" max="33" width="19.7109375" style="9" customWidth="1"/>
    <col min="34" max="34" width="44.85546875" style="9" customWidth="1"/>
    <col min="35" max="35" width="24.42578125" style="9" customWidth="1"/>
    <col min="36" max="37" width="19.7109375" style="9" customWidth="1"/>
    <col min="38" max="38" width="44.85546875" style="9" customWidth="1"/>
    <col min="39" max="39" width="24.42578125" style="9" customWidth="1"/>
    <col min="40" max="41" width="19.7109375" style="9" customWidth="1"/>
    <col min="42" max="42" width="44.85546875" style="9" customWidth="1"/>
    <col min="43" max="43" width="24.42578125" style="9" customWidth="1"/>
    <col min="44" max="45" width="19.7109375" style="9" customWidth="1"/>
    <col min="46" max="46" width="44.85546875" style="9" customWidth="1"/>
    <col min="47" max="47" width="24.42578125" style="9" customWidth="1"/>
    <col min="48" max="49" width="19.7109375" style="9" customWidth="1"/>
    <col min="50" max="50" width="44.85546875" style="9" customWidth="1"/>
    <col min="51" max="51" width="24.42578125" style="9" customWidth="1"/>
    <col min="52" max="53" width="19.7109375" style="9" customWidth="1"/>
    <col min="54" max="54" width="44.85546875" style="9" customWidth="1"/>
    <col min="55" max="55" width="24.42578125" style="9" customWidth="1"/>
    <col min="56" max="57" width="19.7109375" style="9" customWidth="1"/>
    <col min="58" max="58" width="23.85546875" style="9" customWidth="1"/>
    <col min="59" max="255" width="11.42578125" style="9"/>
    <col min="256" max="256" width="40.7109375" style="9" customWidth="1"/>
    <col min="257" max="257" width="28.85546875" style="9" customWidth="1"/>
    <col min="258" max="258" width="43.140625" style="9" customWidth="1"/>
    <col min="259" max="259" width="50.7109375" style="9" customWidth="1"/>
    <col min="260" max="260" width="48" style="9" customWidth="1"/>
    <col min="261" max="261" width="28.28515625" style="9" customWidth="1"/>
    <col min="262" max="262" width="38.85546875" style="9" customWidth="1"/>
    <col min="263" max="270" width="19.7109375" style="9" customWidth="1"/>
    <col min="271" max="274" width="24" style="9" customWidth="1"/>
    <col min="275" max="275" width="19.7109375" style="9" customWidth="1"/>
    <col min="276" max="511" width="11.42578125" style="9"/>
    <col min="512" max="512" width="40.7109375" style="9" customWidth="1"/>
    <col min="513" max="513" width="28.85546875" style="9" customWidth="1"/>
    <col min="514" max="514" width="43.140625" style="9" customWidth="1"/>
    <col min="515" max="515" width="50.7109375" style="9" customWidth="1"/>
    <col min="516" max="516" width="48" style="9" customWidth="1"/>
    <col min="517" max="517" width="28.28515625" style="9" customWidth="1"/>
    <col min="518" max="518" width="38.85546875" style="9" customWidth="1"/>
    <col min="519" max="526" width="19.7109375" style="9" customWidth="1"/>
    <col min="527" max="530" width="24" style="9" customWidth="1"/>
    <col min="531" max="531" width="19.7109375" style="9" customWidth="1"/>
    <col min="532" max="767" width="11.42578125" style="9"/>
    <col min="768" max="768" width="40.7109375" style="9" customWidth="1"/>
    <col min="769" max="769" width="28.85546875" style="9" customWidth="1"/>
    <col min="770" max="770" width="43.140625" style="9" customWidth="1"/>
    <col min="771" max="771" width="50.7109375" style="9" customWidth="1"/>
    <col min="772" max="772" width="48" style="9" customWidth="1"/>
    <col min="773" max="773" width="28.28515625" style="9" customWidth="1"/>
    <col min="774" max="774" width="38.85546875" style="9" customWidth="1"/>
    <col min="775" max="782" width="19.7109375" style="9" customWidth="1"/>
    <col min="783" max="786" width="24" style="9" customWidth="1"/>
    <col min="787" max="787" width="19.7109375" style="9" customWidth="1"/>
    <col min="788" max="1023" width="11.42578125" style="9"/>
    <col min="1024" max="1024" width="40.7109375" style="9" customWidth="1"/>
    <col min="1025" max="1025" width="28.85546875" style="9" customWidth="1"/>
    <col min="1026" max="1026" width="43.140625" style="9" customWidth="1"/>
    <col min="1027" max="1027" width="50.7109375" style="9" customWidth="1"/>
    <col min="1028" max="1028" width="48" style="9" customWidth="1"/>
    <col min="1029" max="1029" width="28.28515625" style="9" customWidth="1"/>
    <col min="1030" max="1030" width="38.85546875" style="9" customWidth="1"/>
    <col min="1031" max="1038" width="19.7109375" style="9" customWidth="1"/>
    <col min="1039" max="1042" width="24" style="9" customWidth="1"/>
    <col min="1043" max="1043" width="19.7109375" style="9" customWidth="1"/>
    <col min="1044" max="1279" width="11.42578125" style="9"/>
    <col min="1280" max="1280" width="40.7109375" style="9" customWidth="1"/>
    <col min="1281" max="1281" width="28.85546875" style="9" customWidth="1"/>
    <col min="1282" max="1282" width="43.140625" style="9" customWidth="1"/>
    <col min="1283" max="1283" width="50.7109375" style="9" customWidth="1"/>
    <col min="1284" max="1284" width="48" style="9" customWidth="1"/>
    <col min="1285" max="1285" width="28.28515625" style="9" customWidth="1"/>
    <col min="1286" max="1286" width="38.85546875" style="9" customWidth="1"/>
    <col min="1287" max="1294" width="19.7109375" style="9" customWidth="1"/>
    <col min="1295" max="1298" width="24" style="9" customWidth="1"/>
    <col min="1299" max="1299" width="19.7109375" style="9" customWidth="1"/>
    <col min="1300" max="1535" width="11.42578125" style="9"/>
    <col min="1536" max="1536" width="40.7109375" style="9" customWidth="1"/>
    <col min="1537" max="1537" width="28.85546875" style="9" customWidth="1"/>
    <col min="1538" max="1538" width="43.140625" style="9" customWidth="1"/>
    <col min="1539" max="1539" width="50.7109375" style="9" customWidth="1"/>
    <col min="1540" max="1540" width="48" style="9" customWidth="1"/>
    <col min="1541" max="1541" width="28.28515625" style="9" customWidth="1"/>
    <col min="1542" max="1542" width="38.85546875" style="9" customWidth="1"/>
    <col min="1543" max="1550" width="19.7109375" style="9" customWidth="1"/>
    <col min="1551" max="1554" width="24" style="9" customWidth="1"/>
    <col min="1555" max="1555" width="19.7109375" style="9" customWidth="1"/>
    <col min="1556" max="1791" width="11.42578125" style="9"/>
    <col min="1792" max="1792" width="40.7109375" style="9" customWidth="1"/>
    <col min="1793" max="1793" width="28.85546875" style="9" customWidth="1"/>
    <col min="1794" max="1794" width="43.140625" style="9" customWidth="1"/>
    <col min="1795" max="1795" width="50.7109375" style="9" customWidth="1"/>
    <col min="1796" max="1796" width="48" style="9" customWidth="1"/>
    <col min="1797" max="1797" width="28.28515625" style="9" customWidth="1"/>
    <col min="1798" max="1798" width="38.85546875" style="9" customWidth="1"/>
    <col min="1799" max="1806" width="19.7109375" style="9" customWidth="1"/>
    <col min="1807" max="1810" width="24" style="9" customWidth="1"/>
    <col min="1811" max="1811" width="19.7109375" style="9" customWidth="1"/>
    <col min="1812" max="2047" width="11.42578125" style="9"/>
    <col min="2048" max="2048" width="40.7109375" style="9" customWidth="1"/>
    <col min="2049" max="2049" width="28.85546875" style="9" customWidth="1"/>
    <col min="2050" max="2050" width="43.140625" style="9" customWidth="1"/>
    <col min="2051" max="2051" width="50.7109375" style="9" customWidth="1"/>
    <col min="2052" max="2052" width="48" style="9" customWidth="1"/>
    <col min="2053" max="2053" width="28.28515625" style="9" customWidth="1"/>
    <col min="2054" max="2054" width="38.85546875" style="9" customWidth="1"/>
    <col min="2055" max="2062" width="19.7109375" style="9" customWidth="1"/>
    <col min="2063" max="2066" width="24" style="9" customWidth="1"/>
    <col min="2067" max="2067" width="19.7109375" style="9" customWidth="1"/>
    <col min="2068" max="2303" width="11.42578125" style="9"/>
    <col min="2304" max="2304" width="40.7109375" style="9" customWidth="1"/>
    <col min="2305" max="2305" width="28.85546875" style="9" customWidth="1"/>
    <col min="2306" max="2306" width="43.140625" style="9" customWidth="1"/>
    <col min="2307" max="2307" width="50.7109375" style="9" customWidth="1"/>
    <col min="2308" max="2308" width="48" style="9" customWidth="1"/>
    <col min="2309" max="2309" width="28.28515625" style="9" customWidth="1"/>
    <col min="2310" max="2310" width="38.85546875" style="9" customWidth="1"/>
    <col min="2311" max="2318" width="19.7109375" style="9" customWidth="1"/>
    <col min="2319" max="2322" width="24" style="9" customWidth="1"/>
    <col min="2323" max="2323" width="19.7109375" style="9" customWidth="1"/>
    <col min="2324" max="2559" width="11.42578125" style="9"/>
    <col min="2560" max="2560" width="40.7109375" style="9" customWidth="1"/>
    <col min="2561" max="2561" width="28.85546875" style="9" customWidth="1"/>
    <col min="2562" max="2562" width="43.140625" style="9" customWidth="1"/>
    <col min="2563" max="2563" width="50.7109375" style="9" customWidth="1"/>
    <col min="2564" max="2564" width="48" style="9" customWidth="1"/>
    <col min="2565" max="2565" width="28.28515625" style="9" customWidth="1"/>
    <col min="2566" max="2566" width="38.85546875" style="9" customWidth="1"/>
    <col min="2567" max="2574" width="19.7109375" style="9" customWidth="1"/>
    <col min="2575" max="2578" width="24" style="9" customWidth="1"/>
    <col min="2579" max="2579" width="19.7109375" style="9" customWidth="1"/>
    <col min="2580" max="2815" width="11.42578125" style="9"/>
    <col min="2816" max="2816" width="40.7109375" style="9" customWidth="1"/>
    <col min="2817" max="2817" width="28.85546875" style="9" customWidth="1"/>
    <col min="2818" max="2818" width="43.140625" style="9" customWidth="1"/>
    <col min="2819" max="2819" width="50.7109375" style="9" customWidth="1"/>
    <col min="2820" max="2820" width="48" style="9" customWidth="1"/>
    <col min="2821" max="2821" width="28.28515625" style="9" customWidth="1"/>
    <col min="2822" max="2822" width="38.85546875" style="9" customWidth="1"/>
    <col min="2823" max="2830" width="19.7109375" style="9" customWidth="1"/>
    <col min="2831" max="2834" width="24" style="9" customWidth="1"/>
    <col min="2835" max="2835" width="19.7109375" style="9" customWidth="1"/>
    <col min="2836" max="3071" width="11.42578125" style="9"/>
    <col min="3072" max="3072" width="40.7109375" style="9" customWidth="1"/>
    <col min="3073" max="3073" width="28.85546875" style="9" customWidth="1"/>
    <col min="3074" max="3074" width="43.140625" style="9" customWidth="1"/>
    <col min="3075" max="3075" width="50.7109375" style="9" customWidth="1"/>
    <col min="3076" max="3076" width="48" style="9" customWidth="1"/>
    <col min="3077" max="3077" width="28.28515625" style="9" customWidth="1"/>
    <col min="3078" max="3078" width="38.85546875" style="9" customWidth="1"/>
    <col min="3079" max="3086" width="19.7109375" style="9" customWidth="1"/>
    <col min="3087" max="3090" width="24" style="9" customWidth="1"/>
    <col min="3091" max="3091" width="19.7109375" style="9" customWidth="1"/>
    <col min="3092" max="3327" width="11.42578125" style="9"/>
    <col min="3328" max="3328" width="40.7109375" style="9" customWidth="1"/>
    <col min="3329" max="3329" width="28.85546875" style="9" customWidth="1"/>
    <col min="3330" max="3330" width="43.140625" style="9" customWidth="1"/>
    <col min="3331" max="3331" width="50.7109375" style="9" customWidth="1"/>
    <col min="3332" max="3332" width="48" style="9" customWidth="1"/>
    <col min="3333" max="3333" width="28.28515625" style="9" customWidth="1"/>
    <col min="3334" max="3334" width="38.85546875" style="9" customWidth="1"/>
    <col min="3335" max="3342" width="19.7109375" style="9" customWidth="1"/>
    <col min="3343" max="3346" width="24" style="9" customWidth="1"/>
    <col min="3347" max="3347" width="19.7109375" style="9" customWidth="1"/>
    <col min="3348" max="3583" width="11.42578125" style="9"/>
    <col min="3584" max="3584" width="40.7109375" style="9" customWidth="1"/>
    <col min="3585" max="3585" width="28.85546875" style="9" customWidth="1"/>
    <col min="3586" max="3586" width="43.140625" style="9" customWidth="1"/>
    <col min="3587" max="3587" width="50.7109375" style="9" customWidth="1"/>
    <col min="3588" max="3588" width="48" style="9" customWidth="1"/>
    <col min="3589" max="3589" width="28.28515625" style="9" customWidth="1"/>
    <col min="3590" max="3590" width="38.85546875" style="9" customWidth="1"/>
    <col min="3591" max="3598" width="19.7109375" style="9" customWidth="1"/>
    <col min="3599" max="3602" width="24" style="9" customWidth="1"/>
    <col min="3603" max="3603" width="19.7109375" style="9" customWidth="1"/>
    <col min="3604" max="3839" width="11.42578125" style="9"/>
    <col min="3840" max="3840" width="40.7109375" style="9" customWidth="1"/>
    <col min="3841" max="3841" width="28.85546875" style="9" customWidth="1"/>
    <col min="3842" max="3842" width="43.140625" style="9" customWidth="1"/>
    <col min="3843" max="3843" width="50.7109375" style="9" customWidth="1"/>
    <col min="3844" max="3844" width="48" style="9" customWidth="1"/>
    <col min="3845" max="3845" width="28.28515625" style="9" customWidth="1"/>
    <col min="3846" max="3846" width="38.85546875" style="9" customWidth="1"/>
    <col min="3847" max="3854" width="19.7109375" style="9" customWidth="1"/>
    <col min="3855" max="3858" width="24" style="9" customWidth="1"/>
    <col min="3859" max="3859" width="19.7109375" style="9" customWidth="1"/>
    <col min="3860" max="4095" width="11.42578125" style="9"/>
    <col min="4096" max="4096" width="40.7109375" style="9" customWidth="1"/>
    <col min="4097" max="4097" width="28.85546875" style="9" customWidth="1"/>
    <col min="4098" max="4098" width="43.140625" style="9" customWidth="1"/>
    <col min="4099" max="4099" width="50.7109375" style="9" customWidth="1"/>
    <col min="4100" max="4100" width="48" style="9" customWidth="1"/>
    <col min="4101" max="4101" width="28.28515625" style="9" customWidth="1"/>
    <col min="4102" max="4102" width="38.85546875" style="9" customWidth="1"/>
    <col min="4103" max="4110" width="19.7109375" style="9" customWidth="1"/>
    <col min="4111" max="4114" width="24" style="9" customWidth="1"/>
    <col min="4115" max="4115" width="19.7109375" style="9" customWidth="1"/>
    <col min="4116" max="4351" width="11.42578125" style="9"/>
    <col min="4352" max="4352" width="40.7109375" style="9" customWidth="1"/>
    <col min="4353" max="4353" width="28.85546875" style="9" customWidth="1"/>
    <col min="4354" max="4354" width="43.140625" style="9" customWidth="1"/>
    <col min="4355" max="4355" width="50.7109375" style="9" customWidth="1"/>
    <col min="4356" max="4356" width="48" style="9" customWidth="1"/>
    <col min="4357" max="4357" width="28.28515625" style="9" customWidth="1"/>
    <col min="4358" max="4358" width="38.85546875" style="9" customWidth="1"/>
    <col min="4359" max="4366" width="19.7109375" style="9" customWidth="1"/>
    <col min="4367" max="4370" width="24" style="9" customWidth="1"/>
    <col min="4371" max="4371" width="19.7109375" style="9" customWidth="1"/>
    <col min="4372" max="4607" width="11.42578125" style="9"/>
    <col min="4608" max="4608" width="40.7109375" style="9" customWidth="1"/>
    <col min="4609" max="4609" width="28.85546875" style="9" customWidth="1"/>
    <col min="4610" max="4610" width="43.140625" style="9" customWidth="1"/>
    <col min="4611" max="4611" width="50.7109375" style="9" customWidth="1"/>
    <col min="4612" max="4612" width="48" style="9" customWidth="1"/>
    <col min="4613" max="4613" width="28.28515625" style="9" customWidth="1"/>
    <col min="4614" max="4614" width="38.85546875" style="9" customWidth="1"/>
    <col min="4615" max="4622" width="19.7109375" style="9" customWidth="1"/>
    <col min="4623" max="4626" width="24" style="9" customWidth="1"/>
    <col min="4627" max="4627" width="19.7109375" style="9" customWidth="1"/>
    <col min="4628" max="4863" width="11.42578125" style="9"/>
    <col min="4864" max="4864" width="40.7109375" style="9" customWidth="1"/>
    <col min="4865" max="4865" width="28.85546875" style="9" customWidth="1"/>
    <col min="4866" max="4866" width="43.140625" style="9" customWidth="1"/>
    <col min="4867" max="4867" width="50.7109375" style="9" customWidth="1"/>
    <col min="4868" max="4868" width="48" style="9" customWidth="1"/>
    <col min="4869" max="4869" width="28.28515625" style="9" customWidth="1"/>
    <col min="4870" max="4870" width="38.85546875" style="9" customWidth="1"/>
    <col min="4871" max="4878" width="19.7109375" style="9" customWidth="1"/>
    <col min="4879" max="4882" width="24" style="9" customWidth="1"/>
    <col min="4883" max="4883" width="19.7109375" style="9" customWidth="1"/>
    <col min="4884" max="5119" width="11.42578125" style="9"/>
    <col min="5120" max="5120" width="40.7109375" style="9" customWidth="1"/>
    <col min="5121" max="5121" width="28.85546875" style="9" customWidth="1"/>
    <col min="5122" max="5122" width="43.140625" style="9" customWidth="1"/>
    <col min="5123" max="5123" width="50.7109375" style="9" customWidth="1"/>
    <col min="5124" max="5124" width="48" style="9" customWidth="1"/>
    <col min="5125" max="5125" width="28.28515625" style="9" customWidth="1"/>
    <col min="5126" max="5126" width="38.85546875" style="9" customWidth="1"/>
    <col min="5127" max="5134" width="19.7109375" style="9" customWidth="1"/>
    <col min="5135" max="5138" width="24" style="9" customWidth="1"/>
    <col min="5139" max="5139" width="19.7109375" style="9" customWidth="1"/>
    <col min="5140" max="5375" width="11.42578125" style="9"/>
    <col min="5376" max="5376" width="40.7109375" style="9" customWidth="1"/>
    <col min="5377" max="5377" width="28.85546875" style="9" customWidth="1"/>
    <col min="5378" max="5378" width="43.140625" style="9" customWidth="1"/>
    <col min="5379" max="5379" width="50.7109375" style="9" customWidth="1"/>
    <col min="5380" max="5380" width="48" style="9" customWidth="1"/>
    <col min="5381" max="5381" width="28.28515625" style="9" customWidth="1"/>
    <col min="5382" max="5382" width="38.85546875" style="9" customWidth="1"/>
    <col min="5383" max="5390" width="19.7109375" style="9" customWidth="1"/>
    <col min="5391" max="5394" width="24" style="9" customWidth="1"/>
    <col min="5395" max="5395" width="19.7109375" style="9" customWidth="1"/>
    <col min="5396" max="5631" width="11.42578125" style="9"/>
    <col min="5632" max="5632" width="40.7109375" style="9" customWidth="1"/>
    <col min="5633" max="5633" width="28.85546875" style="9" customWidth="1"/>
    <col min="5634" max="5634" width="43.140625" style="9" customWidth="1"/>
    <col min="5635" max="5635" width="50.7109375" style="9" customWidth="1"/>
    <col min="5636" max="5636" width="48" style="9" customWidth="1"/>
    <col min="5637" max="5637" width="28.28515625" style="9" customWidth="1"/>
    <col min="5638" max="5638" width="38.85546875" style="9" customWidth="1"/>
    <col min="5639" max="5646" width="19.7109375" style="9" customWidth="1"/>
    <col min="5647" max="5650" width="24" style="9" customWidth="1"/>
    <col min="5651" max="5651" width="19.7109375" style="9" customWidth="1"/>
    <col min="5652" max="5887" width="11.42578125" style="9"/>
    <col min="5888" max="5888" width="40.7109375" style="9" customWidth="1"/>
    <col min="5889" max="5889" width="28.85546875" style="9" customWidth="1"/>
    <col min="5890" max="5890" width="43.140625" style="9" customWidth="1"/>
    <col min="5891" max="5891" width="50.7109375" style="9" customWidth="1"/>
    <col min="5892" max="5892" width="48" style="9" customWidth="1"/>
    <col min="5893" max="5893" width="28.28515625" style="9" customWidth="1"/>
    <col min="5894" max="5894" width="38.85546875" style="9" customWidth="1"/>
    <col min="5895" max="5902" width="19.7109375" style="9" customWidth="1"/>
    <col min="5903" max="5906" width="24" style="9" customWidth="1"/>
    <col min="5907" max="5907" width="19.7109375" style="9" customWidth="1"/>
    <col min="5908" max="6143" width="11.42578125" style="9"/>
    <col min="6144" max="6144" width="40.7109375" style="9" customWidth="1"/>
    <col min="6145" max="6145" width="28.85546875" style="9" customWidth="1"/>
    <col min="6146" max="6146" width="43.140625" style="9" customWidth="1"/>
    <col min="6147" max="6147" width="50.7109375" style="9" customWidth="1"/>
    <col min="6148" max="6148" width="48" style="9" customWidth="1"/>
    <col min="6149" max="6149" width="28.28515625" style="9" customWidth="1"/>
    <col min="6150" max="6150" width="38.85546875" style="9" customWidth="1"/>
    <col min="6151" max="6158" width="19.7109375" style="9" customWidth="1"/>
    <col min="6159" max="6162" width="24" style="9" customWidth="1"/>
    <col min="6163" max="6163" width="19.7109375" style="9" customWidth="1"/>
    <col min="6164" max="6399" width="11.42578125" style="9"/>
    <col min="6400" max="6400" width="40.7109375" style="9" customWidth="1"/>
    <col min="6401" max="6401" width="28.85546875" style="9" customWidth="1"/>
    <col min="6402" max="6402" width="43.140625" style="9" customWidth="1"/>
    <col min="6403" max="6403" width="50.7109375" style="9" customWidth="1"/>
    <col min="6404" max="6404" width="48" style="9" customWidth="1"/>
    <col min="6405" max="6405" width="28.28515625" style="9" customWidth="1"/>
    <col min="6406" max="6406" width="38.85546875" style="9" customWidth="1"/>
    <col min="6407" max="6414" width="19.7109375" style="9" customWidth="1"/>
    <col min="6415" max="6418" width="24" style="9" customWidth="1"/>
    <col min="6419" max="6419" width="19.7109375" style="9" customWidth="1"/>
    <col min="6420" max="6655" width="11.42578125" style="9"/>
    <col min="6656" max="6656" width="40.7109375" style="9" customWidth="1"/>
    <col min="6657" max="6657" width="28.85546875" style="9" customWidth="1"/>
    <col min="6658" max="6658" width="43.140625" style="9" customWidth="1"/>
    <col min="6659" max="6659" width="50.7109375" style="9" customWidth="1"/>
    <col min="6660" max="6660" width="48" style="9" customWidth="1"/>
    <col min="6661" max="6661" width="28.28515625" style="9" customWidth="1"/>
    <col min="6662" max="6662" width="38.85546875" style="9" customWidth="1"/>
    <col min="6663" max="6670" width="19.7109375" style="9" customWidth="1"/>
    <col min="6671" max="6674" width="24" style="9" customWidth="1"/>
    <col min="6675" max="6675" width="19.7109375" style="9" customWidth="1"/>
    <col min="6676" max="6911" width="11.42578125" style="9"/>
    <col min="6912" max="6912" width="40.7109375" style="9" customWidth="1"/>
    <col min="6913" max="6913" width="28.85546875" style="9" customWidth="1"/>
    <col min="6914" max="6914" width="43.140625" style="9" customWidth="1"/>
    <col min="6915" max="6915" width="50.7109375" style="9" customWidth="1"/>
    <col min="6916" max="6916" width="48" style="9" customWidth="1"/>
    <col min="6917" max="6917" width="28.28515625" style="9" customWidth="1"/>
    <col min="6918" max="6918" width="38.85546875" style="9" customWidth="1"/>
    <col min="6919" max="6926" width="19.7109375" style="9" customWidth="1"/>
    <col min="6927" max="6930" width="24" style="9" customWidth="1"/>
    <col min="6931" max="6931" width="19.7109375" style="9" customWidth="1"/>
    <col min="6932" max="7167" width="11.42578125" style="9"/>
    <col min="7168" max="7168" width="40.7109375" style="9" customWidth="1"/>
    <col min="7169" max="7169" width="28.85546875" style="9" customWidth="1"/>
    <col min="7170" max="7170" width="43.140625" style="9" customWidth="1"/>
    <col min="7171" max="7171" width="50.7109375" style="9" customWidth="1"/>
    <col min="7172" max="7172" width="48" style="9" customWidth="1"/>
    <col min="7173" max="7173" width="28.28515625" style="9" customWidth="1"/>
    <col min="7174" max="7174" width="38.85546875" style="9" customWidth="1"/>
    <col min="7175" max="7182" width="19.7109375" style="9" customWidth="1"/>
    <col min="7183" max="7186" width="24" style="9" customWidth="1"/>
    <col min="7187" max="7187" width="19.7109375" style="9" customWidth="1"/>
    <col min="7188" max="7423" width="11.42578125" style="9"/>
    <col min="7424" max="7424" width="40.7109375" style="9" customWidth="1"/>
    <col min="7425" max="7425" width="28.85546875" style="9" customWidth="1"/>
    <col min="7426" max="7426" width="43.140625" style="9" customWidth="1"/>
    <col min="7427" max="7427" width="50.7109375" style="9" customWidth="1"/>
    <col min="7428" max="7428" width="48" style="9" customWidth="1"/>
    <col min="7429" max="7429" width="28.28515625" style="9" customWidth="1"/>
    <col min="7430" max="7430" width="38.85546875" style="9" customWidth="1"/>
    <col min="7431" max="7438" width="19.7109375" style="9" customWidth="1"/>
    <col min="7439" max="7442" width="24" style="9" customWidth="1"/>
    <col min="7443" max="7443" width="19.7109375" style="9" customWidth="1"/>
    <col min="7444" max="7679" width="11.42578125" style="9"/>
    <col min="7680" max="7680" width="40.7109375" style="9" customWidth="1"/>
    <col min="7681" max="7681" width="28.85546875" style="9" customWidth="1"/>
    <col min="7682" max="7682" width="43.140625" style="9" customWidth="1"/>
    <col min="7683" max="7683" width="50.7109375" style="9" customWidth="1"/>
    <col min="7684" max="7684" width="48" style="9" customWidth="1"/>
    <col min="7685" max="7685" width="28.28515625" style="9" customWidth="1"/>
    <col min="7686" max="7686" width="38.85546875" style="9" customWidth="1"/>
    <col min="7687" max="7694" width="19.7109375" style="9" customWidth="1"/>
    <col min="7695" max="7698" width="24" style="9" customWidth="1"/>
    <col min="7699" max="7699" width="19.7109375" style="9" customWidth="1"/>
    <col min="7700" max="7935" width="11.42578125" style="9"/>
    <col min="7936" max="7936" width="40.7109375" style="9" customWidth="1"/>
    <col min="7937" max="7937" width="28.85546875" style="9" customWidth="1"/>
    <col min="7938" max="7938" width="43.140625" style="9" customWidth="1"/>
    <col min="7939" max="7939" width="50.7109375" style="9" customWidth="1"/>
    <col min="7940" max="7940" width="48" style="9" customWidth="1"/>
    <col min="7941" max="7941" width="28.28515625" style="9" customWidth="1"/>
    <col min="7942" max="7942" width="38.85546875" style="9" customWidth="1"/>
    <col min="7943" max="7950" width="19.7109375" style="9" customWidth="1"/>
    <col min="7951" max="7954" width="24" style="9" customWidth="1"/>
    <col min="7955" max="7955" width="19.7109375" style="9" customWidth="1"/>
    <col min="7956" max="8191" width="11.42578125" style="9"/>
    <col min="8192" max="8192" width="40.7109375" style="9" customWidth="1"/>
    <col min="8193" max="8193" width="28.85546875" style="9" customWidth="1"/>
    <col min="8194" max="8194" width="43.140625" style="9" customWidth="1"/>
    <col min="8195" max="8195" width="50.7109375" style="9" customWidth="1"/>
    <col min="8196" max="8196" width="48" style="9" customWidth="1"/>
    <col min="8197" max="8197" width="28.28515625" style="9" customWidth="1"/>
    <col min="8198" max="8198" width="38.85546875" style="9" customWidth="1"/>
    <col min="8199" max="8206" width="19.7109375" style="9" customWidth="1"/>
    <col min="8207" max="8210" width="24" style="9" customWidth="1"/>
    <col min="8211" max="8211" width="19.7109375" style="9" customWidth="1"/>
    <col min="8212" max="8447" width="11.42578125" style="9"/>
    <col min="8448" max="8448" width="40.7109375" style="9" customWidth="1"/>
    <col min="8449" max="8449" width="28.85546875" style="9" customWidth="1"/>
    <col min="8450" max="8450" width="43.140625" style="9" customWidth="1"/>
    <col min="8451" max="8451" width="50.7109375" style="9" customWidth="1"/>
    <col min="8452" max="8452" width="48" style="9" customWidth="1"/>
    <col min="8453" max="8453" width="28.28515625" style="9" customWidth="1"/>
    <col min="8454" max="8454" width="38.85546875" style="9" customWidth="1"/>
    <col min="8455" max="8462" width="19.7109375" style="9" customWidth="1"/>
    <col min="8463" max="8466" width="24" style="9" customWidth="1"/>
    <col min="8467" max="8467" width="19.7109375" style="9" customWidth="1"/>
    <col min="8468" max="8703" width="11.42578125" style="9"/>
    <col min="8704" max="8704" width="40.7109375" style="9" customWidth="1"/>
    <col min="8705" max="8705" width="28.85546875" style="9" customWidth="1"/>
    <col min="8706" max="8706" width="43.140625" style="9" customWidth="1"/>
    <col min="8707" max="8707" width="50.7109375" style="9" customWidth="1"/>
    <col min="8708" max="8708" width="48" style="9" customWidth="1"/>
    <col min="8709" max="8709" width="28.28515625" style="9" customWidth="1"/>
    <col min="8710" max="8710" width="38.85546875" style="9" customWidth="1"/>
    <col min="8711" max="8718" width="19.7109375" style="9" customWidth="1"/>
    <col min="8719" max="8722" width="24" style="9" customWidth="1"/>
    <col min="8723" max="8723" width="19.7109375" style="9" customWidth="1"/>
    <col min="8724" max="8959" width="11.42578125" style="9"/>
    <col min="8960" max="8960" width="40.7109375" style="9" customWidth="1"/>
    <col min="8961" max="8961" width="28.85546875" style="9" customWidth="1"/>
    <col min="8962" max="8962" width="43.140625" style="9" customWidth="1"/>
    <col min="8963" max="8963" width="50.7109375" style="9" customWidth="1"/>
    <col min="8964" max="8964" width="48" style="9" customWidth="1"/>
    <col min="8965" max="8965" width="28.28515625" style="9" customWidth="1"/>
    <col min="8966" max="8966" width="38.85546875" style="9" customWidth="1"/>
    <col min="8967" max="8974" width="19.7109375" style="9" customWidth="1"/>
    <col min="8975" max="8978" width="24" style="9" customWidth="1"/>
    <col min="8979" max="8979" width="19.7109375" style="9" customWidth="1"/>
    <col min="8980" max="9215" width="11.42578125" style="9"/>
    <col min="9216" max="9216" width="40.7109375" style="9" customWidth="1"/>
    <col min="9217" max="9217" width="28.85546875" style="9" customWidth="1"/>
    <col min="9218" max="9218" width="43.140625" style="9" customWidth="1"/>
    <col min="9219" max="9219" width="50.7109375" style="9" customWidth="1"/>
    <col min="9220" max="9220" width="48" style="9" customWidth="1"/>
    <col min="9221" max="9221" width="28.28515625" style="9" customWidth="1"/>
    <col min="9222" max="9222" width="38.85546875" style="9" customWidth="1"/>
    <col min="9223" max="9230" width="19.7109375" style="9" customWidth="1"/>
    <col min="9231" max="9234" width="24" style="9" customWidth="1"/>
    <col min="9235" max="9235" width="19.7109375" style="9" customWidth="1"/>
    <col min="9236" max="9471" width="11.42578125" style="9"/>
    <col min="9472" max="9472" width="40.7109375" style="9" customWidth="1"/>
    <col min="9473" max="9473" width="28.85546875" style="9" customWidth="1"/>
    <col min="9474" max="9474" width="43.140625" style="9" customWidth="1"/>
    <col min="9475" max="9475" width="50.7109375" style="9" customWidth="1"/>
    <col min="9476" max="9476" width="48" style="9" customWidth="1"/>
    <col min="9477" max="9477" width="28.28515625" style="9" customWidth="1"/>
    <col min="9478" max="9478" width="38.85546875" style="9" customWidth="1"/>
    <col min="9479" max="9486" width="19.7109375" style="9" customWidth="1"/>
    <col min="9487" max="9490" width="24" style="9" customWidth="1"/>
    <col min="9491" max="9491" width="19.7109375" style="9" customWidth="1"/>
    <col min="9492" max="9727" width="11.42578125" style="9"/>
    <col min="9728" max="9728" width="40.7109375" style="9" customWidth="1"/>
    <col min="9729" max="9729" width="28.85546875" style="9" customWidth="1"/>
    <col min="9730" max="9730" width="43.140625" style="9" customWidth="1"/>
    <col min="9731" max="9731" width="50.7109375" style="9" customWidth="1"/>
    <col min="9732" max="9732" width="48" style="9" customWidth="1"/>
    <col min="9733" max="9733" width="28.28515625" style="9" customWidth="1"/>
    <col min="9734" max="9734" width="38.85546875" style="9" customWidth="1"/>
    <col min="9735" max="9742" width="19.7109375" style="9" customWidth="1"/>
    <col min="9743" max="9746" width="24" style="9" customWidth="1"/>
    <col min="9747" max="9747" width="19.7109375" style="9" customWidth="1"/>
    <col min="9748" max="9983" width="11.42578125" style="9"/>
    <col min="9984" max="9984" width="40.7109375" style="9" customWidth="1"/>
    <col min="9985" max="9985" width="28.85546875" style="9" customWidth="1"/>
    <col min="9986" max="9986" width="43.140625" style="9" customWidth="1"/>
    <col min="9987" max="9987" width="50.7109375" style="9" customWidth="1"/>
    <col min="9988" max="9988" width="48" style="9" customWidth="1"/>
    <col min="9989" max="9989" width="28.28515625" style="9" customWidth="1"/>
    <col min="9990" max="9990" width="38.85546875" style="9" customWidth="1"/>
    <col min="9991" max="9998" width="19.7109375" style="9" customWidth="1"/>
    <col min="9999" max="10002" width="24" style="9" customWidth="1"/>
    <col min="10003" max="10003" width="19.7109375" style="9" customWidth="1"/>
    <col min="10004" max="10239" width="11.42578125" style="9"/>
    <col min="10240" max="10240" width="40.7109375" style="9" customWidth="1"/>
    <col min="10241" max="10241" width="28.85546875" style="9" customWidth="1"/>
    <col min="10242" max="10242" width="43.140625" style="9" customWidth="1"/>
    <col min="10243" max="10243" width="50.7109375" style="9" customWidth="1"/>
    <col min="10244" max="10244" width="48" style="9" customWidth="1"/>
    <col min="10245" max="10245" width="28.28515625" style="9" customWidth="1"/>
    <col min="10246" max="10246" width="38.85546875" style="9" customWidth="1"/>
    <col min="10247" max="10254" width="19.7109375" style="9" customWidth="1"/>
    <col min="10255" max="10258" width="24" style="9" customWidth="1"/>
    <col min="10259" max="10259" width="19.7109375" style="9" customWidth="1"/>
    <col min="10260" max="10495" width="11.42578125" style="9"/>
    <col min="10496" max="10496" width="40.7109375" style="9" customWidth="1"/>
    <col min="10497" max="10497" width="28.85546875" style="9" customWidth="1"/>
    <col min="10498" max="10498" width="43.140625" style="9" customWidth="1"/>
    <col min="10499" max="10499" width="50.7109375" style="9" customWidth="1"/>
    <col min="10500" max="10500" width="48" style="9" customWidth="1"/>
    <col min="10501" max="10501" width="28.28515625" style="9" customWidth="1"/>
    <col min="10502" max="10502" width="38.85546875" style="9" customWidth="1"/>
    <col min="10503" max="10510" width="19.7109375" style="9" customWidth="1"/>
    <col min="10511" max="10514" width="24" style="9" customWidth="1"/>
    <col min="10515" max="10515" width="19.7109375" style="9" customWidth="1"/>
    <col min="10516" max="10751" width="11.42578125" style="9"/>
    <col min="10752" max="10752" width="40.7109375" style="9" customWidth="1"/>
    <col min="10753" max="10753" width="28.85546875" style="9" customWidth="1"/>
    <col min="10754" max="10754" width="43.140625" style="9" customWidth="1"/>
    <col min="10755" max="10755" width="50.7109375" style="9" customWidth="1"/>
    <col min="10756" max="10756" width="48" style="9" customWidth="1"/>
    <col min="10757" max="10757" width="28.28515625" style="9" customWidth="1"/>
    <col min="10758" max="10758" width="38.85546875" style="9" customWidth="1"/>
    <col min="10759" max="10766" width="19.7109375" style="9" customWidth="1"/>
    <col min="10767" max="10770" width="24" style="9" customWidth="1"/>
    <col min="10771" max="10771" width="19.7109375" style="9" customWidth="1"/>
    <col min="10772" max="11007" width="11.42578125" style="9"/>
    <col min="11008" max="11008" width="40.7109375" style="9" customWidth="1"/>
    <col min="11009" max="11009" width="28.85546875" style="9" customWidth="1"/>
    <col min="11010" max="11010" width="43.140625" style="9" customWidth="1"/>
    <col min="11011" max="11011" width="50.7109375" style="9" customWidth="1"/>
    <col min="11012" max="11012" width="48" style="9" customWidth="1"/>
    <col min="11013" max="11013" width="28.28515625" style="9" customWidth="1"/>
    <col min="11014" max="11014" width="38.85546875" style="9" customWidth="1"/>
    <col min="11015" max="11022" width="19.7109375" style="9" customWidth="1"/>
    <col min="11023" max="11026" width="24" style="9" customWidth="1"/>
    <col min="11027" max="11027" width="19.7109375" style="9" customWidth="1"/>
    <col min="11028" max="11263" width="11.42578125" style="9"/>
    <col min="11264" max="11264" width="40.7109375" style="9" customWidth="1"/>
    <col min="11265" max="11265" width="28.85546875" style="9" customWidth="1"/>
    <col min="11266" max="11266" width="43.140625" style="9" customWidth="1"/>
    <col min="11267" max="11267" width="50.7109375" style="9" customWidth="1"/>
    <col min="11268" max="11268" width="48" style="9" customWidth="1"/>
    <col min="11269" max="11269" width="28.28515625" style="9" customWidth="1"/>
    <col min="11270" max="11270" width="38.85546875" style="9" customWidth="1"/>
    <col min="11271" max="11278" width="19.7109375" style="9" customWidth="1"/>
    <col min="11279" max="11282" width="24" style="9" customWidth="1"/>
    <col min="11283" max="11283" width="19.7109375" style="9" customWidth="1"/>
    <col min="11284" max="11519" width="11.42578125" style="9"/>
    <col min="11520" max="11520" width="40.7109375" style="9" customWidth="1"/>
    <col min="11521" max="11521" width="28.85546875" style="9" customWidth="1"/>
    <col min="11522" max="11522" width="43.140625" style="9" customWidth="1"/>
    <col min="11523" max="11523" width="50.7109375" style="9" customWidth="1"/>
    <col min="11524" max="11524" width="48" style="9" customWidth="1"/>
    <col min="11525" max="11525" width="28.28515625" style="9" customWidth="1"/>
    <col min="11526" max="11526" width="38.85546875" style="9" customWidth="1"/>
    <col min="11527" max="11534" width="19.7109375" style="9" customWidth="1"/>
    <col min="11535" max="11538" width="24" style="9" customWidth="1"/>
    <col min="11539" max="11539" width="19.7109375" style="9" customWidth="1"/>
    <col min="11540" max="11775" width="11.42578125" style="9"/>
    <col min="11776" max="11776" width="40.7109375" style="9" customWidth="1"/>
    <col min="11777" max="11777" width="28.85546875" style="9" customWidth="1"/>
    <col min="11778" max="11778" width="43.140625" style="9" customWidth="1"/>
    <col min="11779" max="11779" width="50.7109375" style="9" customWidth="1"/>
    <col min="11780" max="11780" width="48" style="9" customWidth="1"/>
    <col min="11781" max="11781" width="28.28515625" style="9" customWidth="1"/>
    <col min="11782" max="11782" width="38.85546875" style="9" customWidth="1"/>
    <col min="11783" max="11790" width="19.7109375" style="9" customWidth="1"/>
    <col min="11791" max="11794" width="24" style="9" customWidth="1"/>
    <col min="11795" max="11795" width="19.7109375" style="9" customWidth="1"/>
    <col min="11796" max="12031" width="11.42578125" style="9"/>
    <col min="12032" max="12032" width="40.7109375" style="9" customWidth="1"/>
    <col min="12033" max="12033" width="28.85546875" style="9" customWidth="1"/>
    <col min="12034" max="12034" width="43.140625" style="9" customWidth="1"/>
    <col min="12035" max="12035" width="50.7109375" style="9" customWidth="1"/>
    <col min="12036" max="12036" width="48" style="9" customWidth="1"/>
    <col min="12037" max="12037" width="28.28515625" style="9" customWidth="1"/>
    <col min="12038" max="12038" width="38.85546875" style="9" customWidth="1"/>
    <col min="12039" max="12046" width="19.7109375" style="9" customWidth="1"/>
    <col min="12047" max="12050" width="24" style="9" customWidth="1"/>
    <col min="12051" max="12051" width="19.7109375" style="9" customWidth="1"/>
    <col min="12052" max="12287" width="11.42578125" style="9"/>
    <col min="12288" max="12288" width="40.7109375" style="9" customWidth="1"/>
    <col min="12289" max="12289" width="28.85546875" style="9" customWidth="1"/>
    <col min="12290" max="12290" width="43.140625" style="9" customWidth="1"/>
    <col min="12291" max="12291" width="50.7109375" style="9" customWidth="1"/>
    <col min="12292" max="12292" width="48" style="9" customWidth="1"/>
    <col min="12293" max="12293" width="28.28515625" style="9" customWidth="1"/>
    <col min="12294" max="12294" width="38.85546875" style="9" customWidth="1"/>
    <col min="12295" max="12302" width="19.7109375" style="9" customWidth="1"/>
    <col min="12303" max="12306" width="24" style="9" customWidth="1"/>
    <col min="12307" max="12307" width="19.7109375" style="9" customWidth="1"/>
    <col min="12308" max="12543" width="11.42578125" style="9"/>
    <col min="12544" max="12544" width="40.7109375" style="9" customWidth="1"/>
    <col min="12545" max="12545" width="28.85546875" style="9" customWidth="1"/>
    <col min="12546" max="12546" width="43.140625" style="9" customWidth="1"/>
    <col min="12547" max="12547" width="50.7109375" style="9" customWidth="1"/>
    <col min="12548" max="12548" width="48" style="9" customWidth="1"/>
    <col min="12549" max="12549" width="28.28515625" style="9" customWidth="1"/>
    <col min="12550" max="12550" width="38.85546875" style="9" customWidth="1"/>
    <col min="12551" max="12558" width="19.7109375" style="9" customWidth="1"/>
    <col min="12559" max="12562" width="24" style="9" customWidth="1"/>
    <col min="12563" max="12563" width="19.7109375" style="9" customWidth="1"/>
    <col min="12564" max="12799" width="11.42578125" style="9"/>
    <col min="12800" max="12800" width="40.7109375" style="9" customWidth="1"/>
    <col min="12801" max="12801" width="28.85546875" style="9" customWidth="1"/>
    <col min="12802" max="12802" width="43.140625" style="9" customWidth="1"/>
    <col min="12803" max="12803" width="50.7109375" style="9" customWidth="1"/>
    <col min="12804" max="12804" width="48" style="9" customWidth="1"/>
    <col min="12805" max="12805" width="28.28515625" style="9" customWidth="1"/>
    <col min="12806" max="12806" width="38.85546875" style="9" customWidth="1"/>
    <col min="12807" max="12814" width="19.7109375" style="9" customWidth="1"/>
    <col min="12815" max="12818" width="24" style="9" customWidth="1"/>
    <col min="12819" max="12819" width="19.7109375" style="9" customWidth="1"/>
    <col min="12820" max="13055" width="11.42578125" style="9"/>
    <col min="13056" max="13056" width="40.7109375" style="9" customWidth="1"/>
    <col min="13057" max="13057" width="28.85546875" style="9" customWidth="1"/>
    <col min="13058" max="13058" width="43.140625" style="9" customWidth="1"/>
    <col min="13059" max="13059" width="50.7109375" style="9" customWidth="1"/>
    <col min="13060" max="13060" width="48" style="9" customWidth="1"/>
    <col min="13061" max="13061" width="28.28515625" style="9" customWidth="1"/>
    <col min="13062" max="13062" width="38.85546875" style="9" customWidth="1"/>
    <col min="13063" max="13070" width="19.7109375" style="9" customWidth="1"/>
    <col min="13071" max="13074" width="24" style="9" customWidth="1"/>
    <col min="13075" max="13075" width="19.7109375" style="9" customWidth="1"/>
    <col min="13076" max="13311" width="11.42578125" style="9"/>
    <col min="13312" max="13312" width="40.7109375" style="9" customWidth="1"/>
    <col min="13313" max="13313" width="28.85546875" style="9" customWidth="1"/>
    <col min="13314" max="13314" width="43.140625" style="9" customWidth="1"/>
    <col min="13315" max="13315" width="50.7109375" style="9" customWidth="1"/>
    <col min="13316" max="13316" width="48" style="9" customWidth="1"/>
    <col min="13317" max="13317" width="28.28515625" style="9" customWidth="1"/>
    <col min="13318" max="13318" width="38.85546875" style="9" customWidth="1"/>
    <col min="13319" max="13326" width="19.7109375" style="9" customWidth="1"/>
    <col min="13327" max="13330" width="24" style="9" customWidth="1"/>
    <col min="13331" max="13331" width="19.7109375" style="9" customWidth="1"/>
    <col min="13332" max="13567" width="11.42578125" style="9"/>
    <col min="13568" max="13568" width="40.7109375" style="9" customWidth="1"/>
    <col min="13569" max="13569" width="28.85546875" style="9" customWidth="1"/>
    <col min="13570" max="13570" width="43.140625" style="9" customWidth="1"/>
    <col min="13571" max="13571" width="50.7109375" style="9" customWidth="1"/>
    <col min="13572" max="13572" width="48" style="9" customWidth="1"/>
    <col min="13573" max="13573" width="28.28515625" style="9" customWidth="1"/>
    <col min="13574" max="13574" width="38.85546875" style="9" customWidth="1"/>
    <col min="13575" max="13582" width="19.7109375" style="9" customWidth="1"/>
    <col min="13583" max="13586" width="24" style="9" customWidth="1"/>
    <col min="13587" max="13587" width="19.7109375" style="9" customWidth="1"/>
    <col min="13588" max="13823" width="11.42578125" style="9"/>
    <col min="13824" max="13824" width="40.7109375" style="9" customWidth="1"/>
    <col min="13825" max="13825" width="28.85546875" style="9" customWidth="1"/>
    <col min="13826" max="13826" width="43.140625" style="9" customWidth="1"/>
    <col min="13827" max="13827" width="50.7109375" style="9" customWidth="1"/>
    <col min="13828" max="13828" width="48" style="9" customWidth="1"/>
    <col min="13829" max="13829" width="28.28515625" style="9" customWidth="1"/>
    <col min="13830" max="13830" width="38.85546875" style="9" customWidth="1"/>
    <col min="13831" max="13838" width="19.7109375" style="9" customWidth="1"/>
    <col min="13839" max="13842" width="24" style="9" customWidth="1"/>
    <col min="13843" max="13843" width="19.7109375" style="9" customWidth="1"/>
    <col min="13844" max="14079" width="11.42578125" style="9"/>
    <col min="14080" max="14080" width="40.7109375" style="9" customWidth="1"/>
    <col min="14081" max="14081" width="28.85546875" style="9" customWidth="1"/>
    <col min="14082" max="14082" width="43.140625" style="9" customWidth="1"/>
    <col min="14083" max="14083" width="50.7109375" style="9" customWidth="1"/>
    <col min="14084" max="14084" width="48" style="9" customWidth="1"/>
    <col min="14085" max="14085" width="28.28515625" style="9" customWidth="1"/>
    <col min="14086" max="14086" width="38.85546875" style="9" customWidth="1"/>
    <col min="14087" max="14094" width="19.7109375" style="9" customWidth="1"/>
    <col min="14095" max="14098" width="24" style="9" customWidth="1"/>
    <col min="14099" max="14099" width="19.7109375" style="9" customWidth="1"/>
    <col min="14100" max="14335" width="11.42578125" style="9"/>
    <col min="14336" max="14336" width="40.7109375" style="9" customWidth="1"/>
    <col min="14337" max="14337" width="28.85546875" style="9" customWidth="1"/>
    <col min="14338" max="14338" width="43.140625" style="9" customWidth="1"/>
    <col min="14339" max="14339" width="50.7109375" style="9" customWidth="1"/>
    <col min="14340" max="14340" width="48" style="9" customWidth="1"/>
    <col min="14341" max="14341" width="28.28515625" style="9" customWidth="1"/>
    <col min="14342" max="14342" width="38.85546875" style="9" customWidth="1"/>
    <col min="14343" max="14350" width="19.7109375" style="9" customWidth="1"/>
    <col min="14351" max="14354" width="24" style="9" customWidth="1"/>
    <col min="14355" max="14355" width="19.7109375" style="9" customWidth="1"/>
    <col min="14356" max="14591" width="11.42578125" style="9"/>
    <col min="14592" max="14592" width="40.7109375" style="9" customWidth="1"/>
    <col min="14593" max="14593" width="28.85546875" style="9" customWidth="1"/>
    <col min="14594" max="14594" width="43.140625" style="9" customWidth="1"/>
    <col min="14595" max="14595" width="50.7109375" style="9" customWidth="1"/>
    <col min="14596" max="14596" width="48" style="9" customWidth="1"/>
    <col min="14597" max="14597" width="28.28515625" style="9" customWidth="1"/>
    <col min="14598" max="14598" width="38.85546875" style="9" customWidth="1"/>
    <col min="14599" max="14606" width="19.7109375" style="9" customWidth="1"/>
    <col min="14607" max="14610" width="24" style="9" customWidth="1"/>
    <col min="14611" max="14611" width="19.7109375" style="9" customWidth="1"/>
    <col min="14612" max="14847" width="11.42578125" style="9"/>
    <col min="14848" max="14848" width="40.7109375" style="9" customWidth="1"/>
    <col min="14849" max="14849" width="28.85546875" style="9" customWidth="1"/>
    <col min="14850" max="14850" width="43.140625" style="9" customWidth="1"/>
    <col min="14851" max="14851" width="50.7109375" style="9" customWidth="1"/>
    <col min="14852" max="14852" width="48" style="9" customWidth="1"/>
    <col min="14853" max="14853" width="28.28515625" style="9" customWidth="1"/>
    <col min="14854" max="14854" width="38.85546875" style="9" customWidth="1"/>
    <col min="14855" max="14862" width="19.7109375" style="9" customWidth="1"/>
    <col min="14863" max="14866" width="24" style="9" customWidth="1"/>
    <col min="14867" max="14867" width="19.7109375" style="9" customWidth="1"/>
    <col min="14868" max="15103" width="11.42578125" style="9"/>
    <col min="15104" max="15104" width="40.7109375" style="9" customWidth="1"/>
    <col min="15105" max="15105" width="28.85546875" style="9" customWidth="1"/>
    <col min="15106" max="15106" width="43.140625" style="9" customWidth="1"/>
    <col min="15107" max="15107" width="50.7109375" style="9" customWidth="1"/>
    <col min="15108" max="15108" width="48" style="9" customWidth="1"/>
    <col min="15109" max="15109" width="28.28515625" style="9" customWidth="1"/>
    <col min="15110" max="15110" width="38.85546875" style="9" customWidth="1"/>
    <col min="15111" max="15118" width="19.7109375" style="9" customWidth="1"/>
    <col min="15119" max="15122" width="24" style="9" customWidth="1"/>
    <col min="15123" max="15123" width="19.7109375" style="9" customWidth="1"/>
    <col min="15124" max="15359" width="11.42578125" style="9"/>
    <col min="15360" max="15360" width="40.7109375" style="9" customWidth="1"/>
    <col min="15361" max="15361" width="28.85546875" style="9" customWidth="1"/>
    <col min="15362" max="15362" width="43.140625" style="9" customWidth="1"/>
    <col min="15363" max="15363" width="50.7109375" style="9" customWidth="1"/>
    <col min="15364" max="15364" width="48" style="9" customWidth="1"/>
    <col min="15365" max="15365" width="28.28515625" style="9" customWidth="1"/>
    <col min="15366" max="15366" width="38.85546875" style="9" customWidth="1"/>
    <col min="15367" max="15374" width="19.7109375" style="9" customWidth="1"/>
    <col min="15375" max="15378" width="24" style="9" customWidth="1"/>
    <col min="15379" max="15379" width="19.7109375" style="9" customWidth="1"/>
    <col min="15380" max="15615" width="11.42578125" style="9"/>
    <col min="15616" max="15616" width="40.7109375" style="9" customWidth="1"/>
    <col min="15617" max="15617" width="28.85546875" style="9" customWidth="1"/>
    <col min="15618" max="15618" width="43.140625" style="9" customWidth="1"/>
    <col min="15619" max="15619" width="50.7109375" style="9" customWidth="1"/>
    <col min="15620" max="15620" width="48" style="9" customWidth="1"/>
    <col min="15621" max="15621" width="28.28515625" style="9" customWidth="1"/>
    <col min="15622" max="15622" width="38.85546875" style="9" customWidth="1"/>
    <col min="15623" max="15630" width="19.7109375" style="9" customWidth="1"/>
    <col min="15631" max="15634" width="24" style="9" customWidth="1"/>
    <col min="15635" max="15635" width="19.7109375" style="9" customWidth="1"/>
    <col min="15636" max="15871" width="11.42578125" style="9"/>
    <col min="15872" max="15872" width="40.7109375" style="9" customWidth="1"/>
    <col min="15873" max="15873" width="28.85546875" style="9" customWidth="1"/>
    <col min="15874" max="15874" width="43.140625" style="9" customWidth="1"/>
    <col min="15875" max="15875" width="50.7109375" style="9" customWidth="1"/>
    <col min="15876" max="15876" width="48" style="9" customWidth="1"/>
    <col min="15877" max="15877" width="28.28515625" style="9" customWidth="1"/>
    <col min="15878" max="15878" width="38.85546875" style="9" customWidth="1"/>
    <col min="15879" max="15886" width="19.7109375" style="9" customWidth="1"/>
    <col min="15887" max="15890" width="24" style="9" customWidth="1"/>
    <col min="15891" max="15891" width="19.7109375" style="9" customWidth="1"/>
    <col min="15892" max="16127" width="11.42578125" style="9"/>
    <col min="16128" max="16128" width="40.7109375" style="9" customWidth="1"/>
    <col min="16129" max="16129" width="28.85546875" style="9" customWidth="1"/>
    <col min="16130" max="16130" width="43.140625" style="9" customWidth="1"/>
    <col min="16131" max="16131" width="50.7109375" style="9" customWidth="1"/>
    <col min="16132" max="16132" width="48" style="9" customWidth="1"/>
    <col min="16133" max="16133" width="28.28515625" style="9" customWidth="1"/>
    <col min="16134" max="16134" width="38.85546875" style="9" customWidth="1"/>
    <col min="16135" max="16142" width="19.7109375" style="9" customWidth="1"/>
    <col min="16143" max="16146" width="24" style="9" customWidth="1"/>
    <col min="16147" max="16147" width="19.7109375" style="9" customWidth="1"/>
    <col min="16148" max="16384" width="11.42578125" style="9"/>
  </cols>
  <sheetData>
    <row r="1" spans="1:58" ht="29.1" customHeight="1"/>
    <row r="2" spans="1:58" ht="29.1" customHeight="1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58" ht="29.1" customHeight="1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</row>
    <row r="4" spans="1:58" ht="29.1" customHeight="1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</row>
    <row r="5" spans="1:58" ht="23.25" customHeight="1"/>
    <row r="6" spans="1:58" ht="33.75" customHeight="1">
      <c r="A6" s="183" t="s">
        <v>3</v>
      </c>
      <c r="B6" s="183"/>
      <c r="C6" s="183"/>
      <c r="D6" s="10"/>
    </row>
    <row r="7" spans="1:58" ht="29.25" customHeight="1">
      <c r="A7" s="1" t="s">
        <v>4</v>
      </c>
      <c r="B7" s="1" t="s">
        <v>5</v>
      </c>
      <c r="C7" s="1" t="s">
        <v>41</v>
      </c>
      <c r="T7" s="2"/>
      <c r="V7" s="102" t="s">
        <v>42</v>
      </c>
    </row>
    <row r="8" spans="1:58" ht="81.75" customHeight="1" thickBot="1">
      <c r="A8" s="3" t="s">
        <v>8</v>
      </c>
      <c r="B8" s="11" t="s">
        <v>8</v>
      </c>
      <c r="C8" s="11" t="s">
        <v>43</v>
      </c>
      <c r="V8" s="56" t="s">
        <v>10</v>
      </c>
    </row>
    <row r="9" spans="1:58" ht="13.5" customHeight="1">
      <c r="E9" s="12"/>
      <c r="G9" s="13"/>
      <c r="H9" s="13"/>
      <c r="I9" s="13"/>
      <c r="V9" s="57"/>
    </row>
    <row r="10" spans="1:58" ht="24" customHeight="1">
      <c r="A10" s="184" t="s">
        <v>11</v>
      </c>
      <c r="B10" s="184"/>
      <c r="C10" s="184"/>
      <c r="D10" s="184"/>
      <c r="E10" s="184"/>
      <c r="F10" s="184"/>
      <c r="G10" s="184"/>
      <c r="H10" s="88"/>
      <c r="I10" s="88"/>
      <c r="J10" s="218">
        <v>2022</v>
      </c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</row>
    <row r="11" spans="1:58">
      <c r="A11" s="202" t="s">
        <v>12</v>
      </c>
      <c r="B11" s="202" t="s">
        <v>13</v>
      </c>
      <c r="C11" s="205" t="s">
        <v>14</v>
      </c>
      <c r="D11" s="205" t="s">
        <v>15</v>
      </c>
      <c r="E11" s="205" t="s">
        <v>16</v>
      </c>
      <c r="F11" s="205" t="s">
        <v>17</v>
      </c>
      <c r="G11" s="205" t="s">
        <v>18</v>
      </c>
      <c r="H11" s="202" t="s">
        <v>97</v>
      </c>
      <c r="I11" s="202" t="s">
        <v>98</v>
      </c>
      <c r="J11" s="206" t="s">
        <v>19</v>
      </c>
      <c r="K11" s="207"/>
      <c r="L11" s="207"/>
      <c r="M11" s="208"/>
      <c r="N11" s="206" t="s">
        <v>44</v>
      </c>
      <c r="O11" s="207"/>
      <c r="P11" s="207"/>
      <c r="Q11" s="208"/>
      <c r="R11" s="206" t="s">
        <v>21</v>
      </c>
      <c r="S11" s="207"/>
      <c r="T11" s="207"/>
      <c r="U11" s="208"/>
      <c r="V11" s="206" t="s">
        <v>22</v>
      </c>
      <c r="W11" s="207"/>
      <c r="X11" s="207"/>
      <c r="Y11" s="208"/>
      <c r="Z11" s="206" t="s">
        <v>23</v>
      </c>
      <c r="AA11" s="207"/>
      <c r="AB11" s="207"/>
      <c r="AC11" s="208"/>
      <c r="AD11" s="206" t="s">
        <v>24</v>
      </c>
      <c r="AE11" s="207"/>
      <c r="AF11" s="207"/>
      <c r="AG11" s="208"/>
      <c r="AH11" s="206" t="s">
        <v>25</v>
      </c>
      <c r="AI11" s="207"/>
      <c r="AJ11" s="207"/>
      <c r="AK11" s="208"/>
      <c r="AL11" s="206" t="s">
        <v>26</v>
      </c>
      <c r="AM11" s="207"/>
      <c r="AN11" s="207"/>
      <c r="AO11" s="208"/>
      <c r="AP11" s="206" t="s">
        <v>27</v>
      </c>
      <c r="AQ11" s="207"/>
      <c r="AR11" s="207"/>
      <c r="AS11" s="208"/>
      <c r="AT11" s="206" t="s">
        <v>28</v>
      </c>
      <c r="AU11" s="207"/>
      <c r="AV11" s="207"/>
      <c r="AW11" s="208"/>
      <c r="AX11" s="206" t="s">
        <v>29</v>
      </c>
      <c r="AY11" s="207"/>
      <c r="AZ11" s="207"/>
      <c r="BA11" s="208"/>
      <c r="BB11" s="206" t="s">
        <v>30</v>
      </c>
      <c r="BC11" s="207"/>
      <c r="BD11" s="207"/>
      <c r="BE11" s="208"/>
      <c r="BF11" s="197" t="s">
        <v>31</v>
      </c>
    </row>
    <row r="12" spans="1:58">
      <c r="A12" s="203"/>
      <c r="B12" s="203"/>
      <c r="C12" s="205"/>
      <c r="D12" s="205"/>
      <c r="E12" s="205"/>
      <c r="F12" s="205"/>
      <c r="G12" s="205"/>
      <c r="H12" s="203"/>
      <c r="I12" s="203"/>
      <c r="J12" s="209" t="s">
        <v>99</v>
      </c>
      <c r="K12" s="210"/>
      <c r="L12" s="210"/>
      <c r="M12" s="211"/>
      <c r="N12" s="209" t="s">
        <v>99</v>
      </c>
      <c r="O12" s="210"/>
      <c r="P12" s="210"/>
      <c r="Q12" s="211"/>
      <c r="R12" s="209" t="s">
        <v>99</v>
      </c>
      <c r="S12" s="210"/>
      <c r="T12" s="210"/>
      <c r="U12" s="211"/>
      <c r="V12" s="209" t="s">
        <v>99</v>
      </c>
      <c r="W12" s="210"/>
      <c r="X12" s="210"/>
      <c r="Y12" s="211"/>
      <c r="Z12" s="209" t="s">
        <v>99</v>
      </c>
      <c r="AA12" s="210"/>
      <c r="AB12" s="210"/>
      <c r="AC12" s="211"/>
      <c r="AD12" s="209" t="s">
        <v>99</v>
      </c>
      <c r="AE12" s="210"/>
      <c r="AF12" s="210"/>
      <c r="AG12" s="211"/>
      <c r="AH12" s="209" t="s">
        <v>99</v>
      </c>
      <c r="AI12" s="210"/>
      <c r="AJ12" s="210"/>
      <c r="AK12" s="211"/>
      <c r="AL12" s="209" t="s">
        <v>99</v>
      </c>
      <c r="AM12" s="210"/>
      <c r="AN12" s="210"/>
      <c r="AO12" s="211"/>
      <c r="AP12" s="209" t="s">
        <v>99</v>
      </c>
      <c r="AQ12" s="210"/>
      <c r="AR12" s="210"/>
      <c r="AS12" s="211"/>
      <c r="AT12" s="209" t="s">
        <v>99</v>
      </c>
      <c r="AU12" s="210"/>
      <c r="AV12" s="210"/>
      <c r="AW12" s="211"/>
      <c r="AX12" s="209" t="s">
        <v>99</v>
      </c>
      <c r="AY12" s="210"/>
      <c r="AZ12" s="210"/>
      <c r="BA12" s="211"/>
      <c r="BB12" s="209" t="s">
        <v>99</v>
      </c>
      <c r="BC12" s="210"/>
      <c r="BD12" s="210"/>
      <c r="BE12" s="211"/>
      <c r="BF12" s="198"/>
    </row>
    <row r="13" spans="1:58">
      <c r="A13" s="204"/>
      <c r="B13" s="204"/>
      <c r="C13" s="205"/>
      <c r="D13" s="205"/>
      <c r="E13" s="205"/>
      <c r="F13" s="205"/>
      <c r="G13" s="205"/>
      <c r="H13" s="204"/>
      <c r="I13" s="204"/>
      <c r="J13" s="89" t="s">
        <v>100</v>
      </c>
      <c r="K13" s="89" t="s">
        <v>101</v>
      </c>
      <c r="L13" s="89" t="s">
        <v>102</v>
      </c>
      <c r="M13" s="89" t="s">
        <v>31</v>
      </c>
      <c r="N13" s="89" t="s">
        <v>100</v>
      </c>
      <c r="O13" s="89" t="s">
        <v>101</v>
      </c>
      <c r="P13" s="89" t="s">
        <v>102</v>
      </c>
      <c r="Q13" s="89" t="s">
        <v>31</v>
      </c>
      <c r="R13" s="89" t="s">
        <v>100</v>
      </c>
      <c r="S13" s="89" t="s">
        <v>101</v>
      </c>
      <c r="T13" s="89" t="s">
        <v>102</v>
      </c>
      <c r="U13" s="89" t="s">
        <v>31</v>
      </c>
      <c r="V13" s="89" t="s">
        <v>100</v>
      </c>
      <c r="W13" s="89" t="s">
        <v>101</v>
      </c>
      <c r="X13" s="89" t="s">
        <v>102</v>
      </c>
      <c r="Y13" s="89" t="s">
        <v>31</v>
      </c>
      <c r="Z13" s="89" t="s">
        <v>100</v>
      </c>
      <c r="AA13" s="89" t="s">
        <v>101</v>
      </c>
      <c r="AB13" s="89" t="s">
        <v>102</v>
      </c>
      <c r="AC13" s="89" t="s">
        <v>31</v>
      </c>
      <c r="AD13" s="89" t="s">
        <v>100</v>
      </c>
      <c r="AE13" s="89" t="s">
        <v>101</v>
      </c>
      <c r="AF13" s="89" t="s">
        <v>102</v>
      </c>
      <c r="AG13" s="89" t="s">
        <v>31</v>
      </c>
      <c r="AH13" s="89" t="s">
        <v>100</v>
      </c>
      <c r="AI13" s="89" t="s">
        <v>101</v>
      </c>
      <c r="AJ13" s="89" t="s">
        <v>102</v>
      </c>
      <c r="AK13" s="89" t="s">
        <v>31</v>
      </c>
      <c r="AL13" s="89" t="s">
        <v>100</v>
      </c>
      <c r="AM13" s="89" t="s">
        <v>101</v>
      </c>
      <c r="AN13" s="89" t="s">
        <v>102</v>
      </c>
      <c r="AO13" s="89" t="s">
        <v>31</v>
      </c>
      <c r="AP13" s="89" t="s">
        <v>100</v>
      </c>
      <c r="AQ13" s="89" t="s">
        <v>101</v>
      </c>
      <c r="AR13" s="89" t="s">
        <v>102</v>
      </c>
      <c r="AS13" s="89" t="s">
        <v>31</v>
      </c>
      <c r="AT13" s="89" t="s">
        <v>100</v>
      </c>
      <c r="AU13" s="89" t="s">
        <v>101</v>
      </c>
      <c r="AV13" s="89" t="s">
        <v>102</v>
      </c>
      <c r="AW13" s="89" t="s">
        <v>31</v>
      </c>
      <c r="AX13" s="89" t="s">
        <v>100</v>
      </c>
      <c r="AY13" s="89" t="s">
        <v>101</v>
      </c>
      <c r="AZ13" s="89" t="s">
        <v>102</v>
      </c>
      <c r="BA13" s="89" t="s">
        <v>31</v>
      </c>
      <c r="BB13" s="89" t="s">
        <v>100</v>
      </c>
      <c r="BC13" s="89" t="s">
        <v>101</v>
      </c>
      <c r="BD13" s="89" t="s">
        <v>102</v>
      </c>
      <c r="BE13" s="89" t="s">
        <v>31</v>
      </c>
      <c r="BF13" s="198"/>
    </row>
    <row r="14" spans="1:58" ht="28.5">
      <c r="A14" s="212" t="s">
        <v>103</v>
      </c>
      <c r="B14" s="214">
        <v>14936</v>
      </c>
      <c r="C14" s="212" t="s">
        <v>46</v>
      </c>
      <c r="D14" s="212" t="s">
        <v>104</v>
      </c>
      <c r="E14" s="220" t="s">
        <v>105</v>
      </c>
      <c r="F14" s="223">
        <v>700</v>
      </c>
      <c r="G14" s="220" t="s">
        <v>106</v>
      </c>
      <c r="H14" s="180" t="s">
        <v>107</v>
      </c>
      <c r="I14" s="49" t="s">
        <v>108</v>
      </c>
      <c r="J14" s="77">
        <v>23</v>
      </c>
      <c r="K14" s="77">
        <v>17</v>
      </c>
      <c r="L14" s="83"/>
      <c r="M14" s="159">
        <f>SUM(J14:L14)</f>
        <v>40</v>
      </c>
      <c r="N14" s="77">
        <v>71</v>
      </c>
      <c r="O14" s="77">
        <v>57</v>
      </c>
      <c r="P14" s="83"/>
      <c r="Q14" s="159">
        <f>SUM(N14:P14)</f>
        <v>128</v>
      </c>
      <c r="R14" s="77">
        <v>81</v>
      </c>
      <c r="S14" s="77">
        <v>53</v>
      </c>
      <c r="T14" s="83"/>
      <c r="U14" s="159">
        <f>SUM(R14:T14)</f>
        <v>134</v>
      </c>
      <c r="V14" s="83"/>
      <c r="W14" s="83"/>
      <c r="X14" s="83"/>
      <c r="Y14" s="159"/>
      <c r="Z14" s="87"/>
      <c r="AA14" s="87"/>
      <c r="AB14" s="87"/>
      <c r="AC14" s="159"/>
      <c r="AD14" s="87"/>
      <c r="AE14" s="87"/>
      <c r="AF14" s="87"/>
      <c r="AG14" s="159"/>
      <c r="AH14" s="87"/>
      <c r="AI14" s="87"/>
      <c r="AJ14" s="87"/>
      <c r="AK14" s="159"/>
      <c r="AL14" s="87"/>
      <c r="AM14" s="87"/>
      <c r="AN14" s="87"/>
      <c r="AO14" s="159"/>
      <c r="AP14" s="87"/>
      <c r="AQ14" s="87"/>
      <c r="AR14" s="87"/>
      <c r="AS14" s="159"/>
      <c r="AT14" s="87"/>
      <c r="AU14" s="87"/>
      <c r="AV14" s="87"/>
      <c r="AW14" s="159"/>
      <c r="AX14" s="87"/>
      <c r="AY14" s="87"/>
      <c r="AZ14" s="87"/>
      <c r="BA14" s="159"/>
      <c r="BB14" s="87"/>
      <c r="BC14" s="87"/>
      <c r="BD14" s="87"/>
      <c r="BE14" s="159" t="s">
        <v>109</v>
      </c>
      <c r="BF14" s="199">
        <v>350</v>
      </c>
    </row>
    <row r="15" spans="1:58" ht="28.5">
      <c r="A15" s="213"/>
      <c r="B15" s="215"/>
      <c r="C15" s="213"/>
      <c r="D15" s="213"/>
      <c r="E15" s="221"/>
      <c r="F15" s="224"/>
      <c r="G15" s="221"/>
      <c r="H15" s="180"/>
      <c r="I15" s="49" t="s">
        <v>110</v>
      </c>
      <c r="J15" s="77">
        <v>6</v>
      </c>
      <c r="K15" s="77">
        <v>4</v>
      </c>
      <c r="L15" s="83"/>
      <c r="M15" s="159">
        <f>SUM(J15:L15)</f>
        <v>10</v>
      </c>
      <c r="N15" s="77">
        <v>10</v>
      </c>
      <c r="O15" s="77">
        <v>9</v>
      </c>
      <c r="P15" s="83"/>
      <c r="Q15" s="159">
        <f>SUM(N15:P15)</f>
        <v>19</v>
      </c>
      <c r="R15" s="77">
        <v>9</v>
      </c>
      <c r="S15" s="77">
        <v>10</v>
      </c>
      <c r="T15" s="83"/>
      <c r="U15" s="159">
        <f>SUM(R15:T15)</f>
        <v>19</v>
      </c>
      <c r="V15" s="83"/>
      <c r="W15" s="83"/>
      <c r="X15" s="83"/>
      <c r="Y15" s="159"/>
      <c r="Z15" s="87"/>
      <c r="AA15" s="87"/>
      <c r="AB15" s="87"/>
      <c r="AC15" s="159"/>
      <c r="AD15" s="87"/>
      <c r="AE15" s="87"/>
      <c r="AF15" s="87"/>
      <c r="AG15" s="159"/>
      <c r="AH15" s="87"/>
      <c r="AI15" s="87"/>
      <c r="AJ15" s="87"/>
      <c r="AK15" s="159"/>
      <c r="AL15" s="87"/>
      <c r="AM15" s="87"/>
      <c r="AN15" s="87"/>
      <c r="AO15" s="159"/>
      <c r="AP15" s="87"/>
      <c r="AQ15" s="87"/>
      <c r="AR15" s="87"/>
      <c r="AS15" s="159"/>
      <c r="AT15" s="87"/>
      <c r="AU15" s="87"/>
      <c r="AV15" s="87"/>
      <c r="AW15" s="159"/>
      <c r="AX15" s="87"/>
      <c r="AY15" s="87"/>
      <c r="AZ15" s="87"/>
      <c r="BA15" s="159"/>
      <c r="BB15" s="87"/>
      <c r="BC15" s="87"/>
      <c r="BD15" s="87"/>
      <c r="BE15" s="159"/>
      <c r="BF15" s="200"/>
    </row>
    <row r="16" spans="1:58" ht="28.5">
      <c r="A16" s="213"/>
      <c r="B16" s="215"/>
      <c r="C16" s="213"/>
      <c r="D16" s="213"/>
      <c r="E16" s="221"/>
      <c r="F16" s="224"/>
      <c r="G16" s="221"/>
      <c r="H16" s="180"/>
      <c r="I16" s="49" t="s">
        <v>111</v>
      </c>
      <c r="J16" s="83"/>
      <c r="K16" s="83"/>
      <c r="L16" s="83"/>
      <c r="M16" s="160"/>
      <c r="N16" s="77"/>
      <c r="O16" s="77"/>
      <c r="P16" s="83"/>
      <c r="Q16" s="160"/>
      <c r="R16" s="83"/>
      <c r="S16" s="83"/>
      <c r="T16" s="83"/>
      <c r="U16" s="160"/>
      <c r="V16" s="83"/>
      <c r="W16" s="83"/>
      <c r="X16" s="83"/>
      <c r="Y16" s="159"/>
      <c r="Z16" s="87"/>
      <c r="AA16" s="87"/>
      <c r="AB16" s="87"/>
      <c r="AC16" s="159"/>
      <c r="AD16" s="87"/>
      <c r="AE16" s="87"/>
      <c r="AF16" s="87"/>
      <c r="AG16" s="159"/>
      <c r="AH16" s="87"/>
      <c r="AI16" s="87"/>
      <c r="AJ16" s="87"/>
      <c r="AK16" s="159"/>
      <c r="AL16" s="87"/>
      <c r="AM16" s="87"/>
      <c r="AN16" s="87"/>
      <c r="AO16" s="159"/>
      <c r="AP16" s="87"/>
      <c r="AQ16" s="87"/>
      <c r="AR16" s="87"/>
      <c r="AS16" s="159"/>
      <c r="AT16" s="87"/>
      <c r="AU16" s="87"/>
      <c r="AV16" s="87"/>
      <c r="AW16" s="159"/>
      <c r="AX16" s="87"/>
      <c r="AY16" s="87"/>
      <c r="AZ16" s="87"/>
      <c r="BA16" s="159"/>
      <c r="BB16" s="87"/>
      <c r="BC16" s="87"/>
      <c r="BD16" s="87"/>
      <c r="BE16" s="159"/>
      <c r="BF16" s="200"/>
    </row>
    <row r="17" spans="1:58" ht="28.5">
      <c r="A17" s="213"/>
      <c r="B17" s="215"/>
      <c r="C17" s="213"/>
      <c r="D17" s="213"/>
      <c r="E17" s="221"/>
      <c r="F17" s="224"/>
      <c r="G17" s="221"/>
      <c r="H17" s="180"/>
      <c r="I17" s="49" t="s">
        <v>112</v>
      </c>
      <c r="J17" s="83"/>
      <c r="K17" s="83"/>
      <c r="L17" s="83"/>
      <c r="M17" s="160"/>
      <c r="N17" s="83"/>
      <c r="O17" s="83"/>
      <c r="P17" s="83"/>
      <c r="Q17" s="160"/>
      <c r="R17" s="83"/>
      <c r="S17" s="83"/>
      <c r="T17" s="83"/>
      <c r="U17" s="160"/>
      <c r="V17" s="83"/>
      <c r="W17" s="83"/>
      <c r="X17" s="83"/>
      <c r="Y17" s="159"/>
      <c r="Z17" s="87"/>
      <c r="AA17" s="87"/>
      <c r="AB17" s="87"/>
      <c r="AC17" s="159"/>
      <c r="AD17" s="87"/>
      <c r="AE17" s="87"/>
      <c r="AF17" s="87"/>
      <c r="AG17" s="159"/>
      <c r="AH17" s="87"/>
      <c r="AI17" s="87"/>
      <c r="AJ17" s="87"/>
      <c r="AK17" s="159"/>
      <c r="AL17" s="87"/>
      <c r="AM17" s="87"/>
      <c r="AN17" s="87"/>
      <c r="AO17" s="159"/>
      <c r="AP17" s="87"/>
      <c r="AQ17" s="87"/>
      <c r="AR17" s="87"/>
      <c r="AS17" s="159"/>
      <c r="AT17" s="87"/>
      <c r="AU17" s="87"/>
      <c r="AV17" s="87"/>
      <c r="AW17" s="159"/>
      <c r="AX17" s="87"/>
      <c r="AY17" s="87"/>
      <c r="AZ17" s="87"/>
      <c r="BA17" s="159"/>
      <c r="BB17" s="87"/>
      <c r="BC17" s="87"/>
      <c r="BD17" s="87"/>
      <c r="BE17" s="159"/>
      <c r="BF17" s="200"/>
    </row>
    <row r="18" spans="1:58" ht="28.5">
      <c r="A18" s="213"/>
      <c r="B18" s="215"/>
      <c r="C18" s="213"/>
      <c r="D18" s="213"/>
      <c r="E18" s="221"/>
      <c r="F18" s="224"/>
      <c r="G18" s="221"/>
      <c r="H18" s="180"/>
      <c r="I18" s="49" t="s">
        <v>113</v>
      </c>
      <c r="J18" s="83"/>
      <c r="K18" s="83"/>
      <c r="L18" s="83"/>
      <c r="M18" s="160"/>
      <c r="N18" s="83"/>
      <c r="O18" s="83"/>
      <c r="P18" s="83"/>
      <c r="Q18" s="160"/>
      <c r="R18" s="83"/>
      <c r="S18" s="83"/>
      <c r="T18" s="83"/>
      <c r="U18" s="160"/>
      <c r="V18" s="83"/>
      <c r="W18" s="83"/>
      <c r="X18" s="83"/>
      <c r="Y18" s="159"/>
      <c r="Z18" s="87"/>
      <c r="AA18" s="87"/>
      <c r="AB18" s="87"/>
      <c r="AC18" s="159"/>
      <c r="AD18" s="87"/>
      <c r="AE18" s="87"/>
      <c r="AF18" s="87"/>
      <c r="AG18" s="159"/>
      <c r="AH18" s="87"/>
      <c r="AI18" s="87"/>
      <c r="AJ18" s="87"/>
      <c r="AK18" s="159"/>
      <c r="AL18" s="87"/>
      <c r="AM18" s="87"/>
      <c r="AN18" s="87"/>
      <c r="AO18" s="159"/>
      <c r="AP18" s="87"/>
      <c r="AQ18" s="87"/>
      <c r="AR18" s="87"/>
      <c r="AS18" s="159"/>
      <c r="AT18" s="87"/>
      <c r="AU18" s="87"/>
      <c r="AV18" s="87"/>
      <c r="AW18" s="159"/>
      <c r="AX18" s="87"/>
      <c r="AY18" s="87"/>
      <c r="AZ18" s="87"/>
      <c r="BA18" s="159"/>
      <c r="BB18" s="87"/>
      <c r="BC18" s="87"/>
      <c r="BD18" s="87"/>
      <c r="BE18" s="159"/>
      <c r="BF18" s="200"/>
    </row>
    <row r="19" spans="1:58" ht="42">
      <c r="A19" s="213"/>
      <c r="B19" s="215"/>
      <c r="C19" s="213"/>
      <c r="D19" s="213"/>
      <c r="E19" s="221"/>
      <c r="F19" s="224"/>
      <c r="G19" s="221"/>
      <c r="H19" s="180"/>
      <c r="I19" s="49" t="s">
        <v>114</v>
      </c>
      <c r="J19" s="162">
        <f>SUM(J14:J18)</f>
        <v>29</v>
      </c>
      <c r="K19" s="162">
        <f t="shared" ref="K19" si="0">SUM(K14:K18)</f>
        <v>21</v>
      </c>
      <c r="L19" s="162"/>
      <c r="M19" s="159">
        <f>SUM(J19:L19)</f>
        <v>50</v>
      </c>
      <c r="N19" s="162">
        <f>SUM(N14:N18)</f>
        <v>81</v>
      </c>
      <c r="O19" s="162">
        <f t="shared" ref="O19" si="1">SUM(O14:O18)</f>
        <v>66</v>
      </c>
      <c r="P19" s="162"/>
      <c r="Q19" s="159">
        <f>SUM(N19:P19)</f>
        <v>147</v>
      </c>
      <c r="R19" s="162">
        <f>SUM(R14:R18)</f>
        <v>90</v>
      </c>
      <c r="S19" s="162">
        <f t="shared" ref="S19" si="2">SUM(S14:S18)</f>
        <v>63</v>
      </c>
      <c r="T19" s="162"/>
      <c r="U19" s="159">
        <f>SUM(R19:T19)</f>
        <v>153</v>
      </c>
      <c r="V19" s="83"/>
      <c r="W19" s="83"/>
      <c r="X19" s="83"/>
      <c r="Y19" s="159"/>
      <c r="Z19" s="87"/>
      <c r="AA19" s="87"/>
      <c r="AB19" s="87"/>
      <c r="AC19" s="159"/>
      <c r="AD19" s="87"/>
      <c r="AE19" s="87"/>
      <c r="AF19" s="87"/>
      <c r="AG19" s="159"/>
      <c r="AH19" s="87"/>
      <c r="AI19" s="87"/>
      <c r="AJ19" s="87"/>
      <c r="AK19" s="159"/>
      <c r="AL19" s="87"/>
      <c r="AM19" s="87"/>
      <c r="AN19" s="87"/>
      <c r="AO19" s="159"/>
      <c r="AP19" s="87"/>
      <c r="AQ19" s="87"/>
      <c r="AR19" s="87"/>
      <c r="AS19" s="159"/>
      <c r="AT19" s="87"/>
      <c r="AU19" s="87"/>
      <c r="AV19" s="87"/>
      <c r="AW19" s="159"/>
      <c r="AX19" s="87"/>
      <c r="AY19" s="87"/>
      <c r="AZ19" s="87"/>
      <c r="BA19" s="159"/>
      <c r="BB19" s="87"/>
      <c r="BC19" s="87"/>
      <c r="BD19" s="87"/>
      <c r="BE19" s="159"/>
      <c r="BF19" s="200"/>
    </row>
    <row r="20" spans="1:58" ht="28.5">
      <c r="A20" s="213"/>
      <c r="B20" s="215"/>
      <c r="C20" s="213"/>
      <c r="D20" s="213"/>
      <c r="E20" s="221"/>
      <c r="F20" s="224"/>
      <c r="G20" s="221"/>
      <c r="H20" s="168" t="s">
        <v>115</v>
      </c>
      <c r="I20" s="49" t="s">
        <v>116</v>
      </c>
      <c r="J20" s="162">
        <v>29</v>
      </c>
      <c r="K20" s="162">
        <v>21</v>
      </c>
      <c r="L20" s="83"/>
      <c r="M20" s="159">
        <f>SUM(J20:L20)</f>
        <v>50</v>
      </c>
      <c r="N20" s="162">
        <v>81</v>
      </c>
      <c r="O20" s="162">
        <v>66</v>
      </c>
      <c r="P20" s="83"/>
      <c r="Q20" s="159">
        <f>SUM(N20:P20)</f>
        <v>147</v>
      </c>
      <c r="R20" s="77">
        <v>90</v>
      </c>
      <c r="S20" s="77">
        <v>63</v>
      </c>
      <c r="T20" s="83"/>
      <c r="U20" s="159">
        <f>SUM(R20:T20)</f>
        <v>153</v>
      </c>
      <c r="V20" s="83"/>
      <c r="W20" s="83"/>
      <c r="X20" s="83"/>
      <c r="Y20" s="159"/>
      <c r="Z20" s="87"/>
      <c r="AA20" s="87"/>
      <c r="AB20" s="87"/>
      <c r="AC20" s="159"/>
      <c r="AD20" s="87"/>
      <c r="AE20" s="87"/>
      <c r="AF20" s="87"/>
      <c r="AG20" s="159"/>
      <c r="AH20" s="87"/>
      <c r="AI20" s="87"/>
      <c r="AJ20" s="87"/>
      <c r="AK20" s="159"/>
      <c r="AL20" s="87"/>
      <c r="AM20" s="87"/>
      <c r="AN20" s="87"/>
      <c r="AO20" s="159"/>
      <c r="AP20" s="87"/>
      <c r="AQ20" s="87"/>
      <c r="AR20" s="87"/>
      <c r="AS20" s="159"/>
      <c r="AT20" s="87"/>
      <c r="AU20" s="87"/>
      <c r="AV20" s="87"/>
      <c r="AW20" s="159"/>
      <c r="AX20" s="87"/>
      <c r="AY20" s="87"/>
      <c r="AZ20" s="87"/>
      <c r="BA20" s="159"/>
      <c r="BB20" s="87"/>
      <c r="BC20" s="87"/>
      <c r="BD20" s="87"/>
      <c r="BE20" s="159" t="s">
        <v>109</v>
      </c>
      <c r="BF20" s="200"/>
    </row>
    <row r="21" spans="1:58" ht="28.5">
      <c r="A21" s="213"/>
      <c r="B21" s="215"/>
      <c r="C21" s="213"/>
      <c r="D21" s="213"/>
      <c r="E21" s="221"/>
      <c r="F21" s="224"/>
      <c r="G21" s="221"/>
      <c r="H21" s="170"/>
      <c r="I21" s="49" t="s">
        <v>117</v>
      </c>
      <c r="J21" s="77"/>
      <c r="K21" s="77"/>
      <c r="L21" s="77"/>
      <c r="M21" s="159"/>
      <c r="N21" s="77"/>
      <c r="O21" s="77"/>
      <c r="P21" s="77"/>
      <c r="Q21" s="159"/>
      <c r="R21" s="77"/>
      <c r="S21" s="77"/>
      <c r="T21" s="82"/>
      <c r="U21" s="161"/>
      <c r="V21" s="82"/>
      <c r="W21" s="82"/>
      <c r="X21" s="82"/>
      <c r="Y21" s="159"/>
      <c r="Z21" s="87"/>
      <c r="AA21" s="87"/>
      <c r="AB21" s="87"/>
      <c r="AC21" s="159"/>
      <c r="AD21" s="87"/>
      <c r="AE21" s="87"/>
      <c r="AF21" s="87"/>
      <c r="AG21" s="159"/>
      <c r="AH21" s="87"/>
      <c r="AI21" s="87"/>
      <c r="AJ21" s="87"/>
      <c r="AK21" s="159"/>
      <c r="AL21" s="87"/>
      <c r="AM21" s="87"/>
      <c r="AN21" s="87"/>
      <c r="AO21" s="159"/>
      <c r="AP21" s="87"/>
      <c r="AQ21" s="87"/>
      <c r="AR21" s="87"/>
      <c r="AS21" s="159"/>
      <c r="AT21" s="87"/>
      <c r="AU21" s="87"/>
      <c r="AV21" s="87"/>
      <c r="AW21" s="159"/>
      <c r="AX21" s="87"/>
      <c r="AY21" s="87"/>
      <c r="AZ21" s="87"/>
      <c r="BA21" s="159"/>
      <c r="BB21" s="87"/>
      <c r="BC21" s="87"/>
      <c r="BD21" s="87"/>
      <c r="BE21" s="159"/>
      <c r="BF21" s="200"/>
    </row>
    <row r="22" spans="1:58" ht="28.5">
      <c r="A22" s="213"/>
      <c r="B22" s="215"/>
      <c r="C22" s="213"/>
      <c r="D22" s="213"/>
      <c r="E22" s="221"/>
      <c r="F22" s="224"/>
      <c r="G22" s="221"/>
      <c r="H22" s="168" t="s">
        <v>118</v>
      </c>
      <c r="I22" s="49" t="s">
        <v>119</v>
      </c>
      <c r="J22" s="77"/>
      <c r="K22" s="77"/>
      <c r="L22" s="77"/>
      <c r="M22" s="159"/>
      <c r="N22" s="77"/>
      <c r="O22" s="77"/>
      <c r="P22" s="77"/>
      <c r="Q22" s="159"/>
      <c r="R22" s="77"/>
      <c r="S22" s="77"/>
      <c r="T22" s="82"/>
      <c r="U22" s="161"/>
      <c r="V22" s="82"/>
      <c r="W22" s="82"/>
      <c r="X22" s="82"/>
      <c r="Y22" s="159"/>
      <c r="Z22" s="87"/>
      <c r="AA22" s="87"/>
      <c r="AB22" s="87"/>
      <c r="AC22" s="159"/>
      <c r="AD22" s="87"/>
      <c r="AE22" s="87"/>
      <c r="AF22" s="87"/>
      <c r="AG22" s="159"/>
      <c r="AH22" s="87"/>
      <c r="AI22" s="87"/>
      <c r="AJ22" s="87"/>
      <c r="AK22" s="159"/>
      <c r="AL22" s="87"/>
      <c r="AM22" s="87"/>
      <c r="AN22" s="87"/>
      <c r="AO22" s="159"/>
      <c r="AP22" s="87"/>
      <c r="AQ22" s="87"/>
      <c r="AR22" s="87"/>
      <c r="AS22" s="159"/>
      <c r="AT22" s="87"/>
      <c r="AU22" s="87"/>
      <c r="AV22" s="87"/>
      <c r="AW22" s="159"/>
      <c r="AX22" s="87"/>
      <c r="AY22" s="87"/>
      <c r="AZ22" s="87"/>
      <c r="BA22" s="159"/>
      <c r="BB22" s="87"/>
      <c r="BC22" s="87"/>
      <c r="BD22" s="87"/>
      <c r="BE22" s="159"/>
      <c r="BF22" s="200"/>
    </row>
    <row r="23" spans="1:58" ht="28.5">
      <c r="A23" s="213"/>
      <c r="B23" s="216"/>
      <c r="C23" s="217"/>
      <c r="D23" s="217"/>
      <c r="E23" s="222"/>
      <c r="F23" s="225"/>
      <c r="G23" s="222"/>
      <c r="H23" s="170"/>
      <c r="I23" s="49" t="s">
        <v>120</v>
      </c>
      <c r="J23" s="83"/>
      <c r="K23" s="83"/>
      <c r="L23" s="83"/>
      <c r="M23" s="160"/>
      <c r="N23" s="83"/>
      <c r="O23" s="83"/>
      <c r="P23" s="83"/>
      <c r="Q23" s="160"/>
      <c r="R23" s="83"/>
      <c r="S23" s="83"/>
      <c r="T23" s="83"/>
      <c r="U23" s="160"/>
      <c r="V23" s="83"/>
      <c r="W23" s="83"/>
      <c r="X23" s="83"/>
      <c r="Y23" s="159"/>
      <c r="Z23" s="87"/>
      <c r="AA23" s="87"/>
      <c r="AB23" s="87"/>
      <c r="AC23" s="159"/>
      <c r="AD23" s="87"/>
      <c r="AE23" s="87"/>
      <c r="AF23" s="87"/>
      <c r="AG23" s="159"/>
      <c r="AH23" s="87"/>
      <c r="AI23" s="87"/>
      <c r="AJ23" s="87"/>
      <c r="AK23" s="159"/>
      <c r="AL23" s="87"/>
      <c r="AM23" s="87"/>
      <c r="AN23" s="87"/>
      <c r="AO23" s="159"/>
      <c r="AP23" s="87"/>
      <c r="AQ23" s="87"/>
      <c r="AR23" s="87"/>
      <c r="AS23" s="159"/>
      <c r="AT23" s="87"/>
      <c r="AU23" s="87"/>
      <c r="AV23" s="87"/>
      <c r="AW23" s="159"/>
      <c r="AX23" s="87"/>
      <c r="AY23" s="87"/>
      <c r="AZ23" s="87"/>
      <c r="BA23" s="159"/>
      <c r="BB23" s="87"/>
      <c r="BC23" s="87"/>
      <c r="BD23" s="87"/>
      <c r="BE23" s="159"/>
      <c r="BF23" s="201"/>
    </row>
  </sheetData>
  <mergeCells count="51">
    <mergeCell ref="N12:Q12"/>
    <mergeCell ref="V11:Y11"/>
    <mergeCell ref="V12:Y12"/>
    <mergeCell ref="AT12:AW12"/>
    <mergeCell ref="AX12:BA12"/>
    <mergeCell ref="N11:Q11"/>
    <mergeCell ref="BB12:BE12"/>
    <mergeCell ref="AP11:AS11"/>
    <mergeCell ref="AD12:AG12"/>
    <mergeCell ref="AH12:AK12"/>
    <mergeCell ref="AL12:AO12"/>
    <mergeCell ref="AP12:AS12"/>
    <mergeCell ref="AD11:AG11"/>
    <mergeCell ref="AT11:AW11"/>
    <mergeCell ref="AX11:BA11"/>
    <mergeCell ref="BB11:BE11"/>
    <mergeCell ref="G14:G23"/>
    <mergeCell ref="J11:M11"/>
    <mergeCell ref="J12:M12"/>
    <mergeCell ref="E14:E23"/>
    <mergeCell ref="F14:F23"/>
    <mergeCell ref="H20:H21"/>
    <mergeCell ref="H22:H23"/>
    <mergeCell ref="A2:Y2"/>
    <mergeCell ref="A3:Y3"/>
    <mergeCell ref="A6:C6"/>
    <mergeCell ref="A10:G10"/>
    <mergeCell ref="J10:BF10"/>
    <mergeCell ref="A4:Y4"/>
    <mergeCell ref="A14:A23"/>
    <mergeCell ref="B14:B23"/>
    <mergeCell ref="C14:C23"/>
    <mergeCell ref="D14:D23"/>
    <mergeCell ref="A11:A13"/>
    <mergeCell ref="B11:B13"/>
    <mergeCell ref="BF11:BF13"/>
    <mergeCell ref="BF14:BF23"/>
    <mergeCell ref="H11:H13"/>
    <mergeCell ref="I11:I13"/>
    <mergeCell ref="C11:C13"/>
    <mergeCell ref="D11:D13"/>
    <mergeCell ref="E11:E13"/>
    <mergeCell ref="F11:F13"/>
    <mergeCell ref="G11:G13"/>
    <mergeCell ref="H14:H19"/>
    <mergeCell ref="AH11:AK11"/>
    <mergeCell ref="AL11:AO11"/>
    <mergeCell ref="Z11:AC11"/>
    <mergeCell ref="Z12:AC12"/>
    <mergeCell ref="R11:U11"/>
    <mergeCell ref="R12:U12"/>
  </mergeCells>
  <printOptions horizontalCentered="1"/>
  <pageMargins left="0.55118110236220474" right="0.55118110236220474" top="0.74803149606299213" bottom="0.74803149606299213" header="0.31496062992125984" footer="0.31496062992125984"/>
  <pageSetup scale="10" fitToHeight="0" orientation="landscape" r:id="rId1"/>
  <headerFooter>
    <oddFooter>&amp;R&amp;P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abSelected="1" topLeftCell="E3" zoomScale="50" zoomScaleNormal="50" workbookViewId="0">
      <selection activeCell="K12" sqref="K12"/>
    </sheetView>
  </sheetViews>
  <sheetFormatPr baseColWidth="10" defaultColWidth="11.42578125" defaultRowHeight="18.75"/>
  <cols>
    <col min="1" max="1" width="47.42578125" style="30" customWidth="1"/>
    <col min="2" max="2" width="28.5703125" style="30" customWidth="1"/>
    <col min="3" max="3" width="41.140625" style="30" customWidth="1"/>
    <col min="4" max="4" width="43.28515625" style="30" customWidth="1"/>
    <col min="5" max="5" width="28.42578125" style="30" customWidth="1"/>
    <col min="6" max="6" width="30.28515625" style="30" customWidth="1"/>
    <col min="7" max="7" width="43.42578125" style="30" customWidth="1"/>
    <col min="8" max="17" width="19.7109375" style="30" customWidth="1"/>
    <col min="18" max="18" width="23.140625" style="30" customWidth="1"/>
    <col min="19" max="20" width="19.7109375" style="30" customWidth="1"/>
    <col min="21" max="21" width="14.140625" style="30" bestFit="1" customWidth="1"/>
    <col min="22" max="22" width="15.140625" style="30" bestFit="1" customWidth="1"/>
    <col min="23" max="253" width="11.42578125" style="30"/>
    <col min="254" max="254" width="47.42578125" style="30" customWidth="1"/>
    <col min="255" max="255" width="28.5703125" style="30" customWidth="1"/>
    <col min="256" max="256" width="41.140625" style="30" customWidth="1"/>
    <col min="257" max="257" width="43.28515625" style="30" customWidth="1"/>
    <col min="258" max="258" width="28.42578125" style="30" customWidth="1"/>
    <col min="259" max="259" width="30.28515625" style="30" customWidth="1"/>
    <col min="260" max="260" width="43.42578125" style="30" customWidth="1"/>
    <col min="261" max="273" width="19.7109375" style="30" customWidth="1"/>
    <col min="274" max="275" width="11.42578125" style="30"/>
    <col min="276" max="276" width="13.5703125" style="30" bestFit="1" customWidth="1"/>
    <col min="277" max="277" width="14.140625" style="30" bestFit="1" customWidth="1"/>
    <col min="278" max="278" width="15.140625" style="30" bestFit="1" customWidth="1"/>
    <col min="279" max="509" width="11.42578125" style="30"/>
    <col min="510" max="510" width="47.42578125" style="30" customWidth="1"/>
    <col min="511" max="511" width="28.5703125" style="30" customWidth="1"/>
    <col min="512" max="512" width="41.140625" style="30" customWidth="1"/>
    <col min="513" max="513" width="43.28515625" style="30" customWidth="1"/>
    <col min="514" max="514" width="28.42578125" style="30" customWidth="1"/>
    <col min="515" max="515" width="30.28515625" style="30" customWidth="1"/>
    <col min="516" max="516" width="43.42578125" style="30" customWidth="1"/>
    <col min="517" max="529" width="19.7109375" style="30" customWidth="1"/>
    <col min="530" max="531" width="11.42578125" style="30"/>
    <col min="532" max="532" width="13.5703125" style="30" bestFit="1" customWidth="1"/>
    <col min="533" max="533" width="14.140625" style="30" bestFit="1" customWidth="1"/>
    <col min="534" max="534" width="15.140625" style="30" bestFit="1" customWidth="1"/>
    <col min="535" max="765" width="11.42578125" style="30"/>
    <col min="766" max="766" width="47.42578125" style="30" customWidth="1"/>
    <col min="767" max="767" width="28.5703125" style="30" customWidth="1"/>
    <col min="768" max="768" width="41.140625" style="30" customWidth="1"/>
    <col min="769" max="769" width="43.28515625" style="30" customWidth="1"/>
    <col min="770" max="770" width="28.42578125" style="30" customWidth="1"/>
    <col min="771" max="771" width="30.28515625" style="30" customWidth="1"/>
    <col min="772" max="772" width="43.42578125" style="30" customWidth="1"/>
    <col min="773" max="785" width="19.7109375" style="30" customWidth="1"/>
    <col min="786" max="787" width="11.42578125" style="30"/>
    <col min="788" max="788" width="13.5703125" style="30" bestFit="1" customWidth="1"/>
    <col min="789" max="789" width="14.140625" style="30" bestFit="1" customWidth="1"/>
    <col min="790" max="790" width="15.140625" style="30" bestFit="1" customWidth="1"/>
    <col min="791" max="1021" width="11.42578125" style="30"/>
    <col min="1022" max="1022" width="47.42578125" style="30" customWidth="1"/>
    <col min="1023" max="1023" width="28.5703125" style="30" customWidth="1"/>
    <col min="1024" max="1024" width="41.140625" style="30" customWidth="1"/>
    <col min="1025" max="1025" width="43.28515625" style="30" customWidth="1"/>
    <col min="1026" max="1026" width="28.42578125" style="30" customWidth="1"/>
    <col min="1027" max="1027" width="30.28515625" style="30" customWidth="1"/>
    <col min="1028" max="1028" width="43.42578125" style="30" customWidth="1"/>
    <col min="1029" max="1041" width="19.7109375" style="30" customWidth="1"/>
    <col min="1042" max="1043" width="11.42578125" style="30"/>
    <col min="1044" max="1044" width="13.5703125" style="30" bestFit="1" customWidth="1"/>
    <col min="1045" max="1045" width="14.140625" style="30" bestFit="1" customWidth="1"/>
    <col min="1046" max="1046" width="15.140625" style="30" bestFit="1" customWidth="1"/>
    <col min="1047" max="1277" width="11.42578125" style="30"/>
    <col min="1278" max="1278" width="47.42578125" style="30" customWidth="1"/>
    <col min="1279" max="1279" width="28.5703125" style="30" customWidth="1"/>
    <col min="1280" max="1280" width="41.140625" style="30" customWidth="1"/>
    <col min="1281" max="1281" width="43.28515625" style="30" customWidth="1"/>
    <col min="1282" max="1282" width="28.42578125" style="30" customWidth="1"/>
    <col min="1283" max="1283" width="30.28515625" style="30" customWidth="1"/>
    <col min="1284" max="1284" width="43.42578125" style="30" customWidth="1"/>
    <col min="1285" max="1297" width="19.7109375" style="30" customWidth="1"/>
    <col min="1298" max="1299" width="11.42578125" style="30"/>
    <col min="1300" max="1300" width="13.5703125" style="30" bestFit="1" customWidth="1"/>
    <col min="1301" max="1301" width="14.140625" style="30" bestFit="1" customWidth="1"/>
    <col min="1302" max="1302" width="15.140625" style="30" bestFit="1" customWidth="1"/>
    <col min="1303" max="1533" width="11.42578125" style="30"/>
    <col min="1534" max="1534" width="47.42578125" style="30" customWidth="1"/>
    <col min="1535" max="1535" width="28.5703125" style="30" customWidth="1"/>
    <col min="1536" max="1536" width="41.140625" style="30" customWidth="1"/>
    <col min="1537" max="1537" width="43.28515625" style="30" customWidth="1"/>
    <col min="1538" max="1538" width="28.42578125" style="30" customWidth="1"/>
    <col min="1539" max="1539" width="30.28515625" style="30" customWidth="1"/>
    <col min="1540" max="1540" width="43.42578125" style="30" customWidth="1"/>
    <col min="1541" max="1553" width="19.7109375" style="30" customWidth="1"/>
    <col min="1554" max="1555" width="11.42578125" style="30"/>
    <col min="1556" max="1556" width="13.5703125" style="30" bestFit="1" customWidth="1"/>
    <col min="1557" max="1557" width="14.140625" style="30" bestFit="1" customWidth="1"/>
    <col min="1558" max="1558" width="15.140625" style="30" bestFit="1" customWidth="1"/>
    <col min="1559" max="1789" width="11.42578125" style="30"/>
    <col min="1790" max="1790" width="47.42578125" style="30" customWidth="1"/>
    <col min="1791" max="1791" width="28.5703125" style="30" customWidth="1"/>
    <col min="1792" max="1792" width="41.140625" style="30" customWidth="1"/>
    <col min="1793" max="1793" width="43.28515625" style="30" customWidth="1"/>
    <col min="1794" max="1794" width="28.42578125" style="30" customWidth="1"/>
    <col min="1795" max="1795" width="30.28515625" style="30" customWidth="1"/>
    <col min="1796" max="1796" width="43.42578125" style="30" customWidth="1"/>
    <col min="1797" max="1809" width="19.7109375" style="30" customWidth="1"/>
    <col min="1810" max="1811" width="11.42578125" style="30"/>
    <col min="1812" max="1812" width="13.5703125" style="30" bestFit="1" customWidth="1"/>
    <col min="1813" max="1813" width="14.140625" style="30" bestFit="1" customWidth="1"/>
    <col min="1814" max="1814" width="15.140625" style="30" bestFit="1" customWidth="1"/>
    <col min="1815" max="2045" width="11.42578125" style="30"/>
    <col min="2046" max="2046" width="47.42578125" style="30" customWidth="1"/>
    <col min="2047" max="2047" width="28.5703125" style="30" customWidth="1"/>
    <col min="2048" max="2048" width="41.140625" style="30" customWidth="1"/>
    <col min="2049" max="2049" width="43.28515625" style="30" customWidth="1"/>
    <col min="2050" max="2050" width="28.42578125" style="30" customWidth="1"/>
    <col min="2051" max="2051" width="30.28515625" style="30" customWidth="1"/>
    <col min="2052" max="2052" width="43.42578125" style="30" customWidth="1"/>
    <col min="2053" max="2065" width="19.7109375" style="30" customWidth="1"/>
    <col min="2066" max="2067" width="11.42578125" style="30"/>
    <col min="2068" max="2068" width="13.5703125" style="30" bestFit="1" customWidth="1"/>
    <col min="2069" max="2069" width="14.140625" style="30" bestFit="1" customWidth="1"/>
    <col min="2070" max="2070" width="15.140625" style="30" bestFit="1" customWidth="1"/>
    <col min="2071" max="2301" width="11.42578125" style="30"/>
    <col min="2302" max="2302" width="47.42578125" style="30" customWidth="1"/>
    <col min="2303" max="2303" width="28.5703125" style="30" customWidth="1"/>
    <col min="2304" max="2304" width="41.140625" style="30" customWidth="1"/>
    <col min="2305" max="2305" width="43.28515625" style="30" customWidth="1"/>
    <col min="2306" max="2306" width="28.42578125" style="30" customWidth="1"/>
    <col min="2307" max="2307" width="30.28515625" style="30" customWidth="1"/>
    <col min="2308" max="2308" width="43.42578125" style="30" customWidth="1"/>
    <col min="2309" max="2321" width="19.7109375" style="30" customWidth="1"/>
    <col min="2322" max="2323" width="11.42578125" style="30"/>
    <col min="2324" max="2324" width="13.5703125" style="30" bestFit="1" customWidth="1"/>
    <col min="2325" max="2325" width="14.140625" style="30" bestFit="1" customWidth="1"/>
    <col min="2326" max="2326" width="15.140625" style="30" bestFit="1" customWidth="1"/>
    <col min="2327" max="2557" width="11.42578125" style="30"/>
    <col min="2558" max="2558" width="47.42578125" style="30" customWidth="1"/>
    <col min="2559" max="2559" width="28.5703125" style="30" customWidth="1"/>
    <col min="2560" max="2560" width="41.140625" style="30" customWidth="1"/>
    <col min="2561" max="2561" width="43.28515625" style="30" customWidth="1"/>
    <col min="2562" max="2562" width="28.42578125" style="30" customWidth="1"/>
    <col min="2563" max="2563" width="30.28515625" style="30" customWidth="1"/>
    <col min="2564" max="2564" width="43.42578125" style="30" customWidth="1"/>
    <col min="2565" max="2577" width="19.7109375" style="30" customWidth="1"/>
    <col min="2578" max="2579" width="11.42578125" style="30"/>
    <col min="2580" max="2580" width="13.5703125" style="30" bestFit="1" customWidth="1"/>
    <col min="2581" max="2581" width="14.140625" style="30" bestFit="1" customWidth="1"/>
    <col min="2582" max="2582" width="15.140625" style="30" bestFit="1" customWidth="1"/>
    <col min="2583" max="2813" width="11.42578125" style="30"/>
    <col min="2814" max="2814" width="47.42578125" style="30" customWidth="1"/>
    <col min="2815" max="2815" width="28.5703125" style="30" customWidth="1"/>
    <col min="2816" max="2816" width="41.140625" style="30" customWidth="1"/>
    <col min="2817" max="2817" width="43.28515625" style="30" customWidth="1"/>
    <col min="2818" max="2818" width="28.42578125" style="30" customWidth="1"/>
    <col min="2819" max="2819" width="30.28515625" style="30" customWidth="1"/>
    <col min="2820" max="2820" width="43.42578125" style="30" customWidth="1"/>
    <col min="2821" max="2833" width="19.7109375" style="30" customWidth="1"/>
    <col min="2834" max="2835" width="11.42578125" style="30"/>
    <col min="2836" max="2836" width="13.5703125" style="30" bestFit="1" customWidth="1"/>
    <col min="2837" max="2837" width="14.140625" style="30" bestFit="1" customWidth="1"/>
    <col min="2838" max="2838" width="15.140625" style="30" bestFit="1" customWidth="1"/>
    <col min="2839" max="3069" width="11.42578125" style="30"/>
    <col min="3070" max="3070" width="47.42578125" style="30" customWidth="1"/>
    <col min="3071" max="3071" width="28.5703125" style="30" customWidth="1"/>
    <col min="3072" max="3072" width="41.140625" style="30" customWidth="1"/>
    <col min="3073" max="3073" width="43.28515625" style="30" customWidth="1"/>
    <col min="3074" max="3074" width="28.42578125" style="30" customWidth="1"/>
    <col min="3075" max="3075" width="30.28515625" style="30" customWidth="1"/>
    <col min="3076" max="3076" width="43.42578125" style="30" customWidth="1"/>
    <col min="3077" max="3089" width="19.7109375" style="30" customWidth="1"/>
    <col min="3090" max="3091" width="11.42578125" style="30"/>
    <col min="3092" max="3092" width="13.5703125" style="30" bestFit="1" customWidth="1"/>
    <col min="3093" max="3093" width="14.140625" style="30" bestFit="1" customWidth="1"/>
    <col min="3094" max="3094" width="15.140625" style="30" bestFit="1" customWidth="1"/>
    <col min="3095" max="3325" width="11.42578125" style="30"/>
    <col min="3326" max="3326" width="47.42578125" style="30" customWidth="1"/>
    <col min="3327" max="3327" width="28.5703125" style="30" customWidth="1"/>
    <col min="3328" max="3328" width="41.140625" style="30" customWidth="1"/>
    <col min="3329" max="3329" width="43.28515625" style="30" customWidth="1"/>
    <col min="3330" max="3330" width="28.42578125" style="30" customWidth="1"/>
    <col min="3331" max="3331" width="30.28515625" style="30" customWidth="1"/>
    <col min="3332" max="3332" width="43.42578125" style="30" customWidth="1"/>
    <col min="3333" max="3345" width="19.7109375" style="30" customWidth="1"/>
    <col min="3346" max="3347" width="11.42578125" style="30"/>
    <col min="3348" max="3348" width="13.5703125" style="30" bestFit="1" customWidth="1"/>
    <col min="3349" max="3349" width="14.140625" style="30" bestFit="1" customWidth="1"/>
    <col min="3350" max="3350" width="15.140625" style="30" bestFit="1" customWidth="1"/>
    <col min="3351" max="3581" width="11.42578125" style="30"/>
    <col min="3582" max="3582" width="47.42578125" style="30" customWidth="1"/>
    <col min="3583" max="3583" width="28.5703125" style="30" customWidth="1"/>
    <col min="3584" max="3584" width="41.140625" style="30" customWidth="1"/>
    <col min="3585" max="3585" width="43.28515625" style="30" customWidth="1"/>
    <col min="3586" max="3586" width="28.42578125" style="30" customWidth="1"/>
    <col min="3587" max="3587" width="30.28515625" style="30" customWidth="1"/>
    <col min="3588" max="3588" width="43.42578125" style="30" customWidth="1"/>
    <col min="3589" max="3601" width="19.7109375" style="30" customWidth="1"/>
    <col min="3602" max="3603" width="11.42578125" style="30"/>
    <col min="3604" max="3604" width="13.5703125" style="30" bestFit="1" customWidth="1"/>
    <col min="3605" max="3605" width="14.140625" style="30" bestFit="1" customWidth="1"/>
    <col min="3606" max="3606" width="15.140625" style="30" bestFit="1" customWidth="1"/>
    <col min="3607" max="3837" width="11.42578125" style="30"/>
    <col min="3838" max="3838" width="47.42578125" style="30" customWidth="1"/>
    <col min="3839" max="3839" width="28.5703125" style="30" customWidth="1"/>
    <col min="3840" max="3840" width="41.140625" style="30" customWidth="1"/>
    <col min="3841" max="3841" width="43.28515625" style="30" customWidth="1"/>
    <col min="3842" max="3842" width="28.42578125" style="30" customWidth="1"/>
    <col min="3843" max="3843" width="30.28515625" style="30" customWidth="1"/>
    <col min="3844" max="3844" width="43.42578125" style="30" customWidth="1"/>
    <col min="3845" max="3857" width="19.7109375" style="30" customWidth="1"/>
    <col min="3858" max="3859" width="11.42578125" style="30"/>
    <col min="3860" max="3860" width="13.5703125" style="30" bestFit="1" customWidth="1"/>
    <col min="3861" max="3861" width="14.140625" style="30" bestFit="1" customWidth="1"/>
    <col min="3862" max="3862" width="15.140625" style="30" bestFit="1" customWidth="1"/>
    <col min="3863" max="4093" width="11.42578125" style="30"/>
    <col min="4094" max="4094" width="47.42578125" style="30" customWidth="1"/>
    <col min="4095" max="4095" width="28.5703125" style="30" customWidth="1"/>
    <col min="4096" max="4096" width="41.140625" style="30" customWidth="1"/>
    <col min="4097" max="4097" width="43.28515625" style="30" customWidth="1"/>
    <col min="4098" max="4098" width="28.42578125" style="30" customWidth="1"/>
    <col min="4099" max="4099" width="30.28515625" style="30" customWidth="1"/>
    <col min="4100" max="4100" width="43.42578125" style="30" customWidth="1"/>
    <col min="4101" max="4113" width="19.7109375" style="30" customWidth="1"/>
    <col min="4114" max="4115" width="11.42578125" style="30"/>
    <col min="4116" max="4116" width="13.5703125" style="30" bestFit="1" customWidth="1"/>
    <col min="4117" max="4117" width="14.140625" style="30" bestFit="1" customWidth="1"/>
    <col min="4118" max="4118" width="15.140625" style="30" bestFit="1" customWidth="1"/>
    <col min="4119" max="4349" width="11.42578125" style="30"/>
    <col min="4350" max="4350" width="47.42578125" style="30" customWidth="1"/>
    <col min="4351" max="4351" width="28.5703125" style="30" customWidth="1"/>
    <col min="4352" max="4352" width="41.140625" style="30" customWidth="1"/>
    <col min="4353" max="4353" width="43.28515625" style="30" customWidth="1"/>
    <col min="4354" max="4354" width="28.42578125" style="30" customWidth="1"/>
    <col min="4355" max="4355" width="30.28515625" style="30" customWidth="1"/>
    <col min="4356" max="4356" width="43.42578125" style="30" customWidth="1"/>
    <col min="4357" max="4369" width="19.7109375" style="30" customWidth="1"/>
    <col min="4370" max="4371" width="11.42578125" style="30"/>
    <col min="4372" max="4372" width="13.5703125" style="30" bestFit="1" customWidth="1"/>
    <col min="4373" max="4373" width="14.140625" style="30" bestFit="1" customWidth="1"/>
    <col min="4374" max="4374" width="15.140625" style="30" bestFit="1" customWidth="1"/>
    <col min="4375" max="4605" width="11.42578125" style="30"/>
    <col min="4606" max="4606" width="47.42578125" style="30" customWidth="1"/>
    <col min="4607" max="4607" width="28.5703125" style="30" customWidth="1"/>
    <col min="4608" max="4608" width="41.140625" style="30" customWidth="1"/>
    <col min="4609" max="4609" width="43.28515625" style="30" customWidth="1"/>
    <col min="4610" max="4610" width="28.42578125" style="30" customWidth="1"/>
    <col min="4611" max="4611" width="30.28515625" style="30" customWidth="1"/>
    <col min="4612" max="4612" width="43.42578125" style="30" customWidth="1"/>
    <col min="4613" max="4625" width="19.7109375" style="30" customWidth="1"/>
    <col min="4626" max="4627" width="11.42578125" style="30"/>
    <col min="4628" max="4628" width="13.5703125" style="30" bestFit="1" customWidth="1"/>
    <col min="4629" max="4629" width="14.140625" style="30" bestFit="1" customWidth="1"/>
    <col min="4630" max="4630" width="15.140625" style="30" bestFit="1" customWidth="1"/>
    <col min="4631" max="4861" width="11.42578125" style="30"/>
    <col min="4862" max="4862" width="47.42578125" style="30" customWidth="1"/>
    <col min="4863" max="4863" width="28.5703125" style="30" customWidth="1"/>
    <col min="4864" max="4864" width="41.140625" style="30" customWidth="1"/>
    <col min="4865" max="4865" width="43.28515625" style="30" customWidth="1"/>
    <col min="4866" max="4866" width="28.42578125" style="30" customWidth="1"/>
    <col min="4867" max="4867" width="30.28515625" style="30" customWidth="1"/>
    <col min="4868" max="4868" width="43.42578125" style="30" customWidth="1"/>
    <col min="4869" max="4881" width="19.7109375" style="30" customWidth="1"/>
    <col min="4882" max="4883" width="11.42578125" style="30"/>
    <col min="4884" max="4884" width="13.5703125" style="30" bestFit="1" customWidth="1"/>
    <col min="4885" max="4885" width="14.140625" style="30" bestFit="1" customWidth="1"/>
    <col min="4886" max="4886" width="15.140625" style="30" bestFit="1" customWidth="1"/>
    <col min="4887" max="5117" width="11.42578125" style="30"/>
    <col min="5118" max="5118" width="47.42578125" style="30" customWidth="1"/>
    <col min="5119" max="5119" width="28.5703125" style="30" customWidth="1"/>
    <col min="5120" max="5120" width="41.140625" style="30" customWidth="1"/>
    <col min="5121" max="5121" width="43.28515625" style="30" customWidth="1"/>
    <col min="5122" max="5122" width="28.42578125" style="30" customWidth="1"/>
    <col min="5123" max="5123" width="30.28515625" style="30" customWidth="1"/>
    <col min="5124" max="5124" width="43.42578125" style="30" customWidth="1"/>
    <col min="5125" max="5137" width="19.7109375" style="30" customWidth="1"/>
    <col min="5138" max="5139" width="11.42578125" style="30"/>
    <col min="5140" max="5140" width="13.5703125" style="30" bestFit="1" customWidth="1"/>
    <col min="5141" max="5141" width="14.140625" style="30" bestFit="1" customWidth="1"/>
    <col min="5142" max="5142" width="15.140625" style="30" bestFit="1" customWidth="1"/>
    <col min="5143" max="5373" width="11.42578125" style="30"/>
    <col min="5374" max="5374" width="47.42578125" style="30" customWidth="1"/>
    <col min="5375" max="5375" width="28.5703125" style="30" customWidth="1"/>
    <col min="5376" max="5376" width="41.140625" style="30" customWidth="1"/>
    <col min="5377" max="5377" width="43.28515625" style="30" customWidth="1"/>
    <col min="5378" max="5378" width="28.42578125" style="30" customWidth="1"/>
    <col min="5379" max="5379" width="30.28515625" style="30" customWidth="1"/>
    <col min="5380" max="5380" width="43.42578125" style="30" customWidth="1"/>
    <col min="5381" max="5393" width="19.7109375" style="30" customWidth="1"/>
    <col min="5394" max="5395" width="11.42578125" style="30"/>
    <col min="5396" max="5396" width="13.5703125" style="30" bestFit="1" customWidth="1"/>
    <col min="5397" max="5397" width="14.140625" style="30" bestFit="1" customWidth="1"/>
    <col min="5398" max="5398" width="15.140625" style="30" bestFit="1" customWidth="1"/>
    <col min="5399" max="5629" width="11.42578125" style="30"/>
    <col min="5630" max="5630" width="47.42578125" style="30" customWidth="1"/>
    <col min="5631" max="5631" width="28.5703125" style="30" customWidth="1"/>
    <col min="5632" max="5632" width="41.140625" style="30" customWidth="1"/>
    <col min="5633" max="5633" width="43.28515625" style="30" customWidth="1"/>
    <col min="5634" max="5634" width="28.42578125" style="30" customWidth="1"/>
    <col min="5635" max="5635" width="30.28515625" style="30" customWidth="1"/>
    <col min="5636" max="5636" width="43.42578125" style="30" customWidth="1"/>
    <col min="5637" max="5649" width="19.7109375" style="30" customWidth="1"/>
    <col min="5650" max="5651" width="11.42578125" style="30"/>
    <col min="5652" max="5652" width="13.5703125" style="30" bestFit="1" customWidth="1"/>
    <col min="5653" max="5653" width="14.140625" style="30" bestFit="1" customWidth="1"/>
    <col min="5654" max="5654" width="15.140625" style="30" bestFit="1" customWidth="1"/>
    <col min="5655" max="5885" width="11.42578125" style="30"/>
    <col min="5886" max="5886" width="47.42578125" style="30" customWidth="1"/>
    <col min="5887" max="5887" width="28.5703125" style="30" customWidth="1"/>
    <col min="5888" max="5888" width="41.140625" style="30" customWidth="1"/>
    <col min="5889" max="5889" width="43.28515625" style="30" customWidth="1"/>
    <col min="5890" max="5890" width="28.42578125" style="30" customWidth="1"/>
    <col min="5891" max="5891" width="30.28515625" style="30" customWidth="1"/>
    <col min="5892" max="5892" width="43.42578125" style="30" customWidth="1"/>
    <col min="5893" max="5905" width="19.7109375" style="30" customWidth="1"/>
    <col min="5906" max="5907" width="11.42578125" style="30"/>
    <col min="5908" max="5908" width="13.5703125" style="30" bestFit="1" customWidth="1"/>
    <col min="5909" max="5909" width="14.140625" style="30" bestFit="1" customWidth="1"/>
    <col min="5910" max="5910" width="15.140625" style="30" bestFit="1" customWidth="1"/>
    <col min="5911" max="6141" width="11.42578125" style="30"/>
    <col min="6142" max="6142" width="47.42578125" style="30" customWidth="1"/>
    <col min="6143" max="6143" width="28.5703125" style="30" customWidth="1"/>
    <col min="6144" max="6144" width="41.140625" style="30" customWidth="1"/>
    <col min="6145" max="6145" width="43.28515625" style="30" customWidth="1"/>
    <col min="6146" max="6146" width="28.42578125" style="30" customWidth="1"/>
    <col min="6147" max="6147" width="30.28515625" style="30" customWidth="1"/>
    <col min="6148" max="6148" width="43.42578125" style="30" customWidth="1"/>
    <col min="6149" max="6161" width="19.7109375" style="30" customWidth="1"/>
    <col min="6162" max="6163" width="11.42578125" style="30"/>
    <col min="6164" max="6164" width="13.5703125" style="30" bestFit="1" customWidth="1"/>
    <col min="6165" max="6165" width="14.140625" style="30" bestFit="1" customWidth="1"/>
    <col min="6166" max="6166" width="15.140625" style="30" bestFit="1" customWidth="1"/>
    <col min="6167" max="6397" width="11.42578125" style="30"/>
    <col min="6398" max="6398" width="47.42578125" style="30" customWidth="1"/>
    <col min="6399" max="6399" width="28.5703125" style="30" customWidth="1"/>
    <col min="6400" max="6400" width="41.140625" style="30" customWidth="1"/>
    <col min="6401" max="6401" width="43.28515625" style="30" customWidth="1"/>
    <col min="6402" max="6402" width="28.42578125" style="30" customWidth="1"/>
    <col min="6403" max="6403" width="30.28515625" style="30" customWidth="1"/>
    <col min="6404" max="6404" width="43.42578125" style="30" customWidth="1"/>
    <col min="6405" max="6417" width="19.7109375" style="30" customWidth="1"/>
    <col min="6418" max="6419" width="11.42578125" style="30"/>
    <col min="6420" max="6420" width="13.5703125" style="30" bestFit="1" customWidth="1"/>
    <col min="6421" max="6421" width="14.140625" style="30" bestFit="1" customWidth="1"/>
    <col min="6422" max="6422" width="15.140625" style="30" bestFit="1" customWidth="1"/>
    <col min="6423" max="6653" width="11.42578125" style="30"/>
    <col min="6654" max="6654" width="47.42578125" style="30" customWidth="1"/>
    <col min="6655" max="6655" width="28.5703125" style="30" customWidth="1"/>
    <col min="6656" max="6656" width="41.140625" style="30" customWidth="1"/>
    <col min="6657" max="6657" width="43.28515625" style="30" customWidth="1"/>
    <col min="6658" max="6658" width="28.42578125" style="30" customWidth="1"/>
    <col min="6659" max="6659" width="30.28515625" style="30" customWidth="1"/>
    <col min="6660" max="6660" width="43.42578125" style="30" customWidth="1"/>
    <col min="6661" max="6673" width="19.7109375" style="30" customWidth="1"/>
    <col min="6674" max="6675" width="11.42578125" style="30"/>
    <col min="6676" max="6676" width="13.5703125" style="30" bestFit="1" customWidth="1"/>
    <col min="6677" max="6677" width="14.140625" style="30" bestFit="1" customWidth="1"/>
    <col min="6678" max="6678" width="15.140625" style="30" bestFit="1" customWidth="1"/>
    <col min="6679" max="6909" width="11.42578125" style="30"/>
    <col min="6910" max="6910" width="47.42578125" style="30" customWidth="1"/>
    <col min="6911" max="6911" width="28.5703125" style="30" customWidth="1"/>
    <col min="6912" max="6912" width="41.140625" style="30" customWidth="1"/>
    <col min="6913" max="6913" width="43.28515625" style="30" customWidth="1"/>
    <col min="6914" max="6914" width="28.42578125" style="30" customWidth="1"/>
    <col min="6915" max="6915" width="30.28515625" style="30" customWidth="1"/>
    <col min="6916" max="6916" width="43.42578125" style="30" customWidth="1"/>
    <col min="6917" max="6929" width="19.7109375" style="30" customWidth="1"/>
    <col min="6930" max="6931" width="11.42578125" style="30"/>
    <col min="6932" max="6932" width="13.5703125" style="30" bestFit="1" customWidth="1"/>
    <col min="6933" max="6933" width="14.140625" style="30" bestFit="1" customWidth="1"/>
    <col min="6934" max="6934" width="15.140625" style="30" bestFit="1" customWidth="1"/>
    <col min="6935" max="7165" width="11.42578125" style="30"/>
    <col min="7166" max="7166" width="47.42578125" style="30" customWidth="1"/>
    <col min="7167" max="7167" width="28.5703125" style="30" customWidth="1"/>
    <col min="7168" max="7168" width="41.140625" style="30" customWidth="1"/>
    <col min="7169" max="7169" width="43.28515625" style="30" customWidth="1"/>
    <col min="7170" max="7170" width="28.42578125" style="30" customWidth="1"/>
    <col min="7171" max="7171" width="30.28515625" style="30" customWidth="1"/>
    <col min="7172" max="7172" width="43.42578125" style="30" customWidth="1"/>
    <col min="7173" max="7185" width="19.7109375" style="30" customWidth="1"/>
    <col min="7186" max="7187" width="11.42578125" style="30"/>
    <col min="7188" max="7188" width="13.5703125" style="30" bestFit="1" customWidth="1"/>
    <col min="7189" max="7189" width="14.140625" style="30" bestFit="1" customWidth="1"/>
    <col min="7190" max="7190" width="15.140625" style="30" bestFit="1" customWidth="1"/>
    <col min="7191" max="7421" width="11.42578125" style="30"/>
    <col min="7422" max="7422" width="47.42578125" style="30" customWidth="1"/>
    <col min="7423" max="7423" width="28.5703125" style="30" customWidth="1"/>
    <col min="7424" max="7424" width="41.140625" style="30" customWidth="1"/>
    <col min="7425" max="7425" width="43.28515625" style="30" customWidth="1"/>
    <col min="7426" max="7426" width="28.42578125" style="30" customWidth="1"/>
    <col min="7427" max="7427" width="30.28515625" style="30" customWidth="1"/>
    <col min="7428" max="7428" width="43.42578125" style="30" customWidth="1"/>
    <col min="7429" max="7441" width="19.7109375" style="30" customWidth="1"/>
    <col min="7442" max="7443" width="11.42578125" style="30"/>
    <col min="7444" max="7444" width="13.5703125" style="30" bestFit="1" customWidth="1"/>
    <col min="7445" max="7445" width="14.140625" style="30" bestFit="1" customWidth="1"/>
    <col min="7446" max="7446" width="15.140625" style="30" bestFit="1" customWidth="1"/>
    <col min="7447" max="7677" width="11.42578125" style="30"/>
    <col min="7678" max="7678" width="47.42578125" style="30" customWidth="1"/>
    <col min="7679" max="7679" width="28.5703125" style="30" customWidth="1"/>
    <col min="7680" max="7680" width="41.140625" style="30" customWidth="1"/>
    <col min="7681" max="7681" width="43.28515625" style="30" customWidth="1"/>
    <col min="7682" max="7682" width="28.42578125" style="30" customWidth="1"/>
    <col min="7683" max="7683" width="30.28515625" style="30" customWidth="1"/>
    <col min="7684" max="7684" width="43.42578125" style="30" customWidth="1"/>
    <col min="7685" max="7697" width="19.7109375" style="30" customWidth="1"/>
    <col min="7698" max="7699" width="11.42578125" style="30"/>
    <col min="7700" max="7700" width="13.5703125" style="30" bestFit="1" customWidth="1"/>
    <col min="7701" max="7701" width="14.140625" style="30" bestFit="1" customWidth="1"/>
    <col min="7702" max="7702" width="15.140625" style="30" bestFit="1" customWidth="1"/>
    <col min="7703" max="7933" width="11.42578125" style="30"/>
    <col min="7934" max="7934" width="47.42578125" style="30" customWidth="1"/>
    <col min="7935" max="7935" width="28.5703125" style="30" customWidth="1"/>
    <col min="7936" max="7936" width="41.140625" style="30" customWidth="1"/>
    <col min="7937" max="7937" width="43.28515625" style="30" customWidth="1"/>
    <col min="7938" max="7938" width="28.42578125" style="30" customWidth="1"/>
    <col min="7939" max="7939" width="30.28515625" style="30" customWidth="1"/>
    <col min="7940" max="7940" width="43.42578125" style="30" customWidth="1"/>
    <col min="7941" max="7953" width="19.7109375" style="30" customWidth="1"/>
    <col min="7954" max="7955" width="11.42578125" style="30"/>
    <col min="7956" max="7956" width="13.5703125" style="30" bestFit="1" customWidth="1"/>
    <col min="7957" max="7957" width="14.140625" style="30" bestFit="1" customWidth="1"/>
    <col min="7958" max="7958" width="15.140625" style="30" bestFit="1" customWidth="1"/>
    <col min="7959" max="8189" width="11.42578125" style="30"/>
    <col min="8190" max="8190" width="47.42578125" style="30" customWidth="1"/>
    <col min="8191" max="8191" width="28.5703125" style="30" customWidth="1"/>
    <col min="8192" max="8192" width="41.140625" style="30" customWidth="1"/>
    <col min="8193" max="8193" width="43.28515625" style="30" customWidth="1"/>
    <col min="8194" max="8194" width="28.42578125" style="30" customWidth="1"/>
    <col min="8195" max="8195" width="30.28515625" style="30" customWidth="1"/>
    <col min="8196" max="8196" width="43.42578125" style="30" customWidth="1"/>
    <col min="8197" max="8209" width="19.7109375" style="30" customWidth="1"/>
    <col min="8210" max="8211" width="11.42578125" style="30"/>
    <col min="8212" max="8212" width="13.5703125" style="30" bestFit="1" customWidth="1"/>
    <col min="8213" max="8213" width="14.140625" style="30" bestFit="1" customWidth="1"/>
    <col min="8214" max="8214" width="15.140625" style="30" bestFit="1" customWidth="1"/>
    <col min="8215" max="8445" width="11.42578125" style="30"/>
    <col min="8446" max="8446" width="47.42578125" style="30" customWidth="1"/>
    <col min="8447" max="8447" width="28.5703125" style="30" customWidth="1"/>
    <col min="8448" max="8448" width="41.140625" style="30" customWidth="1"/>
    <col min="8449" max="8449" width="43.28515625" style="30" customWidth="1"/>
    <col min="8450" max="8450" width="28.42578125" style="30" customWidth="1"/>
    <col min="8451" max="8451" width="30.28515625" style="30" customWidth="1"/>
    <col min="8452" max="8452" width="43.42578125" style="30" customWidth="1"/>
    <col min="8453" max="8465" width="19.7109375" style="30" customWidth="1"/>
    <col min="8466" max="8467" width="11.42578125" style="30"/>
    <col min="8468" max="8468" width="13.5703125" style="30" bestFit="1" customWidth="1"/>
    <col min="8469" max="8469" width="14.140625" style="30" bestFit="1" customWidth="1"/>
    <col min="8470" max="8470" width="15.140625" style="30" bestFit="1" customWidth="1"/>
    <col min="8471" max="8701" width="11.42578125" style="30"/>
    <col min="8702" max="8702" width="47.42578125" style="30" customWidth="1"/>
    <col min="8703" max="8703" width="28.5703125" style="30" customWidth="1"/>
    <col min="8704" max="8704" width="41.140625" style="30" customWidth="1"/>
    <col min="8705" max="8705" width="43.28515625" style="30" customWidth="1"/>
    <col min="8706" max="8706" width="28.42578125" style="30" customWidth="1"/>
    <col min="8707" max="8707" width="30.28515625" style="30" customWidth="1"/>
    <col min="8708" max="8708" width="43.42578125" style="30" customWidth="1"/>
    <col min="8709" max="8721" width="19.7109375" style="30" customWidth="1"/>
    <col min="8722" max="8723" width="11.42578125" style="30"/>
    <col min="8724" max="8724" width="13.5703125" style="30" bestFit="1" customWidth="1"/>
    <col min="8725" max="8725" width="14.140625" style="30" bestFit="1" customWidth="1"/>
    <col min="8726" max="8726" width="15.140625" style="30" bestFit="1" customWidth="1"/>
    <col min="8727" max="8957" width="11.42578125" style="30"/>
    <col min="8958" max="8958" width="47.42578125" style="30" customWidth="1"/>
    <col min="8959" max="8959" width="28.5703125" style="30" customWidth="1"/>
    <col min="8960" max="8960" width="41.140625" style="30" customWidth="1"/>
    <col min="8961" max="8961" width="43.28515625" style="30" customWidth="1"/>
    <col min="8962" max="8962" width="28.42578125" style="30" customWidth="1"/>
    <col min="8963" max="8963" width="30.28515625" style="30" customWidth="1"/>
    <col min="8964" max="8964" width="43.42578125" style="30" customWidth="1"/>
    <col min="8965" max="8977" width="19.7109375" style="30" customWidth="1"/>
    <col min="8978" max="8979" width="11.42578125" style="30"/>
    <col min="8980" max="8980" width="13.5703125" style="30" bestFit="1" customWidth="1"/>
    <col min="8981" max="8981" width="14.140625" style="30" bestFit="1" customWidth="1"/>
    <col min="8982" max="8982" width="15.140625" style="30" bestFit="1" customWidth="1"/>
    <col min="8983" max="9213" width="11.42578125" style="30"/>
    <col min="9214" max="9214" width="47.42578125" style="30" customWidth="1"/>
    <col min="9215" max="9215" width="28.5703125" style="30" customWidth="1"/>
    <col min="9216" max="9216" width="41.140625" style="30" customWidth="1"/>
    <col min="9217" max="9217" width="43.28515625" style="30" customWidth="1"/>
    <col min="9218" max="9218" width="28.42578125" style="30" customWidth="1"/>
    <col min="9219" max="9219" width="30.28515625" style="30" customWidth="1"/>
    <col min="9220" max="9220" width="43.42578125" style="30" customWidth="1"/>
    <col min="9221" max="9233" width="19.7109375" style="30" customWidth="1"/>
    <col min="9234" max="9235" width="11.42578125" style="30"/>
    <col min="9236" max="9236" width="13.5703125" style="30" bestFit="1" customWidth="1"/>
    <col min="9237" max="9237" width="14.140625" style="30" bestFit="1" customWidth="1"/>
    <col min="9238" max="9238" width="15.140625" style="30" bestFit="1" customWidth="1"/>
    <col min="9239" max="9469" width="11.42578125" style="30"/>
    <col min="9470" max="9470" width="47.42578125" style="30" customWidth="1"/>
    <col min="9471" max="9471" width="28.5703125" style="30" customWidth="1"/>
    <col min="9472" max="9472" width="41.140625" style="30" customWidth="1"/>
    <col min="9473" max="9473" width="43.28515625" style="30" customWidth="1"/>
    <col min="9474" max="9474" width="28.42578125" style="30" customWidth="1"/>
    <col min="9475" max="9475" width="30.28515625" style="30" customWidth="1"/>
    <col min="9476" max="9476" width="43.42578125" style="30" customWidth="1"/>
    <col min="9477" max="9489" width="19.7109375" style="30" customWidth="1"/>
    <col min="9490" max="9491" width="11.42578125" style="30"/>
    <col min="9492" max="9492" width="13.5703125" style="30" bestFit="1" customWidth="1"/>
    <col min="9493" max="9493" width="14.140625" style="30" bestFit="1" customWidth="1"/>
    <col min="9494" max="9494" width="15.140625" style="30" bestFit="1" customWidth="1"/>
    <col min="9495" max="9725" width="11.42578125" style="30"/>
    <col min="9726" max="9726" width="47.42578125" style="30" customWidth="1"/>
    <col min="9727" max="9727" width="28.5703125" style="30" customWidth="1"/>
    <col min="9728" max="9728" width="41.140625" style="30" customWidth="1"/>
    <col min="9729" max="9729" width="43.28515625" style="30" customWidth="1"/>
    <col min="9730" max="9730" width="28.42578125" style="30" customWidth="1"/>
    <col min="9731" max="9731" width="30.28515625" style="30" customWidth="1"/>
    <col min="9732" max="9732" width="43.42578125" style="30" customWidth="1"/>
    <col min="9733" max="9745" width="19.7109375" style="30" customWidth="1"/>
    <col min="9746" max="9747" width="11.42578125" style="30"/>
    <col min="9748" max="9748" width="13.5703125" style="30" bestFit="1" customWidth="1"/>
    <col min="9749" max="9749" width="14.140625" style="30" bestFit="1" customWidth="1"/>
    <col min="9750" max="9750" width="15.140625" style="30" bestFit="1" customWidth="1"/>
    <col min="9751" max="9981" width="11.42578125" style="30"/>
    <col min="9982" max="9982" width="47.42578125" style="30" customWidth="1"/>
    <col min="9983" max="9983" width="28.5703125" style="30" customWidth="1"/>
    <col min="9984" max="9984" width="41.140625" style="30" customWidth="1"/>
    <col min="9985" max="9985" width="43.28515625" style="30" customWidth="1"/>
    <col min="9986" max="9986" width="28.42578125" style="30" customWidth="1"/>
    <col min="9987" max="9987" width="30.28515625" style="30" customWidth="1"/>
    <col min="9988" max="9988" width="43.42578125" style="30" customWidth="1"/>
    <col min="9989" max="10001" width="19.7109375" style="30" customWidth="1"/>
    <col min="10002" max="10003" width="11.42578125" style="30"/>
    <col min="10004" max="10004" width="13.5703125" style="30" bestFit="1" customWidth="1"/>
    <col min="10005" max="10005" width="14.140625" style="30" bestFit="1" customWidth="1"/>
    <col min="10006" max="10006" width="15.140625" style="30" bestFit="1" customWidth="1"/>
    <col min="10007" max="10237" width="11.42578125" style="30"/>
    <col min="10238" max="10238" width="47.42578125" style="30" customWidth="1"/>
    <col min="10239" max="10239" width="28.5703125" style="30" customWidth="1"/>
    <col min="10240" max="10240" width="41.140625" style="30" customWidth="1"/>
    <col min="10241" max="10241" width="43.28515625" style="30" customWidth="1"/>
    <col min="10242" max="10242" width="28.42578125" style="30" customWidth="1"/>
    <col min="10243" max="10243" width="30.28515625" style="30" customWidth="1"/>
    <col min="10244" max="10244" width="43.42578125" style="30" customWidth="1"/>
    <col min="10245" max="10257" width="19.7109375" style="30" customWidth="1"/>
    <col min="10258" max="10259" width="11.42578125" style="30"/>
    <col min="10260" max="10260" width="13.5703125" style="30" bestFit="1" customWidth="1"/>
    <col min="10261" max="10261" width="14.140625" style="30" bestFit="1" customWidth="1"/>
    <col min="10262" max="10262" width="15.140625" style="30" bestFit="1" customWidth="1"/>
    <col min="10263" max="10493" width="11.42578125" style="30"/>
    <col min="10494" max="10494" width="47.42578125" style="30" customWidth="1"/>
    <col min="10495" max="10495" width="28.5703125" style="30" customWidth="1"/>
    <col min="10496" max="10496" width="41.140625" style="30" customWidth="1"/>
    <col min="10497" max="10497" width="43.28515625" style="30" customWidth="1"/>
    <col min="10498" max="10498" width="28.42578125" style="30" customWidth="1"/>
    <col min="10499" max="10499" width="30.28515625" style="30" customWidth="1"/>
    <col min="10500" max="10500" width="43.42578125" style="30" customWidth="1"/>
    <col min="10501" max="10513" width="19.7109375" style="30" customWidth="1"/>
    <col min="10514" max="10515" width="11.42578125" style="30"/>
    <col min="10516" max="10516" width="13.5703125" style="30" bestFit="1" customWidth="1"/>
    <col min="10517" max="10517" width="14.140625" style="30" bestFit="1" customWidth="1"/>
    <col min="10518" max="10518" width="15.140625" style="30" bestFit="1" customWidth="1"/>
    <col min="10519" max="10749" width="11.42578125" style="30"/>
    <col min="10750" max="10750" width="47.42578125" style="30" customWidth="1"/>
    <col min="10751" max="10751" width="28.5703125" style="30" customWidth="1"/>
    <col min="10752" max="10752" width="41.140625" style="30" customWidth="1"/>
    <col min="10753" max="10753" width="43.28515625" style="30" customWidth="1"/>
    <col min="10754" max="10754" width="28.42578125" style="30" customWidth="1"/>
    <col min="10755" max="10755" width="30.28515625" style="30" customWidth="1"/>
    <col min="10756" max="10756" width="43.42578125" style="30" customWidth="1"/>
    <col min="10757" max="10769" width="19.7109375" style="30" customWidth="1"/>
    <col min="10770" max="10771" width="11.42578125" style="30"/>
    <col min="10772" max="10772" width="13.5703125" style="30" bestFit="1" customWidth="1"/>
    <col min="10773" max="10773" width="14.140625" style="30" bestFit="1" customWidth="1"/>
    <col min="10774" max="10774" width="15.140625" style="30" bestFit="1" customWidth="1"/>
    <col min="10775" max="11005" width="11.42578125" style="30"/>
    <col min="11006" max="11006" width="47.42578125" style="30" customWidth="1"/>
    <col min="11007" max="11007" width="28.5703125" style="30" customWidth="1"/>
    <col min="11008" max="11008" width="41.140625" style="30" customWidth="1"/>
    <col min="11009" max="11009" width="43.28515625" style="30" customWidth="1"/>
    <col min="11010" max="11010" width="28.42578125" style="30" customWidth="1"/>
    <col min="11011" max="11011" width="30.28515625" style="30" customWidth="1"/>
    <col min="11012" max="11012" width="43.42578125" style="30" customWidth="1"/>
    <col min="11013" max="11025" width="19.7109375" style="30" customWidth="1"/>
    <col min="11026" max="11027" width="11.42578125" style="30"/>
    <col min="11028" max="11028" width="13.5703125" style="30" bestFit="1" customWidth="1"/>
    <col min="11029" max="11029" width="14.140625" style="30" bestFit="1" customWidth="1"/>
    <col min="11030" max="11030" width="15.140625" style="30" bestFit="1" customWidth="1"/>
    <col min="11031" max="11261" width="11.42578125" style="30"/>
    <col min="11262" max="11262" width="47.42578125" style="30" customWidth="1"/>
    <col min="11263" max="11263" width="28.5703125" style="30" customWidth="1"/>
    <col min="11264" max="11264" width="41.140625" style="30" customWidth="1"/>
    <col min="11265" max="11265" width="43.28515625" style="30" customWidth="1"/>
    <col min="11266" max="11266" width="28.42578125" style="30" customWidth="1"/>
    <col min="11267" max="11267" width="30.28515625" style="30" customWidth="1"/>
    <col min="11268" max="11268" width="43.42578125" style="30" customWidth="1"/>
    <col min="11269" max="11281" width="19.7109375" style="30" customWidth="1"/>
    <col min="11282" max="11283" width="11.42578125" style="30"/>
    <col min="11284" max="11284" width="13.5703125" style="30" bestFit="1" customWidth="1"/>
    <col min="11285" max="11285" width="14.140625" style="30" bestFit="1" customWidth="1"/>
    <col min="11286" max="11286" width="15.140625" style="30" bestFit="1" customWidth="1"/>
    <col min="11287" max="11517" width="11.42578125" style="30"/>
    <col min="11518" max="11518" width="47.42578125" style="30" customWidth="1"/>
    <col min="11519" max="11519" width="28.5703125" style="30" customWidth="1"/>
    <col min="11520" max="11520" width="41.140625" style="30" customWidth="1"/>
    <col min="11521" max="11521" width="43.28515625" style="30" customWidth="1"/>
    <col min="11522" max="11522" width="28.42578125" style="30" customWidth="1"/>
    <col min="11523" max="11523" width="30.28515625" style="30" customWidth="1"/>
    <col min="11524" max="11524" width="43.42578125" style="30" customWidth="1"/>
    <col min="11525" max="11537" width="19.7109375" style="30" customWidth="1"/>
    <col min="11538" max="11539" width="11.42578125" style="30"/>
    <col min="11540" max="11540" width="13.5703125" style="30" bestFit="1" customWidth="1"/>
    <col min="11541" max="11541" width="14.140625" style="30" bestFit="1" customWidth="1"/>
    <col min="11542" max="11542" width="15.140625" style="30" bestFit="1" customWidth="1"/>
    <col min="11543" max="11773" width="11.42578125" style="30"/>
    <col min="11774" max="11774" width="47.42578125" style="30" customWidth="1"/>
    <col min="11775" max="11775" width="28.5703125" style="30" customWidth="1"/>
    <col min="11776" max="11776" width="41.140625" style="30" customWidth="1"/>
    <col min="11777" max="11777" width="43.28515625" style="30" customWidth="1"/>
    <col min="11778" max="11778" width="28.42578125" style="30" customWidth="1"/>
    <col min="11779" max="11779" width="30.28515625" style="30" customWidth="1"/>
    <col min="11780" max="11780" width="43.42578125" style="30" customWidth="1"/>
    <col min="11781" max="11793" width="19.7109375" style="30" customWidth="1"/>
    <col min="11794" max="11795" width="11.42578125" style="30"/>
    <col min="11796" max="11796" width="13.5703125" style="30" bestFit="1" customWidth="1"/>
    <col min="11797" max="11797" width="14.140625" style="30" bestFit="1" customWidth="1"/>
    <col min="11798" max="11798" width="15.140625" style="30" bestFit="1" customWidth="1"/>
    <col min="11799" max="12029" width="11.42578125" style="30"/>
    <col min="12030" max="12030" width="47.42578125" style="30" customWidth="1"/>
    <col min="12031" max="12031" width="28.5703125" style="30" customWidth="1"/>
    <col min="12032" max="12032" width="41.140625" style="30" customWidth="1"/>
    <col min="12033" max="12033" width="43.28515625" style="30" customWidth="1"/>
    <col min="12034" max="12034" width="28.42578125" style="30" customWidth="1"/>
    <col min="12035" max="12035" width="30.28515625" style="30" customWidth="1"/>
    <col min="12036" max="12036" width="43.42578125" style="30" customWidth="1"/>
    <col min="12037" max="12049" width="19.7109375" style="30" customWidth="1"/>
    <col min="12050" max="12051" width="11.42578125" style="30"/>
    <col min="12052" max="12052" width="13.5703125" style="30" bestFit="1" customWidth="1"/>
    <col min="12053" max="12053" width="14.140625" style="30" bestFit="1" customWidth="1"/>
    <col min="12054" max="12054" width="15.140625" style="30" bestFit="1" customWidth="1"/>
    <col min="12055" max="12285" width="11.42578125" style="30"/>
    <col min="12286" max="12286" width="47.42578125" style="30" customWidth="1"/>
    <col min="12287" max="12287" width="28.5703125" style="30" customWidth="1"/>
    <col min="12288" max="12288" width="41.140625" style="30" customWidth="1"/>
    <col min="12289" max="12289" width="43.28515625" style="30" customWidth="1"/>
    <col min="12290" max="12290" width="28.42578125" style="30" customWidth="1"/>
    <col min="12291" max="12291" width="30.28515625" style="30" customWidth="1"/>
    <col min="12292" max="12292" width="43.42578125" style="30" customWidth="1"/>
    <col min="12293" max="12305" width="19.7109375" style="30" customWidth="1"/>
    <col min="12306" max="12307" width="11.42578125" style="30"/>
    <col min="12308" max="12308" width="13.5703125" style="30" bestFit="1" customWidth="1"/>
    <col min="12309" max="12309" width="14.140625" style="30" bestFit="1" customWidth="1"/>
    <col min="12310" max="12310" width="15.140625" style="30" bestFit="1" customWidth="1"/>
    <col min="12311" max="12541" width="11.42578125" style="30"/>
    <col min="12542" max="12542" width="47.42578125" style="30" customWidth="1"/>
    <col min="12543" max="12543" width="28.5703125" style="30" customWidth="1"/>
    <col min="12544" max="12544" width="41.140625" style="30" customWidth="1"/>
    <col min="12545" max="12545" width="43.28515625" style="30" customWidth="1"/>
    <col min="12546" max="12546" width="28.42578125" style="30" customWidth="1"/>
    <col min="12547" max="12547" width="30.28515625" style="30" customWidth="1"/>
    <col min="12548" max="12548" width="43.42578125" style="30" customWidth="1"/>
    <col min="12549" max="12561" width="19.7109375" style="30" customWidth="1"/>
    <col min="12562" max="12563" width="11.42578125" style="30"/>
    <col min="12564" max="12564" width="13.5703125" style="30" bestFit="1" customWidth="1"/>
    <col min="12565" max="12565" width="14.140625" style="30" bestFit="1" customWidth="1"/>
    <col min="12566" max="12566" width="15.140625" style="30" bestFit="1" customWidth="1"/>
    <col min="12567" max="12797" width="11.42578125" style="30"/>
    <col min="12798" max="12798" width="47.42578125" style="30" customWidth="1"/>
    <col min="12799" max="12799" width="28.5703125" style="30" customWidth="1"/>
    <col min="12800" max="12800" width="41.140625" style="30" customWidth="1"/>
    <col min="12801" max="12801" width="43.28515625" style="30" customWidth="1"/>
    <col min="12802" max="12802" width="28.42578125" style="30" customWidth="1"/>
    <col min="12803" max="12803" width="30.28515625" style="30" customWidth="1"/>
    <col min="12804" max="12804" width="43.42578125" style="30" customWidth="1"/>
    <col min="12805" max="12817" width="19.7109375" style="30" customWidth="1"/>
    <col min="12818" max="12819" width="11.42578125" style="30"/>
    <col min="12820" max="12820" width="13.5703125" style="30" bestFit="1" customWidth="1"/>
    <col min="12821" max="12821" width="14.140625" style="30" bestFit="1" customWidth="1"/>
    <col min="12822" max="12822" width="15.140625" style="30" bestFit="1" customWidth="1"/>
    <col min="12823" max="13053" width="11.42578125" style="30"/>
    <col min="13054" max="13054" width="47.42578125" style="30" customWidth="1"/>
    <col min="13055" max="13055" width="28.5703125" style="30" customWidth="1"/>
    <col min="13056" max="13056" width="41.140625" style="30" customWidth="1"/>
    <col min="13057" max="13057" width="43.28515625" style="30" customWidth="1"/>
    <col min="13058" max="13058" width="28.42578125" style="30" customWidth="1"/>
    <col min="13059" max="13059" width="30.28515625" style="30" customWidth="1"/>
    <col min="13060" max="13060" width="43.42578125" style="30" customWidth="1"/>
    <col min="13061" max="13073" width="19.7109375" style="30" customWidth="1"/>
    <col min="13074" max="13075" width="11.42578125" style="30"/>
    <col min="13076" max="13076" width="13.5703125" style="30" bestFit="1" customWidth="1"/>
    <col min="13077" max="13077" width="14.140625" style="30" bestFit="1" customWidth="1"/>
    <col min="13078" max="13078" width="15.140625" style="30" bestFit="1" customWidth="1"/>
    <col min="13079" max="13309" width="11.42578125" style="30"/>
    <col min="13310" max="13310" width="47.42578125" style="30" customWidth="1"/>
    <col min="13311" max="13311" width="28.5703125" style="30" customWidth="1"/>
    <col min="13312" max="13312" width="41.140625" style="30" customWidth="1"/>
    <col min="13313" max="13313" width="43.28515625" style="30" customWidth="1"/>
    <col min="13314" max="13314" width="28.42578125" style="30" customWidth="1"/>
    <col min="13315" max="13315" width="30.28515625" style="30" customWidth="1"/>
    <col min="13316" max="13316" width="43.42578125" style="30" customWidth="1"/>
    <col min="13317" max="13329" width="19.7109375" style="30" customWidth="1"/>
    <col min="13330" max="13331" width="11.42578125" style="30"/>
    <col min="13332" max="13332" width="13.5703125" style="30" bestFit="1" customWidth="1"/>
    <col min="13333" max="13333" width="14.140625" style="30" bestFit="1" customWidth="1"/>
    <col min="13334" max="13334" width="15.140625" style="30" bestFit="1" customWidth="1"/>
    <col min="13335" max="13565" width="11.42578125" style="30"/>
    <col min="13566" max="13566" width="47.42578125" style="30" customWidth="1"/>
    <col min="13567" max="13567" width="28.5703125" style="30" customWidth="1"/>
    <col min="13568" max="13568" width="41.140625" style="30" customWidth="1"/>
    <col min="13569" max="13569" width="43.28515625" style="30" customWidth="1"/>
    <col min="13570" max="13570" width="28.42578125" style="30" customWidth="1"/>
    <col min="13571" max="13571" width="30.28515625" style="30" customWidth="1"/>
    <col min="13572" max="13572" width="43.42578125" style="30" customWidth="1"/>
    <col min="13573" max="13585" width="19.7109375" style="30" customWidth="1"/>
    <col min="13586" max="13587" width="11.42578125" style="30"/>
    <col min="13588" max="13588" width="13.5703125" style="30" bestFit="1" customWidth="1"/>
    <col min="13589" max="13589" width="14.140625" style="30" bestFit="1" customWidth="1"/>
    <col min="13590" max="13590" width="15.140625" style="30" bestFit="1" customWidth="1"/>
    <col min="13591" max="13821" width="11.42578125" style="30"/>
    <col min="13822" max="13822" width="47.42578125" style="30" customWidth="1"/>
    <col min="13823" max="13823" width="28.5703125" style="30" customWidth="1"/>
    <col min="13824" max="13824" width="41.140625" style="30" customWidth="1"/>
    <col min="13825" max="13825" width="43.28515625" style="30" customWidth="1"/>
    <col min="13826" max="13826" width="28.42578125" style="30" customWidth="1"/>
    <col min="13827" max="13827" width="30.28515625" style="30" customWidth="1"/>
    <col min="13828" max="13828" width="43.42578125" style="30" customWidth="1"/>
    <col min="13829" max="13841" width="19.7109375" style="30" customWidth="1"/>
    <col min="13842" max="13843" width="11.42578125" style="30"/>
    <col min="13844" max="13844" width="13.5703125" style="30" bestFit="1" customWidth="1"/>
    <col min="13845" max="13845" width="14.140625" style="30" bestFit="1" customWidth="1"/>
    <col min="13846" max="13846" width="15.140625" style="30" bestFit="1" customWidth="1"/>
    <col min="13847" max="14077" width="11.42578125" style="30"/>
    <col min="14078" max="14078" width="47.42578125" style="30" customWidth="1"/>
    <col min="14079" max="14079" width="28.5703125" style="30" customWidth="1"/>
    <col min="14080" max="14080" width="41.140625" style="30" customWidth="1"/>
    <col min="14081" max="14081" width="43.28515625" style="30" customWidth="1"/>
    <col min="14082" max="14082" width="28.42578125" style="30" customWidth="1"/>
    <col min="14083" max="14083" width="30.28515625" style="30" customWidth="1"/>
    <col min="14084" max="14084" width="43.42578125" style="30" customWidth="1"/>
    <col min="14085" max="14097" width="19.7109375" style="30" customWidth="1"/>
    <col min="14098" max="14099" width="11.42578125" style="30"/>
    <col min="14100" max="14100" width="13.5703125" style="30" bestFit="1" customWidth="1"/>
    <col min="14101" max="14101" width="14.140625" style="30" bestFit="1" customWidth="1"/>
    <col min="14102" max="14102" width="15.140625" style="30" bestFit="1" customWidth="1"/>
    <col min="14103" max="14333" width="11.42578125" style="30"/>
    <col min="14334" max="14334" width="47.42578125" style="30" customWidth="1"/>
    <col min="14335" max="14335" width="28.5703125" style="30" customWidth="1"/>
    <col min="14336" max="14336" width="41.140625" style="30" customWidth="1"/>
    <col min="14337" max="14337" width="43.28515625" style="30" customWidth="1"/>
    <col min="14338" max="14338" width="28.42578125" style="30" customWidth="1"/>
    <col min="14339" max="14339" width="30.28515625" style="30" customWidth="1"/>
    <col min="14340" max="14340" width="43.42578125" style="30" customWidth="1"/>
    <col min="14341" max="14353" width="19.7109375" style="30" customWidth="1"/>
    <col min="14354" max="14355" width="11.42578125" style="30"/>
    <col min="14356" max="14356" width="13.5703125" style="30" bestFit="1" customWidth="1"/>
    <col min="14357" max="14357" width="14.140625" style="30" bestFit="1" customWidth="1"/>
    <col min="14358" max="14358" width="15.140625" style="30" bestFit="1" customWidth="1"/>
    <col min="14359" max="14589" width="11.42578125" style="30"/>
    <col min="14590" max="14590" width="47.42578125" style="30" customWidth="1"/>
    <col min="14591" max="14591" width="28.5703125" style="30" customWidth="1"/>
    <col min="14592" max="14592" width="41.140625" style="30" customWidth="1"/>
    <col min="14593" max="14593" width="43.28515625" style="30" customWidth="1"/>
    <col min="14594" max="14594" width="28.42578125" style="30" customWidth="1"/>
    <col min="14595" max="14595" width="30.28515625" style="30" customWidth="1"/>
    <col min="14596" max="14596" width="43.42578125" style="30" customWidth="1"/>
    <col min="14597" max="14609" width="19.7109375" style="30" customWidth="1"/>
    <col min="14610" max="14611" width="11.42578125" style="30"/>
    <col min="14612" max="14612" width="13.5703125" style="30" bestFit="1" customWidth="1"/>
    <col min="14613" max="14613" width="14.140625" style="30" bestFit="1" customWidth="1"/>
    <col min="14614" max="14614" width="15.140625" style="30" bestFit="1" customWidth="1"/>
    <col min="14615" max="14845" width="11.42578125" style="30"/>
    <col min="14846" max="14846" width="47.42578125" style="30" customWidth="1"/>
    <col min="14847" max="14847" width="28.5703125" style="30" customWidth="1"/>
    <col min="14848" max="14848" width="41.140625" style="30" customWidth="1"/>
    <col min="14849" max="14849" width="43.28515625" style="30" customWidth="1"/>
    <col min="14850" max="14850" width="28.42578125" style="30" customWidth="1"/>
    <col min="14851" max="14851" width="30.28515625" style="30" customWidth="1"/>
    <col min="14852" max="14852" width="43.42578125" style="30" customWidth="1"/>
    <col min="14853" max="14865" width="19.7109375" style="30" customWidth="1"/>
    <col min="14866" max="14867" width="11.42578125" style="30"/>
    <col min="14868" max="14868" width="13.5703125" style="30" bestFit="1" customWidth="1"/>
    <col min="14869" max="14869" width="14.140625" style="30" bestFit="1" customWidth="1"/>
    <col min="14870" max="14870" width="15.140625" style="30" bestFit="1" customWidth="1"/>
    <col min="14871" max="15101" width="11.42578125" style="30"/>
    <col min="15102" max="15102" width="47.42578125" style="30" customWidth="1"/>
    <col min="15103" max="15103" width="28.5703125" style="30" customWidth="1"/>
    <col min="15104" max="15104" width="41.140625" style="30" customWidth="1"/>
    <col min="15105" max="15105" width="43.28515625" style="30" customWidth="1"/>
    <col min="15106" max="15106" width="28.42578125" style="30" customWidth="1"/>
    <col min="15107" max="15107" width="30.28515625" style="30" customWidth="1"/>
    <col min="15108" max="15108" width="43.42578125" style="30" customWidth="1"/>
    <col min="15109" max="15121" width="19.7109375" style="30" customWidth="1"/>
    <col min="15122" max="15123" width="11.42578125" style="30"/>
    <col min="15124" max="15124" width="13.5703125" style="30" bestFit="1" customWidth="1"/>
    <col min="15125" max="15125" width="14.140625" style="30" bestFit="1" customWidth="1"/>
    <col min="15126" max="15126" width="15.140625" style="30" bestFit="1" customWidth="1"/>
    <col min="15127" max="15357" width="11.42578125" style="30"/>
    <col min="15358" max="15358" width="47.42578125" style="30" customWidth="1"/>
    <col min="15359" max="15359" width="28.5703125" style="30" customWidth="1"/>
    <col min="15360" max="15360" width="41.140625" style="30" customWidth="1"/>
    <col min="15361" max="15361" width="43.28515625" style="30" customWidth="1"/>
    <col min="15362" max="15362" width="28.42578125" style="30" customWidth="1"/>
    <col min="15363" max="15363" width="30.28515625" style="30" customWidth="1"/>
    <col min="15364" max="15364" width="43.42578125" style="30" customWidth="1"/>
    <col min="15365" max="15377" width="19.7109375" style="30" customWidth="1"/>
    <col min="15378" max="15379" width="11.42578125" style="30"/>
    <col min="15380" max="15380" width="13.5703125" style="30" bestFit="1" customWidth="1"/>
    <col min="15381" max="15381" width="14.140625" style="30" bestFit="1" customWidth="1"/>
    <col min="15382" max="15382" width="15.140625" style="30" bestFit="1" customWidth="1"/>
    <col min="15383" max="15613" width="11.42578125" style="30"/>
    <col min="15614" max="15614" width="47.42578125" style="30" customWidth="1"/>
    <col min="15615" max="15615" width="28.5703125" style="30" customWidth="1"/>
    <col min="15616" max="15616" width="41.140625" style="30" customWidth="1"/>
    <col min="15617" max="15617" width="43.28515625" style="30" customWidth="1"/>
    <col min="15618" max="15618" width="28.42578125" style="30" customWidth="1"/>
    <col min="15619" max="15619" width="30.28515625" style="30" customWidth="1"/>
    <col min="15620" max="15620" width="43.42578125" style="30" customWidth="1"/>
    <col min="15621" max="15633" width="19.7109375" style="30" customWidth="1"/>
    <col min="15634" max="15635" width="11.42578125" style="30"/>
    <col min="15636" max="15636" width="13.5703125" style="30" bestFit="1" customWidth="1"/>
    <col min="15637" max="15637" width="14.140625" style="30" bestFit="1" customWidth="1"/>
    <col min="15638" max="15638" width="15.140625" style="30" bestFit="1" customWidth="1"/>
    <col min="15639" max="15869" width="11.42578125" style="30"/>
    <col min="15870" max="15870" width="47.42578125" style="30" customWidth="1"/>
    <col min="15871" max="15871" width="28.5703125" style="30" customWidth="1"/>
    <col min="15872" max="15872" width="41.140625" style="30" customWidth="1"/>
    <col min="15873" max="15873" width="43.28515625" style="30" customWidth="1"/>
    <col min="15874" max="15874" width="28.42578125" style="30" customWidth="1"/>
    <col min="15875" max="15875" width="30.28515625" style="30" customWidth="1"/>
    <col min="15876" max="15876" width="43.42578125" style="30" customWidth="1"/>
    <col min="15877" max="15889" width="19.7109375" style="30" customWidth="1"/>
    <col min="15890" max="15891" width="11.42578125" style="30"/>
    <col min="15892" max="15892" width="13.5703125" style="30" bestFit="1" customWidth="1"/>
    <col min="15893" max="15893" width="14.140625" style="30" bestFit="1" customWidth="1"/>
    <col min="15894" max="15894" width="15.140625" style="30" bestFit="1" customWidth="1"/>
    <col min="15895" max="16125" width="11.42578125" style="30"/>
    <col min="16126" max="16126" width="47.42578125" style="30" customWidth="1"/>
    <col min="16127" max="16127" width="28.5703125" style="30" customWidth="1"/>
    <col min="16128" max="16128" width="41.140625" style="30" customWidth="1"/>
    <col min="16129" max="16129" width="43.28515625" style="30" customWidth="1"/>
    <col min="16130" max="16130" width="28.42578125" style="30" customWidth="1"/>
    <col min="16131" max="16131" width="30.28515625" style="30" customWidth="1"/>
    <col min="16132" max="16132" width="43.42578125" style="30" customWidth="1"/>
    <col min="16133" max="16145" width="19.7109375" style="30" customWidth="1"/>
    <col min="16146" max="16147" width="11.42578125" style="30"/>
    <col min="16148" max="16148" width="13.5703125" style="30" bestFit="1" customWidth="1"/>
    <col min="16149" max="16149" width="14.140625" style="30" bestFit="1" customWidth="1"/>
    <col min="16150" max="16150" width="15.140625" style="30" bestFit="1" customWidth="1"/>
    <col min="16151" max="16384" width="11.42578125" style="30"/>
  </cols>
  <sheetData>
    <row r="1" spans="1:22" ht="19.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32"/>
      <c r="V1" s="32"/>
    </row>
    <row r="2" spans="1:22" ht="19.5">
      <c r="A2" s="243" t="s">
        <v>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32"/>
      <c r="V2" s="32"/>
    </row>
    <row r="3" spans="1:22" ht="19.5">
      <c r="A3" s="243" t="s">
        <v>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32"/>
      <c r="V3" s="32"/>
    </row>
    <row r="4" spans="1:22" ht="19.5" thickBot="1">
      <c r="U4" s="31"/>
      <c r="V4" s="31"/>
    </row>
    <row r="5" spans="1:22">
      <c r="A5" s="165" t="s">
        <v>3</v>
      </c>
      <c r="B5" s="166"/>
      <c r="C5" s="166"/>
    </row>
    <row r="6" spans="1:22" ht="28.5">
      <c r="A6" s="17" t="s">
        <v>4</v>
      </c>
      <c r="B6" s="18" t="s">
        <v>5</v>
      </c>
      <c r="C6" s="19" t="s">
        <v>41</v>
      </c>
      <c r="P6" s="65" t="s">
        <v>7</v>
      </c>
      <c r="Q6" s="65"/>
      <c r="R6" s="99">
        <v>44651</v>
      </c>
      <c r="S6" s="56"/>
      <c r="T6" s="33"/>
    </row>
    <row r="7" spans="1:22" ht="57" thickBot="1">
      <c r="A7" s="3" t="s">
        <v>8</v>
      </c>
      <c r="B7" s="20" t="s">
        <v>8</v>
      </c>
      <c r="C7" s="34" t="s">
        <v>121</v>
      </c>
      <c r="P7" s="56" t="s">
        <v>10</v>
      </c>
      <c r="T7" s="33"/>
    </row>
    <row r="8" spans="1:22">
      <c r="E8" s="35" t="s">
        <v>109</v>
      </c>
      <c r="G8" s="36"/>
    </row>
    <row r="9" spans="1:22" ht="27">
      <c r="A9" s="244" t="s">
        <v>11</v>
      </c>
      <c r="B9" s="244"/>
      <c r="C9" s="244"/>
      <c r="D9" s="244"/>
      <c r="E9" s="244"/>
      <c r="F9" s="244"/>
      <c r="G9" s="244"/>
      <c r="H9" s="245">
        <v>2022</v>
      </c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7"/>
    </row>
    <row r="10" spans="1:22" s="39" customFormat="1" ht="56.25">
      <c r="A10" s="37" t="s">
        <v>122</v>
      </c>
      <c r="B10" s="38" t="s">
        <v>13</v>
      </c>
      <c r="C10" s="18" t="s">
        <v>14</v>
      </c>
      <c r="D10" s="18" t="s">
        <v>15</v>
      </c>
      <c r="E10" s="18" t="s">
        <v>16</v>
      </c>
      <c r="F10" s="1" t="s">
        <v>17</v>
      </c>
      <c r="G10" s="18" t="s">
        <v>18</v>
      </c>
      <c r="H10" s="8" t="s">
        <v>19</v>
      </c>
      <c r="I10" s="8" t="s">
        <v>44</v>
      </c>
      <c r="J10" s="8" t="s">
        <v>21</v>
      </c>
      <c r="K10" s="8" t="s">
        <v>22</v>
      </c>
      <c r="L10" s="8" t="s">
        <v>23</v>
      </c>
      <c r="M10" s="8" t="s">
        <v>24</v>
      </c>
      <c r="N10" s="8" t="s">
        <v>25</v>
      </c>
      <c r="O10" s="8" t="s">
        <v>26</v>
      </c>
      <c r="P10" s="8" t="s">
        <v>27</v>
      </c>
      <c r="Q10" s="8" t="s">
        <v>28</v>
      </c>
      <c r="R10" s="8" t="s">
        <v>29</v>
      </c>
      <c r="S10" s="8" t="s">
        <v>30</v>
      </c>
      <c r="T10" s="8" t="s">
        <v>31</v>
      </c>
    </row>
    <row r="11" spans="1:22" ht="105">
      <c r="A11" s="229" t="s">
        <v>123</v>
      </c>
      <c r="B11" s="232">
        <v>15337</v>
      </c>
      <c r="C11" s="242" t="s">
        <v>124</v>
      </c>
      <c r="D11" s="242" t="s">
        <v>125</v>
      </c>
      <c r="E11" s="235" t="s">
        <v>126</v>
      </c>
      <c r="F11" s="227" t="s">
        <v>127</v>
      </c>
      <c r="G11" s="48" t="s">
        <v>128</v>
      </c>
      <c r="H11" s="82" t="s">
        <v>129</v>
      </c>
      <c r="I11" s="82" t="s">
        <v>129</v>
      </c>
      <c r="J11" s="82">
        <v>1533</v>
      </c>
      <c r="K11" s="82"/>
      <c r="L11" s="82"/>
      <c r="M11" s="82"/>
      <c r="N11" s="55"/>
      <c r="O11" s="82"/>
      <c r="P11" s="82"/>
      <c r="Q11" s="82"/>
      <c r="R11" s="82"/>
      <c r="S11" s="82"/>
      <c r="T11" s="80">
        <f>IF(SUM(H11:S11)=0,"",SUM(H11:S11))</f>
        <v>1533</v>
      </c>
    </row>
    <row r="12" spans="1:22" ht="105">
      <c r="A12" s="230"/>
      <c r="B12" s="233"/>
      <c r="C12" s="242"/>
      <c r="D12" s="242"/>
      <c r="E12" s="236"/>
      <c r="F12" s="228"/>
      <c r="G12" s="48" t="s">
        <v>130</v>
      </c>
      <c r="H12" s="82" t="s">
        <v>129</v>
      </c>
      <c r="I12" s="82" t="s">
        <v>129</v>
      </c>
      <c r="J12" s="82">
        <v>1533</v>
      </c>
      <c r="K12" s="82"/>
      <c r="L12" s="82"/>
      <c r="M12" s="82"/>
      <c r="N12" s="55"/>
      <c r="O12" s="82"/>
      <c r="P12" s="82"/>
      <c r="Q12" s="82"/>
      <c r="R12" s="82"/>
      <c r="S12" s="82"/>
      <c r="T12" s="80">
        <f>IF(SUM(H12:S12)=0,"",SUM(H12:S12))</f>
        <v>1533</v>
      </c>
    </row>
    <row r="13" spans="1:22" ht="157.5">
      <c r="A13" s="230"/>
      <c r="B13" s="233"/>
      <c r="C13" s="242"/>
      <c r="D13" s="242"/>
      <c r="E13" s="236"/>
      <c r="F13" s="228"/>
      <c r="G13" s="48" t="s">
        <v>131</v>
      </c>
      <c r="H13" s="83" t="str">
        <f t="shared" ref="H13:S13" si="0">IF(ISERROR(H11/H12),"N/A",(H11/H12))</f>
        <v>N/A</v>
      </c>
      <c r="I13" s="83" t="str">
        <f t="shared" si="0"/>
        <v>N/A</v>
      </c>
      <c r="J13" s="83">
        <f t="shared" si="0"/>
        <v>1</v>
      </c>
      <c r="K13" s="83" t="str">
        <f t="shared" si="0"/>
        <v>N/A</v>
      </c>
      <c r="L13" s="83" t="str">
        <f t="shared" si="0"/>
        <v>N/A</v>
      </c>
      <c r="M13" s="83" t="str">
        <f t="shared" si="0"/>
        <v>N/A</v>
      </c>
      <c r="N13" s="83" t="str">
        <f t="shared" si="0"/>
        <v>N/A</v>
      </c>
      <c r="O13" s="83" t="str">
        <f t="shared" si="0"/>
        <v>N/A</v>
      </c>
      <c r="P13" s="83" t="str">
        <f t="shared" si="0"/>
        <v>N/A</v>
      </c>
      <c r="Q13" s="83" t="str">
        <f t="shared" si="0"/>
        <v>N/A</v>
      </c>
      <c r="R13" s="83" t="str">
        <f t="shared" si="0"/>
        <v>N/A</v>
      </c>
      <c r="S13" s="83" t="str">
        <f t="shared" si="0"/>
        <v>N/A</v>
      </c>
      <c r="T13" s="91">
        <f t="shared" ref="T13" si="1">IF(ISERROR(T11/T12),"N/A",(T11/T12))</f>
        <v>1</v>
      </c>
    </row>
    <row r="14" spans="1:22" ht="131.25">
      <c r="A14" s="230"/>
      <c r="B14" s="233"/>
      <c r="C14" s="242"/>
      <c r="D14" s="242"/>
      <c r="E14" s="236"/>
      <c r="F14" s="227" t="s">
        <v>132</v>
      </c>
      <c r="G14" s="48" t="s">
        <v>133</v>
      </c>
      <c r="H14" s="82" t="s">
        <v>129</v>
      </c>
      <c r="I14" s="82">
        <v>7</v>
      </c>
      <c r="J14" s="82" t="s">
        <v>129</v>
      </c>
      <c r="K14" s="82"/>
      <c r="L14" s="82"/>
      <c r="M14" s="82"/>
      <c r="N14" s="55"/>
      <c r="O14" s="82"/>
      <c r="P14" s="82"/>
      <c r="Q14" s="82"/>
      <c r="R14" s="82"/>
      <c r="S14" s="82"/>
      <c r="T14" s="80">
        <f>IF(SUM(H14:S14)=0,"",SUM(H14:S14))</f>
        <v>7</v>
      </c>
    </row>
    <row r="15" spans="1:22" ht="131.25">
      <c r="A15" s="230"/>
      <c r="B15" s="233"/>
      <c r="C15" s="242"/>
      <c r="D15" s="242"/>
      <c r="E15" s="236"/>
      <c r="F15" s="228"/>
      <c r="G15" s="48" t="s">
        <v>134</v>
      </c>
      <c r="H15" s="82" t="s">
        <v>129</v>
      </c>
      <c r="I15" s="82">
        <v>7</v>
      </c>
      <c r="J15" s="82" t="s">
        <v>129</v>
      </c>
      <c r="K15" s="82"/>
      <c r="L15" s="82"/>
      <c r="M15" s="82"/>
      <c r="N15" s="55"/>
      <c r="O15" s="82"/>
      <c r="P15" s="82"/>
      <c r="Q15" s="82"/>
      <c r="R15" s="82"/>
      <c r="S15" s="82"/>
      <c r="T15" s="80">
        <f>IF(SUM(H15:S15)=0,"",SUM(H15:S15))</f>
        <v>7</v>
      </c>
    </row>
    <row r="16" spans="1:22" ht="157.5">
      <c r="A16" s="231"/>
      <c r="B16" s="234"/>
      <c r="C16" s="242"/>
      <c r="D16" s="242"/>
      <c r="E16" s="236"/>
      <c r="F16" s="228"/>
      <c r="G16" s="48" t="s">
        <v>135</v>
      </c>
      <c r="H16" s="83" t="str">
        <f t="shared" ref="H16:S16" si="2">IF(ISERROR(H14/H15),"N/A",(H14/H15))</f>
        <v>N/A</v>
      </c>
      <c r="I16" s="83">
        <f t="shared" si="2"/>
        <v>1</v>
      </c>
      <c r="J16" s="83" t="str">
        <f t="shared" si="2"/>
        <v>N/A</v>
      </c>
      <c r="K16" s="83" t="str">
        <f t="shared" si="2"/>
        <v>N/A</v>
      </c>
      <c r="L16" s="83" t="str">
        <f t="shared" si="2"/>
        <v>N/A</v>
      </c>
      <c r="M16" s="83" t="str">
        <f t="shared" si="2"/>
        <v>N/A</v>
      </c>
      <c r="N16" s="83" t="str">
        <f t="shared" si="2"/>
        <v>N/A</v>
      </c>
      <c r="O16" s="83" t="str">
        <f t="shared" si="2"/>
        <v>N/A</v>
      </c>
      <c r="P16" s="83" t="str">
        <f t="shared" si="2"/>
        <v>N/A</v>
      </c>
      <c r="Q16" s="83" t="str">
        <f t="shared" si="2"/>
        <v>N/A</v>
      </c>
      <c r="R16" s="83" t="str">
        <f t="shared" si="2"/>
        <v>N/A</v>
      </c>
      <c r="S16" s="83" t="str">
        <f t="shared" si="2"/>
        <v>N/A</v>
      </c>
      <c r="T16" s="91">
        <f t="shared" ref="T16" si="3">IF(ISERROR(T14/T15),"N/A",(T14/T15))</f>
        <v>1</v>
      </c>
    </row>
    <row r="17" spans="1:20" ht="134.25" customHeight="1">
      <c r="A17" s="229" t="s">
        <v>123</v>
      </c>
      <c r="B17" s="232">
        <v>15340</v>
      </c>
      <c r="C17" s="235" t="s">
        <v>136</v>
      </c>
      <c r="D17" s="238" t="s">
        <v>137</v>
      </c>
      <c r="E17" s="235" t="s">
        <v>138</v>
      </c>
      <c r="F17" s="227" t="s">
        <v>139</v>
      </c>
      <c r="G17" s="48" t="s">
        <v>140</v>
      </c>
      <c r="H17" s="82">
        <v>1</v>
      </c>
      <c r="I17" s="82" t="s">
        <v>129</v>
      </c>
      <c r="J17" s="82">
        <v>25</v>
      </c>
      <c r="K17" s="82"/>
      <c r="L17" s="82"/>
      <c r="M17" s="82"/>
      <c r="N17" s="55"/>
      <c r="O17" s="55"/>
      <c r="P17" s="82"/>
      <c r="Q17" s="55"/>
      <c r="R17" s="82"/>
      <c r="S17" s="82"/>
      <c r="T17" s="80">
        <f>IF(SUM(H17:S17)=0,"",SUM(H17:S17))</f>
        <v>26</v>
      </c>
    </row>
    <row r="18" spans="1:20" ht="183.75">
      <c r="A18" s="230"/>
      <c r="B18" s="233"/>
      <c r="C18" s="236"/>
      <c r="D18" s="239"/>
      <c r="E18" s="236"/>
      <c r="F18" s="228"/>
      <c r="G18" s="48" t="s">
        <v>141</v>
      </c>
      <c r="H18" s="82">
        <v>1</v>
      </c>
      <c r="I18" s="82" t="s">
        <v>129</v>
      </c>
      <c r="J18" s="48">
        <v>25</v>
      </c>
      <c r="K18" s="82"/>
      <c r="L18" s="82"/>
      <c r="M18" s="82"/>
      <c r="N18" s="55"/>
      <c r="O18" s="55"/>
      <c r="P18" s="82"/>
      <c r="Q18" s="55"/>
      <c r="R18" s="82"/>
      <c r="S18" s="48"/>
      <c r="T18" s="80">
        <f>IF(SUM(H18:S18)=0,"",SUM(H18:S18))</f>
        <v>26</v>
      </c>
    </row>
    <row r="19" spans="1:20" ht="183.75">
      <c r="A19" s="230"/>
      <c r="B19" s="233"/>
      <c r="C19" s="236"/>
      <c r="D19" s="239"/>
      <c r="E19" s="236"/>
      <c r="F19" s="241"/>
      <c r="G19" s="48" t="s">
        <v>142</v>
      </c>
      <c r="H19" s="83">
        <f t="shared" ref="H19:S19" si="4">IF(ISERROR(H17/H18),"N/A",(H17/H18))</f>
        <v>1</v>
      </c>
      <c r="I19" s="83" t="str">
        <f t="shared" si="4"/>
        <v>N/A</v>
      </c>
      <c r="J19" s="83">
        <f t="shared" si="4"/>
        <v>1</v>
      </c>
      <c r="K19" s="83" t="str">
        <f t="shared" si="4"/>
        <v>N/A</v>
      </c>
      <c r="L19" s="83" t="str">
        <f t="shared" si="4"/>
        <v>N/A</v>
      </c>
      <c r="M19" s="83" t="str">
        <f t="shared" si="4"/>
        <v>N/A</v>
      </c>
      <c r="N19" s="83" t="str">
        <f t="shared" si="4"/>
        <v>N/A</v>
      </c>
      <c r="O19" s="83" t="str">
        <f t="shared" si="4"/>
        <v>N/A</v>
      </c>
      <c r="P19" s="83" t="str">
        <f t="shared" si="4"/>
        <v>N/A</v>
      </c>
      <c r="Q19" s="83" t="str">
        <f t="shared" si="4"/>
        <v>N/A</v>
      </c>
      <c r="R19" s="83" t="str">
        <f t="shared" si="4"/>
        <v>N/A</v>
      </c>
      <c r="S19" s="83" t="str">
        <f t="shared" si="4"/>
        <v>N/A</v>
      </c>
      <c r="T19" s="91">
        <f t="shared" ref="T19" si="5">IF(ISERROR(T17/T18),"N/A",(T17/T18))</f>
        <v>1</v>
      </c>
    </row>
    <row r="20" spans="1:20" ht="157.5">
      <c r="A20" s="230"/>
      <c r="B20" s="233"/>
      <c r="C20" s="236"/>
      <c r="D20" s="239"/>
      <c r="E20" s="236"/>
      <c r="F20" s="227" t="s">
        <v>143</v>
      </c>
      <c r="G20" s="48" t="s">
        <v>144</v>
      </c>
      <c r="H20" s="82" t="s">
        <v>129</v>
      </c>
      <c r="I20" s="82">
        <v>4</v>
      </c>
      <c r="J20" s="82">
        <v>8</v>
      </c>
      <c r="K20" s="82"/>
      <c r="L20" s="82"/>
      <c r="M20" s="82"/>
      <c r="N20" s="55"/>
      <c r="O20" s="82"/>
      <c r="P20" s="55"/>
      <c r="Q20" s="55"/>
      <c r="R20" s="82"/>
      <c r="S20" s="82"/>
      <c r="T20" s="80">
        <f>IF(SUM(H20:S20)=0,"",SUM(H20:S20))</f>
        <v>12</v>
      </c>
    </row>
    <row r="21" spans="1:20" ht="183.75">
      <c r="A21" s="230"/>
      <c r="B21" s="233"/>
      <c r="C21" s="236"/>
      <c r="D21" s="239"/>
      <c r="E21" s="236"/>
      <c r="F21" s="228"/>
      <c r="G21" s="48" t="s">
        <v>145</v>
      </c>
      <c r="H21" s="82" t="s">
        <v>129</v>
      </c>
      <c r="I21" s="82">
        <v>4</v>
      </c>
      <c r="J21" s="82">
        <v>8</v>
      </c>
      <c r="K21" s="82"/>
      <c r="L21" s="82"/>
      <c r="M21" s="82"/>
      <c r="N21" s="55"/>
      <c r="O21" s="82"/>
      <c r="P21" s="55"/>
      <c r="Q21" s="55"/>
      <c r="R21" s="82"/>
      <c r="S21" s="82"/>
      <c r="T21" s="80">
        <f>IF(SUM(H21:S21)=0,"",SUM(H21:S21))</f>
        <v>12</v>
      </c>
    </row>
    <row r="22" spans="1:20" ht="183.75">
      <c r="A22" s="231"/>
      <c r="B22" s="234"/>
      <c r="C22" s="237"/>
      <c r="D22" s="240"/>
      <c r="E22" s="237"/>
      <c r="F22" s="241"/>
      <c r="G22" s="48" t="s">
        <v>146</v>
      </c>
      <c r="H22" s="83" t="str">
        <f t="shared" ref="H22:S22" si="6">IF(ISERROR(H20/H21),"N/A",(H20/H21))</f>
        <v>N/A</v>
      </c>
      <c r="I22" s="83">
        <f t="shared" si="6"/>
        <v>1</v>
      </c>
      <c r="J22" s="83">
        <f t="shared" si="6"/>
        <v>1</v>
      </c>
      <c r="K22" s="83" t="str">
        <f t="shared" si="6"/>
        <v>N/A</v>
      </c>
      <c r="L22" s="83" t="str">
        <f t="shared" si="6"/>
        <v>N/A</v>
      </c>
      <c r="M22" s="83" t="str">
        <f t="shared" si="6"/>
        <v>N/A</v>
      </c>
      <c r="N22" s="83" t="str">
        <f t="shared" si="6"/>
        <v>N/A</v>
      </c>
      <c r="O22" s="83" t="str">
        <f t="shared" si="6"/>
        <v>N/A</v>
      </c>
      <c r="P22" s="83" t="str">
        <f t="shared" si="6"/>
        <v>N/A</v>
      </c>
      <c r="Q22" s="83" t="str">
        <f t="shared" si="6"/>
        <v>N/A</v>
      </c>
      <c r="R22" s="83" t="str">
        <f t="shared" si="6"/>
        <v>N/A</v>
      </c>
      <c r="S22" s="83" t="str">
        <f t="shared" si="6"/>
        <v>N/A</v>
      </c>
      <c r="T22" s="91">
        <f t="shared" ref="T22" si="7">IF(ISERROR(T20/T21),"N/A",(T20/T21))</f>
        <v>1</v>
      </c>
    </row>
    <row r="23" spans="1:20" ht="131.25">
      <c r="A23" s="229" t="s">
        <v>147</v>
      </c>
      <c r="B23" s="232">
        <v>15335</v>
      </c>
      <c r="C23" s="235" t="s">
        <v>148</v>
      </c>
      <c r="D23" s="235" t="s">
        <v>149</v>
      </c>
      <c r="E23" s="242" t="s">
        <v>150</v>
      </c>
      <c r="F23" s="226" t="s">
        <v>151</v>
      </c>
      <c r="G23" s="48" t="s">
        <v>152</v>
      </c>
      <c r="H23" s="82" t="s">
        <v>129</v>
      </c>
      <c r="I23" s="82" t="s">
        <v>129</v>
      </c>
      <c r="J23" s="82" t="s">
        <v>129</v>
      </c>
      <c r="K23" s="82"/>
      <c r="L23" s="82"/>
      <c r="M23" s="82"/>
      <c r="N23" s="82"/>
      <c r="O23" s="82"/>
      <c r="P23" s="82"/>
      <c r="Q23" s="82"/>
      <c r="R23" s="82"/>
      <c r="S23" s="82"/>
      <c r="T23" s="80" t="s">
        <v>129</v>
      </c>
    </row>
    <row r="24" spans="1:20" ht="131.25">
      <c r="A24" s="230"/>
      <c r="B24" s="233"/>
      <c r="C24" s="236"/>
      <c r="D24" s="236"/>
      <c r="E24" s="242"/>
      <c r="F24" s="226"/>
      <c r="G24" s="48" t="s">
        <v>153</v>
      </c>
      <c r="H24" s="82" t="s">
        <v>129</v>
      </c>
      <c r="I24" s="82" t="s">
        <v>129</v>
      </c>
      <c r="J24" s="82" t="s">
        <v>129</v>
      </c>
      <c r="K24" s="82"/>
      <c r="L24" s="82"/>
      <c r="M24" s="82"/>
      <c r="N24" s="82"/>
      <c r="O24" s="82"/>
      <c r="P24" s="82"/>
      <c r="Q24" s="82"/>
      <c r="R24" s="82"/>
      <c r="S24" s="82"/>
      <c r="T24" s="80" t="s">
        <v>129</v>
      </c>
    </row>
    <row r="25" spans="1:20" ht="157.5">
      <c r="A25" s="230"/>
      <c r="B25" s="233"/>
      <c r="C25" s="236"/>
      <c r="D25" s="236"/>
      <c r="E25" s="242"/>
      <c r="F25" s="226"/>
      <c r="G25" s="48" t="s">
        <v>154</v>
      </c>
      <c r="H25" s="83" t="str">
        <f t="shared" ref="H25:S25" si="8">IF(ISERROR(H23/H24),"N/A",(H23/H24))</f>
        <v>N/A</v>
      </c>
      <c r="I25" s="83" t="str">
        <f t="shared" si="8"/>
        <v>N/A</v>
      </c>
      <c r="J25" s="83" t="str">
        <f t="shared" si="8"/>
        <v>N/A</v>
      </c>
      <c r="K25" s="83" t="str">
        <f t="shared" si="8"/>
        <v>N/A</v>
      </c>
      <c r="L25" s="83" t="str">
        <f t="shared" si="8"/>
        <v>N/A</v>
      </c>
      <c r="M25" s="83" t="str">
        <f t="shared" si="8"/>
        <v>N/A</v>
      </c>
      <c r="N25" s="83" t="str">
        <f t="shared" si="8"/>
        <v>N/A</v>
      </c>
      <c r="O25" s="83" t="str">
        <f t="shared" si="8"/>
        <v>N/A</v>
      </c>
      <c r="P25" s="83" t="str">
        <f t="shared" si="8"/>
        <v>N/A</v>
      </c>
      <c r="Q25" s="83" t="str">
        <f t="shared" si="8"/>
        <v>N/A</v>
      </c>
      <c r="R25" s="83" t="str">
        <f t="shared" si="8"/>
        <v>N/A</v>
      </c>
      <c r="S25" s="83" t="str">
        <f t="shared" si="8"/>
        <v>N/A</v>
      </c>
      <c r="T25" s="80" t="str">
        <f t="shared" ref="T25" si="9">IF(ISERROR(T23/T24),"N/A",(T23/T24))</f>
        <v>N/A</v>
      </c>
    </row>
    <row r="26" spans="1:20" ht="157.5">
      <c r="A26" s="230"/>
      <c r="B26" s="233"/>
      <c r="C26" s="236"/>
      <c r="D26" s="236"/>
      <c r="E26" s="242"/>
      <c r="F26" s="226"/>
      <c r="G26" s="48" t="s">
        <v>155</v>
      </c>
      <c r="H26" s="82" t="s">
        <v>129</v>
      </c>
      <c r="I26" s="82" t="s">
        <v>129</v>
      </c>
      <c r="J26" s="82" t="s">
        <v>129</v>
      </c>
      <c r="K26" s="82"/>
      <c r="L26" s="82"/>
      <c r="M26" s="82"/>
      <c r="N26" s="82"/>
      <c r="O26" s="82"/>
      <c r="P26" s="82"/>
      <c r="Q26" s="82"/>
      <c r="R26" s="82"/>
      <c r="S26" s="82"/>
      <c r="T26" s="80" t="s">
        <v>129</v>
      </c>
    </row>
    <row r="27" spans="1:20" ht="183.75">
      <c r="A27" s="231"/>
      <c r="B27" s="234"/>
      <c r="C27" s="237"/>
      <c r="D27" s="237"/>
      <c r="E27" s="242"/>
      <c r="F27" s="226"/>
      <c r="G27" s="48" t="s">
        <v>156</v>
      </c>
      <c r="H27" s="82" t="s">
        <v>129</v>
      </c>
      <c r="I27" s="82" t="s">
        <v>129</v>
      </c>
      <c r="J27" s="82" t="s">
        <v>129</v>
      </c>
      <c r="K27" s="82"/>
      <c r="L27" s="82"/>
      <c r="M27" s="82"/>
      <c r="N27" s="82"/>
      <c r="O27" s="82"/>
      <c r="P27" s="82"/>
      <c r="Q27" s="82"/>
      <c r="R27" s="82"/>
      <c r="S27" s="82"/>
      <c r="T27" s="80" t="s">
        <v>129</v>
      </c>
    </row>
    <row r="28" spans="1:20">
      <c r="A28" s="40"/>
    </row>
    <row r="29" spans="1:20">
      <c r="A29" s="40"/>
    </row>
    <row r="33" spans="4:4">
      <c r="D33" s="86"/>
    </row>
  </sheetData>
  <mergeCells count="26">
    <mergeCell ref="A1:T1"/>
    <mergeCell ref="A2:T2"/>
    <mergeCell ref="A5:C5"/>
    <mergeCell ref="A9:G9"/>
    <mergeCell ref="A11:A16"/>
    <mergeCell ref="B11:B16"/>
    <mergeCell ref="C11:C16"/>
    <mergeCell ref="D11:D16"/>
    <mergeCell ref="E11:E16"/>
    <mergeCell ref="H9:T9"/>
    <mergeCell ref="A3:T3"/>
    <mergeCell ref="F23:F27"/>
    <mergeCell ref="F11:F13"/>
    <mergeCell ref="F14:F16"/>
    <mergeCell ref="A17:A22"/>
    <mergeCell ref="B17:B22"/>
    <mergeCell ref="C17:C22"/>
    <mergeCell ref="D17:D22"/>
    <mergeCell ref="E17:E22"/>
    <mergeCell ref="F17:F19"/>
    <mergeCell ref="A23:A27"/>
    <mergeCell ref="B23:B27"/>
    <mergeCell ref="C23:C27"/>
    <mergeCell ref="D23:D27"/>
    <mergeCell ref="E23:E27"/>
    <mergeCell ref="F20:F22"/>
  </mergeCells>
  <pageMargins left="0.7" right="0.7" top="0.75" bottom="0.75" header="0.3" footer="0.3"/>
  <pageSetup scale="2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opLeftCell="E12" zoomScale="50" zoomScaleNormal="50" workbookViewId="0">
      <selection activeCell="J17" sqref="J17"/>
    </sheetView>
  </sheetViews>
  <sheetFormatPr baseColWidth="10" defaultColWidth="11.42578125" defaultRowHeight="15"/>
  <cols>
    <col min="1" max="1" width="47.42578125" customWidth="1"/>
    <col min="2" max="2" width="35.140625" customWidth="1"/>
    <col min="3" max="3" width="44" customWidth="1"/>
    <col min="4" max="4" width="48.7109375" customWidth="1"/>
    <col min="5" max="5" width="26.42578125" customWidth="1"/>
    <col min="6" max="6" width="25.5703125" customWidth="1"/>
    <col min="7" max="7" width="34.42578125" customWidth="1"/>
    <col min="8" max="19" width="19.7109375" customWidth="1"/>
    <col min="20" max="20" width="31.85546875" customWidth="1"/>
  </cols>
  <sheetData>
    <row r="1" spans="1:21" ht="15.75">
      <c r="A1" s="15"/>
      <c r="B1" s="15"/>
      <c r="C1" s="15"/>
      <c r="D1" s="15"/>
      <c r="E1" s="15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5"/>
    </row>
    <row r="2" spans="1:21" ht="19.5">
      <c r="A2" s="243" t="s">
        <v>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15"/>
    </row>
    <row r="3" spans="1:21" ht="19.5">
      <c r="A3" s="243" t="s">
        <v>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</row>
    <row r="4" spans="1:21" ht="19.5">
      <c r="A4" s="243" t="s">
        <v>2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</row>
    <row r="5" spans="1:21" ht="27" thickBot="1">
      <c r="A5" s="15"/>
      <c r="B5" s="15"/>
      <c r="C5" s="15"/>
      <c r="D5" s="15"/>
      <c r="E5" s="15"/>
      <c r="F5" s="15"/>
      <c r="G5" s="15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16"/>
      <c r="U5" s="15"/>
    </row>
    <row r="6" spans="1:21" ht="26.25">
      <c r="A6" s="41" t="s">
        <v>3</v>
      </c>
      <c r="B6" s="42"/>
      <c r="C6" s="42"/>
      <c r="D6" s="16"/>
      <c r="E6" s="16"/>
      <c r="F6" s="16"/>
      <c r="G6" s="16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16"/>
      <c r="U6" s="15"/>
    </row>
    <row r="7" spans="1:21" ht="28.5">
      <c r="A7" s="26" t="s">
        <v>4</v>
      </c>
      <c r="B7" s="24" t="s">
        <v>5</v>
      </c>
      <c r="C7" s="27" t="s">
        <v>6</v>
      </c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65" t="s">
        <v>7</v>
      </c>
      <c r="S7" s="16"/>
      <c r="T7" s="103">
        <v>44651</v>
      </c>
      <c r="U7" s="15"/>
    </row>
    <row r="8" spans="1:21" ht="105.75" thickBot="1">
      <c r="A8" s="43" t="s">
        <v>8</v>
      </c>
      <c r="B8" s="44" t="s">
        <v>157</v>
      </c>
      <c r="C8" s="21" t="s">
        <v>158</v>
      </c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56" t="s">
        <v>10</v>
      </c>
      <c r="S8" s="16"/>
      <c r="T8" s="16"/>
      <c r="U8" s="15"/>
    </row>
    <row r="9" spans="1:21" ht="15.75">
      <c r="A9" s="16"/>
      <c r="B9" s="16"/>
      <c r="C9" s="16"/>
      <c r="D9" s="16"/>
      <c r="E9" s="22"/>
      <c r="F9" s="16"/>
      <c r="G9" s="23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5"/>
    </row>
    <row r="10" spans="1:21" ht="27">
      <c r="A10" s="249" t="s">
        <v>11</v>
      </c>
      <c r="B10" s="249"/>
      <c r="C10" s="249"/>
      <c r="D10" s="249"/>
      <c r="E10" s="249"/>
      <c r="F10" s="249"/>
      <c r="G10" s="249"/>
      <c r="H10" s="245">
        <v>2022</v>
      </c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7"/>
      <c r="U10" s="15"/>
    </row>
    <row r="11" spans="1:21" ht="31.5">
      <c r="A11" s="45" t="s">
        <v>12</v>
      </c>
      <c r="B11" s="46" t="s">
        <v>13</v>
      </c>
      <c r="C11" s="47" t="s">
        <v>14</v>
      </c>
      <c r="D11" s="47" t="s">
        <v>15</v>
      </c>
      <c r="E11" s="25" t="s">
        <v>16</v>
      </c>
      <c r="F11" s="24" t="s">
        <v>17</v>
      </c>
      <c r="G11" s="25" t="s">
        <v>18</v>
      </c>
      <c r="H11" s="8" t="s">
        <v>19</v>
      </c>
      <c r="I11" s="8" t="s">
        <v>44</v>
      </c>
      <c r="J11" s="8" t="s">
        <v>21</v>
      </c>
      <c r="K11" s="8" t="s">
        <v>22</v>
      </c>
      <c r="L11" s="8" t="s">
        <v>23</v>
      </c>
      <c r="M11" s="8" t="s">
        <v>24</v>
      </c>
      <c r="N11" s="8" t="s">
        <v>25</v>
      </c>
      <c r="O11" s="8" t="s">
        <v>26</v>
      </c>
      <c r="P11" s="8" t="s">
        <v>27</v>
      </c>
      <c r="Q11" s="8" t="s">
        <v>28</v>
      </c>
      <c r="R11" s="8" t="s">
        <v>29</v>
      </c>
      <c r="S11" s="8" t="s">
        <v>30</v>
      </c>
      <c r="T11" s="8" t="s">
        <v>31</v>
      </c>
      <c r="U11" s="15"/>
    </row>
    <row r="12" spans="1:21" ht="142.5">
      <c r="A12" s="180" t="s">
        <v>159</v>
      </c>
      <c r="B12" s="250">
        <v>15383</v>
      </c>
      <c r="C12" s="180" t="s">
        <v>160</v>
      </c>
      <c r="D12" s="180" t="s">
        <v>161</v>
      </c>
      <c r="E12" s="180" t="s">
        <v>162</v>
      </c>
      <c r="F12" s="248" t="s">
        <v>163</v>
      </c>
      <c r="G12" s="135" t="s">
        <v>164</v>
      </c>
      <c r="H12" s="77">
        <v>10</v>
      </c>
      <c r="I12" s="77">
        <v>6</v>
      </c>
      <c r="J12" s="77">
        <v>14</v>
      </c>
      <c r="K12" s="125"/>
      <c r="L12" s="125"/>
      <c r="M12" s="125"/>
      <c r="N12" s="125"/>
      <c r="O12" s="125"/>
      <c r="P12" s="125"/>
      <c r="Q12" s="125"/>
      <c r="R12" s="77"/>
      <c r="S12" s="77"/>
      <c r="T12" s="136">
        <f>IF(SUM(H12:S12)=0,"",SUM(H12:S12))</f>
        <v>30</v>
      </c>
      <c r="U12" s="15"/>
    </row>
    <row r="13" spans="1:21" ht="142.5">
      <c r="A13" s="180"/>
      <c r="B13" s="250"/>
      <c r="C13" s="180"/>
      <c r="D13" s="180"/>
      <c r="E13" s="180"/>
      <c r="F13" s="248"/>
      <c r="G13" s="135" t="s">
        <v>165</v>
      </c>
      <c r="H13" s="77">
        <v>10</v>
      </c>
      <c r="I13" s="77">
        <v>6</v>
      </c>
      <c r="J13" s="77">
        <v>14</v>
      </c>
      <c r="K13" s="125"/>
      <c r="L13" s="125"/>
      <c r="M13" s="125"/>
      <c r="N13" s="125"/>
      <c r="O13" s="125"/>
      <c r="P13" s="125"/>
      <c r="Q13" s="125"/>
      <c r="R13" s="77"/>
      <c r="S13" s="77"/>
      <c r="T13" s="136">
        <f>IF(SUM(H13:S13)=0,"",SUM(H13:S13))</f>
        <v>30</v>
      </c>
      <c r="U13" s="15"/>
    </row>
    <row r="14" spans="1:21" ht="142.5">
      <c r="A14" s="180"/>
      <c r="B14" s="250"/>
      <c r="C14" s="180"/>
      <c r="D14" s="180"/>
      <c r="E14" s="180"/>
      <c r="F14" s="248"/>
      <c r="G14" s="135" t="s">
        <v>166</v>
      </c>
      <c r="H14" s="83">
        <f>IF(ISERROR(H12/H13),"N/A",(H12/H13))</f>
        <v>1</v>
      </c>
      <c r="I14" s="83">
        <f>IF(ISERROR(I12/I13),"N/A",(I12/I13))</f>
        <v>1</v>
      </c>
      <c r="J14" s="83">
        <f t="shared" ref="J14:S14" si="0">IF(ISERROR(J12/J13),"N/A",(J12/J13))</f>
        <v>1</v>
      </c>
      <c r="K14" s="83" t="str">
        <f t="shared" si="0"/>
        <v>N/A</v>
      </c>
      <c r="L14" s="83" t="str">
        <f t="shared" si="0"/>
        <v>N/A</v>
      </c>
      <c r="M14" s="83" t="str">
        <f t="shared" si="0"/>
        <v>N/A</v>
      </c>
      <c r="N14" s="83" t="str">
        <f t="shared" si="0"/>
        <v>N/A</v>
      </c>
      <c r="O14" s="83" t="str">
        <f t="shared" si="0"/>
        <v>N/A</v>
      </c>
      <c r="P14" s="83" t="str">
        <f t="shared" si="0"/>
        <v>N/A</v>
      </c>
      <c r="Q14" s="83" t="str">
        <f t="shared" si="0"/>
        <v>N/A</v>
      </c>
      <c r="R14" s="83" t="str">
        <f t="shared" si="0"/>
        <v>N/A</v>
      </c>
      <c r="S14" s="83" t="str">
        <f t="shared" si="0"/>
        <v>N/A</v>
      </c>
      <c r="T14" s="76">
        <f t="shared" ref="T14" si="1">IF(ISERROR(T12/T13),"N/A",(T12/T13))</f>
        <v>1</v>
      </c>
      <c r="U14" s="15"/>
    </row>
    <row r="15" spans="1:21" ht="99" customHeight="1">
      <c r="A15" s="180"/>
      <c r="B15" s="250"/>
      <c r="C15" s="180"/>
      <c r="D15" s="180"/>
      <c r="E15" s="180" t="s">
        <v>167</v>
      </c>
      <c r="F15" s="248" t="s">
        <v>168</v>
      </c>
      <c r="G15" s="135" t="s">
        <v>169</v>
      </c>
      <c r="H15" s="77">
        <f>SUM('AUDITORÍA Y SEG'!H12+ATI!H11)</f>
        <v>6</v>
      </c>
      <c r="I15" s="77">
        <f>SUM('AUDITORÍA Y SEG'!I12+ATI!I11)</f>
        <v>8</v>
      </c>
      <c r="J15" s="77">
        <f>SUM('AUDITORÍA Y SEG'!J12+ATI!J11)</f>
        <v>7</v>
      </c>
      <c r="K15" s="125"/>
      <c r="L15" s="125"/>
      <c r="M15" s="125"/>
      <c r="N15" s="125"/>
      <c r="O15" s="125"/>
      <c r="P15" s="125"/>
      <c r="Q15" s="125"/>
      <c r="R15" s="77"/>
      <c r="S15" s="77"/>
      <c r="T15" s="136">
        <f>IF(SUM(H15:S15)=0,"",SUM(H15:S15))</f>
        <v>21</v>
      </c>
      <c r="U15" s="15"/>
    </row>
    <row r="16" spans="1:21" ht="105" customHeight="1">
      <c r="A16" s="180"/>
      <c r="B16" s="250"/>
      <c r="C16" s="180"/>
      <c r="D16" s="180"/>
      <c r="E16" s="180"/>
      <c r="F16" s="248"/>
      <c r="G16" s="135" t="s">
        <v>170</v>
      </c>
      <c r="H16" s="77">
        <v>6</v>
      </c>
      <c r="I16" s="77">
        <v>8</v>
      </c>
      <c r="J16" s="77">
        <v>7</v>
      </c>
      <c r="K16" s="125"/>
      <c r="L16" s="125"/>
      <c r="M16" s="125"/>
      <c r="N16" s="125"/>
      <c r="O16" s="125"/>
      <c r="P16" s="125"/>
      <c r="Q16" s="125"/>
      <c r="R16" s="77"/>
      <c r="S16" s="77"/>
      <c r="T16" s="136">
        <f>IF(SUM(H16:S16)=0,"",SUM(H16:S16))</f>
        <v>21</v>
      </c>
      <c r="U16" s="15"/>
    </row>
    <row r="17" spans="1:21" ht="171" customHeight="1">
      <c r="A17" s="180"/>
      <c r="B17" s="250"/>
      <c r="C17" s="180"/>
      <c r="D17" s="180"/>
      <c r="E17" s="180"/>
      <c r="F17" s="248"/>
      <c r="G17" s="135" t="s">
        <v>171</v>
      </c>
      <c r="H17" s="83">
        <f>IF(ISERROR(H15/H16),"N/A",(H15/H16))</f>
        <v>1</v>
      </c>
      <c r="I17" s="83">
        <f>IF(ISERROR(I15/I16),"N/A",(I15/I16))</f>
        <v>1</v>
      </c>
      <c r="J17" s="83">
        <f>IF(ISERROR(J15/J16),"N/A",(J15/J16))</f>
        <v>1</v>
      </c>
      <c r="K17" s="83" t="str">
        <f>IF(ISERROR(K15/K16),"N/A",(K15/K16))</f>
        <v>N/A</v>
      </c>
      <c r="L17" s="83" t="str">
        <f>IF(ISERROR(L15/L16),"N/A",(L15/L16))</f>
        <v>N/A</v>
      </c>
      <c r="M17" s="83" t="str">
        <f t="shared" ref="M17:Q17" si="2">IF(ISERROR(M15/M16),"N/A",(M15/M16))</f>
        <v>N/A</v>
      </c>
      <c r="N17" s="83" t="str">
        <f t="shared" si="2"/>
        <v>N/A</v>
      </c>
      <c r="O17" s="83" t="str">
        <f t="shared" si="2"/>
        <v>N/A</v>
      </c>
      <c r="P17" s="83" t="str">
        <f t="shared" si="2"/>
        <v>N/A</v>
      </c>
      <c r="Q17" s="83" t="str">
        <f t="shared" si="2"/>
        <v>N/A</v>
      </c>
      <c r="R17" s="83" t="str">
        <f t="shared" ref="R17:T17" si="3">IF(ISERROR(R15/R16),"N/A",(R15/R16))</f>
        <v>N/A</v>
      </c>
      <c r="S17" s="83" t="str">
        <f t="shared" si="3"/>
        <v>N/A</v>
      </c>
      <c r="T17" s="76">
        <f t="shared" si="3"/>
        <v>1</v>
      </c>
      <c r="U17" s="15"/>
    </row>
  </sheetData>
  <mergeCells count="13">
    <mergeCell ref="E15:E17"/>
    <mergeCell ref="F15:F17"/>
    <mergeCell ref="A2:T2"/>
    <mergeCell ref="A3:U3"/>
    <mergeCell ref="A10:G10"/>
    <mergeCell ref="A12:A17"/>
    <mergeCell ref="B12:B17"/>
    <mergeCell ref="C12:C17"/>
    <mergeCell ref="D12:D17"/>
    <mergeCell ref="E12:E14"/>
    <mergeCell ref="F12:F14"/>
    <mergeCell ref="H10:T10"/>
    <mergeCell ref="A4:U4"/>
  </mergeCells>
  <pageMargins left="0.7" right="0.7" top="0.75" bottom="0.75" header="0.3" footer="0.3"/>
  <pageSetup scale="2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topLeftCell="A3" zoomScale="51" zoomScaleNormal="51" workbookViewId="0">
      <selection activeCell="H12" sqref="H12"/>
    </sheetView>
  </sheetViews>
  <sheetFormatPr baseColWidth="10" defaultColWidth="11.42578125" defaultRowHeight="15"/>
  <cols>
    <col min="1" max="2" width="42.85546875" customWidth="1"/>
    <col min="3" max="3" width="43.85546875" customWidth="1"/>
    <col min="4" max="4" width="54.85546875" customWidth="1"/>
    <col min="5" max="5" width="26.42578125" customWidth="1"/>
    <col min="6" max="6" width="25" customWidth="1"/>
    <col min="7" max="7" width="23.7109375" customWidth="1"/>
    <col min="8" max="8" width="24" customWidth="1"/>
    <col min="9" max="14" width="19.7109375" customWidth="1"/>
    <col min="15" max="15" width="23.28515625" customWidth="1"/>
    <col min="16" max="18" width="19.7109375" customWidth="1"/>
    <col min="19" max="19" width="23.85546875" customWidth="1"/>
    <col min="20" max="20" width="19.7109375" customWidth="1"/>
  </cols>
  <sheetData>
    <row r="1" spans="1:20" ht="15.75">
      <c r="A1" s="15"/>
      <c r="B1" s="15"/>
      <c r="C1" s="15"/>
      <c r="D1" s="15"/>
      <c r="E1" s="15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9.5">
      <c r="A2" s="243" t="s">
        <v>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</row>
    <row r="3" spans="1:20" ht="19.5">
      <c r="A3" s="243" t="s">
        <v>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</row>
    <row r="4" spans="1:20" ht="19.5">
      <c r="A4" s="243" t="s">
        <v>2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</row>
    <row r="5" spans="1:20" ht="16.5" thickBot="1">
      <c r="A5" s="15"/>
      <c r="B5" s="15"/>
      <c r="C5" s="15"/>
      <c r="D5" s="15"/>
      <c r="E5" s="15"/>
      <c r="F5" s="15"/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5.75">
      <c r="A6" s="251" t="s">
        <v>3</v>
      </c>
      <c r="B6" s="252"/>
      <c r="C6" s="252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8.5">
      <c r="A7" s="50" t="s">
        <v>4</v>
      </c>
      <c r="B7" s="8" t="s">
        <v>5</v>
      </c>
      <c r="C7" s="51" t="s">
        <v>41</v>
      </c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65" t="s">
        <v>172</v>
      </c>
      <c r="S7" s="100">
        <v>44651</v>
      </c>
      <c r="T7" s="16"/>
    </row>
    <row r="8" spans="1:20" ht="79.5" thickBot="1">
      <c r="A8" s="43" t="s">
        <v>8</v>
      </c>
      <c r="B8" s="44" t="s">
        <v>157</v>
      </c>
      <c r="C8" s="21" t="s">
        <v>173</v>
      </c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56" t="s">
        <v>10</v>
      </c>
      <c r="S8" s="16"/>
      <c r="T8" s="16"/>
    </row>
    <row r="9" spans="1:20" ht="15.75">
      <c r="A9" s="16"/>
      <c r="B9" s="16"/>
      <c r="C9" s="16"/>
      <c r="D9" s="16"/>
      <c r="E9" s="22"/>
      <c r="F9" s="16"/>
      <c r="G9" s="23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27">
      <c r="A10" s="249" t="s">
        <v>11</v>
      </c>
      <c r="B10" s="249"/>
      <c r="C10" s="249"/>
      <c r="D10" s="249"/>
      <c r="E10" s="249"/>
      <c r="F10" s="249"/>
      <c r="G10" s="249"/>
      <c r="H10" s="245">
        <v>2022</v>
      </c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7"/>
    </row>
    <row r="11" spans="1:20" ht="63">
      <c r="A11" s="4" t="s">
        <v>12</v>
      </c>
      <c r="B11" s="5" t="s">
        <v>13</v>
      </c>
      <c r="C11" s="6" t="s">
        <v>14</v>
      </c>
      <c r="D11" s="6" t="s">
        <v>15</v>
      </c>
      <c r="E11" s="52" t="s">
        <v>16</v>
      </c>
      <c r="F11" s="8" t="s">
        <v>17</v>
      </c>
      <c r="G11" s="7" t="s">
        <v>18</v>
      </c>
      <c r="H11" s="8" t="s">
        <v>19</v>
      </c>
      <c r="I11" s="8" t="s">
        <v>44</v>
      </c>
      <c r="J11" s="8" t="s">
        <v>21</v>
      </c>
      <c r="K11" s="8" t="s">
        <v>22</v>
      </c>
      <c r="L11" s="8" t="s">
        <v>23</v>
      </c>
      <c r="M11" s="8" t="s">
        <v>24</v>
      </c>
      <c r="N11" s="8" t="s">
        <v>25</v>
      </c>
      <c r="O11" s="8" t="s">
        <v>26</v>
      </c>
      <c r="P11" s="8" t="s">
        <v>27</v>
      </c>
      <c r="Q11" s="8" t="s">
        <v>28</v>
      </c>
      <c r="R11" s="8" t="s">
        <v>29</v>
      </c>
      <c r="S11" s="8" t="s">
        <v>30</v>
      </c>
      <c r="T11" s="8" t="s">
        <v>31</v>
      </c>
    </row>
    <row r="12" spans="1:20" ht="216" customHeight="1">
      <c r="A12" s="49" t="s">
        <v>174</v>
      </c>
      <c r="B12" s="49">
        <v>15389</v>
      </c>
      <c r="C12" s="49" t="s">
        <v>175</v>
      </c>
      <c r="D12" s="49" t="s">
        <v>176</v>
      </c>
      <c r="E12" s="128" t="s">
        <v>177</v>
      </c>
      <c r="F12" s="128" t="s">
        <v>178</v>
      </c>
      <c r="G12" s="135" t="s">
        <v>169</v>
      </c>
      <c r="H12" s="77">
        <v>5</v>
      </c>
      <c r="I12" s="77">
        <v>7</v>
      </c>
      <c r="J12" s="77">
        <v>6</v>
      </c>
      <c r="K12" s="77"/>
      <c r="L12" s="77"/>
      <c r="M12" s="77"/>
      <c r="N12" s="77"/>
      <c r="O12" s="77"/>
      <c r="P12" s="77"/>
      <c r="Q12" s="77"/>
      <c r="R12" s="77"/>
      <c r="S12" s="77"/>
      <c r="T12" s="136">
        <f>IF(SUM(H12:S12)=0,"",SUM(H12:S12))</f>
        <v>18</v>
      </c>
    </row>
    <row r="13" spans="1:20" ht="26.25">
      <c r="H13" s="81"/>
      <c r="I13" s="81"/>
      <c r="J13" s="81"/>
      <c r="K13" s="81"/>
      <c r="L13" s="81"/>
      <c r="M13" s="81"/>
    </row>
    <row r="14" spans="1:20" ht="28.5">
      <c r="H14" s="123"/>
      <c r="I14" s="123"/>
      <c r="J14" s="123"/>
      <c r="K14" s="123"/>
      <c r="L14" s="123"/>
      <c r="M14" s="123"/>
    </row>
  </sheetData>
  <mergeCells count="6">
    <mergeCell ref="A2:T2"/>
    <mergeCell ref="A3:T3"/>
    <mergeCell ref="A6:C6"/>
    <mergeCell ref="A10:G10"/>
    <mergeCell ref="H10:T10"/>
    <mergeCell ref="A4:T4"/>
  </mergeCells>
  <pageMargins left="0.7" right="0.7" top="0.75" bottom="0.75" header="0.3" footer="0.3"/>
  <pageSetup scale="23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zoomScale="50" zoomScaleNormal="50" workbookViewId="0">
      <selection activeCell="G11" sqref="G11"/>
    </sheetView>
  </sheetViews>
  <sheetFormatPr baseColWidth="10" defaultColWidth="11.42578125" defaultRowHeight="15"/>
  <cols>
    <col min="1" max="1" width="39.28515625" customWidth="1"/>
    <col min="2" max="2" width="35.85546875" customWidth="1"/>
    <col min="3" max="3" width="41.85546875" customWidth="1"/>
    <col min="4" max="4" width="54.28515625" customWidth="1"/>
    <col min="5" max="5" width="26.42578125" customWidth="1"/>
    <col min="6" max="6" width="24.85546875" customWidth="1"/>
    <col min="7" max="7" width="28.5703125" customWidth="1"/>
    <col min="8" max="18" width="19.7109375" customWidth="1"/>
    <col min="19" max="19" width="25.140625" customWidth="1"/>
    <col min="20" max="20" width="19.7109375" customWidth="1"/>
  </cols>
  <sheetData>
    <row r="1" spans="1:21" ht="19.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15"/>
    </row>
    <row r="2" spans="1:21" ht="19.5">
      <c r="A2" s="243" t="s">
        <v>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</row>
    <row r="3" spans="1:21" ht="19.5">
      <c r="A3" s="243" t="s">
        <v>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</row>
    <row r="4" spans="1:21" ht="16.5" thickBot="1">
      <c r="A4" s="15"/>
      <c r="B4" s="15"/>
      <c r="C4" s="15"/>
      <c r="D4" s="15"/>
      <c r="E4" s="15"/>
      <c r="F4" s="15"/>
      <c r="G4" s="1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5"/>
    </row>
    <row r="5" spans="1:21" ht="15.75">
      <c r="A5" s="251" t="s">
        <v>3</v>
      </c>
      <c r="B5" s="252"/>
      <c r="C5" s="252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5"/>
    </row>
    <row r="6" spans="1:21" ht="31.5">
      <c r="A6" s="50" t="s">
        <v>4</v>
      </c>
      <c r="B6" s="8" t="s">
        <v>5</v>
      </c>
      <c r="C6" s="51" t="s">
        <v>41</v>
      </c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"/>
      <c r="Q6" s="65" t="s">
        <v>172</v>
      </c>
      <c r="R6" s="16"/>
      <c r="S6" s="98">
        <v>44651</v>
      </c>
      <c r="T6" s="16"/>
      <c r="U6" s="15"/>
    </row>
    <row r="7" spans="1:21" ht="105.75" thickBot="1">
      <c r="A7" s="43" t="s">
        <v>8</v>
      </c>
      <c r="B7" s="44" t="s">
        <v>157</v>
      </c>
      <c r="C7" s="21" t="s">
        <v>179</v>
      </c>
      <c r="D7" s="15"/>
      <c r="E7" s="9"/>
      <c r="F7" s="9"/>
      <c r="G7" s="9"/>
      <c r="H7" s="16"/>
      <c r="I7" s="16"/>
      <c r="J7" s="16"/>
      <c r="K7" s="16"/>
      <c r="L7" s="16"/>
      <c r="M7" s="16"/>
      <c r="N7" s="16"/>
      <c r="O7" s="16"/>
      <c r="P7" s="16"/>
      <c r="Q7" s="56" t="s">
        <v>10</v>
      </c>
      <c r="R7" s="16"/>
      <c r="S7" s="16"/>
      <c r="T7" s="16"/>
      <c r="U7" s="15"/>
    </row>
    <row r="8" spans="1:21" ht="21">
      <c r="A8" s="9"/>
      <c r="B8" s="9"/>
      <c r="C8" s="9"/>
      <c r="D8" s="9"/>
      <c r="E8" s="12"/>
      <c r="F8" s="9"/>
      <c r="G8" s="13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5"/>
    </row>
    <row r="9" spans="1:21" ht="27">
      <c r="A9" s="249" t="s">
        <v>11</v>
      </c>
      <c r="B9" s="249"/>
      <c r="C9" s="249"/>
      <c r="D9" s="249"/>
      <c r="E9" s="249"/>
      <c r="F9" s="249"/>
      <c r="G9" s="249"/>
      <c r="H9" s="245">
        <v>2022</v>
      </c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7"/>
      <c r="U9" s="15"/>
    </row>
    <row r="10" spans="1:21" ht="31.5">
      <c r="A10" s="45" t="s">
        <v>12</v>
      </c>
      <c r="B10" s="46" t="s">
        <v>13</v>
      </c>
      <c r="C10" s="47" t="s">
        <v>14</v>
      </c>
      <c r="D10" s="47" t="s">
        <v>15</v>
      </c>
      <c r="E10" s="53" t="s">
        <v>16</v>
      </c>
      <c r="F10" s="24" t="s">
        <v>17</v>
      </c>
      <c r="G10" s="25" t="s">
        <v>18</v>
      </c>
      <c r="H10" s="8" t="s">
        <v>19</v>
      </c>
      <c r="I10" s="8" t="s">
        <v>44</v>
      </c>
      <c r="J10" s="8" t="s">
        <v>21</v>
      </c>
      <c r="K10" s="8" t="s">
        <v>22</v>
      </c>
      <c r="L10" s="8" t="s">
        <v>23</v>
      </c>
      <c r="M10" s="8" t="s">
        <v>24</v>
      </c>
      <c r="N10" s="8" t="s">
        <v>25</v>
      </c>
      <c r="O10" s="8" t="s">
        <v>26</v>
      </c>
      <c r="P10" s="8" t="s">
        <v>27</v>
      </c>
      <c r="Q10" s="8" t="s">
        <v>28</v>
      </c>
      <c r="R10" s="8" t="s">
        <v>29</v>
      </c>
      <c r="S10" s="8" t="s">
        <v>30</v>
      </c>
      <c r="T10" s="8" t="s">
        <v>31</v>
      </c>
      <c r="U10" s="15"/>
    </row>
    <row r="11" spans="1:21" ht="210">
      <c r="A11" s="49" t="s">
        <v>174</v>
      </c>
      <c r="B11" s="49">
        <v>15415</v>
      </c>
      <c r="C11" s="49" t="s">
        <v>180</v>
      </c>
      <c r="D11" s="49" t="s">
        <v>181</v>
      </c>
      <c r="E11" s="49" t="s">
        <v>180</v>
      </c>
      <c r="F11" s="49" t="s">
        <v>178</v>
      </c>
      <c r="G11" s="135" t="s">
        <v>169</v>
      </c>
      <c r="H11" s="77">
        <v>1</v>
      </c>
      <c r="I11" s="77">
        <v>1</v>
      </c>
      <c r="J11" s="77">
        <v>1</v>
      </c>
      <c r="K11" s="125"/>
      <c r="L11" s="125"/>
      <c r="M11" s="125"/>
      <c r="N11" s="125"/>
      <c r="O11" s="125"/>
      <c r="P11" s="125"/>
      <c r="Q11" s="125"/>
      <c r="R11" s="77"/>
      <c r="S11" s="77"/>
      <c r="T11" s="136">
        <f>IF(SUM(H11:S11)=0,"",SUM(H11:S11))</f>
        <v>3</v>
      </c>
      <c r="U11" s="15"/>
    </row>
  </sheetData>
  <mergeCells count="6">
    <mergeCell ref="A1:T1"/>
    <mergeCell ref="A2:U2"/>
    <mergeCell ref="A5:C5"/>
    <mergeCell ref="A9:G9"/>
    <mergeCell ref="H9:T9"/>
    <mergeCell ref="A3:U3"/>
  </mergeCells>
  <pageMargins left="0.7" right="0.7" top="0.75" bottom="0.75" header="0.3" footer="0.3"/>
  <pageSetup scale="2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view="pageBreakPreview" topLeftCell="B8" zoomScale="39" zoomScaleNormal="80" zoomScaleSheetLayoutView="39" workbookViewId="0">
      <selection activeCell="T14" sqref="T14"/>
    </sheetView>
  </sheetViews>
  <sheetFormatPr baseColWidth="10" defaultColWidth="11.42578125" defaultRowHeight="15"/>
  <cols>
    <col min="1" max="1" width="35.85546875" customWidth="1"/>
    <col min="2" max="2" width="21" bestFit="1" customWidth="1"/>
    <col min="3" max="3" width="33.140625" customWidth="1"/>
    <col min="4" max="4" width="44.140625" customWidth="1"/>
    <col min="5" max="5" width="28.28515625" customWidth="1"/>
    <col min="6" max="6" width="33.28515625" customWidth="1"/>
    <col min="7" max="7" width="34.85546875" customWidth="1"/>
    <col min="8" max="8" width="23.5703125" customWidth="1"/>
    <col min="9" max="9" width="23.85546875" customWidth="1"/>
    <col min="10" max="15" width="19.7109375" customWidth="1"/>
    <col min="16" max="16" width="21.85546875" customWidth="1"/>
    <col min="17" max="17" width="19.7109375" customWidth="1"/>
    <col min="18" max="18" width="24.85546875" customWidth="1"/>
    <col min="19" max="19" width="19.7109375" customWidth="1"/>
    <col min="20" max="20" width="18.28515625" customWidth="1"/>
    <col min="21" max="21" width="20.85546875" customWidth="1"/>
    <col min="257" max="257" width="35.85546875" customWidth="1"/>
    <col min="258" max="258" width="13" bestFit="1" customWidth="1"/>
    <col min="259" max="259" width="33.140625" customWidth="1"/>
    <col min="260" max="260" width="47.7109375" customWidth="1"/>
    <col min="261" max="261" width="31.28515625" customWidth="1"/>
    <col min="262" max="262" width="36.5703125" customWidth="1"/>
    <col min="263" max="263" width="31.140625" customWidth="1"/>
    <col min="264" max="275" width="19.7109375" customWidth="1"/>
    <col min="276" max="276" width="22.7109375" customWidth="1"/>
    <col min="277" max="277" width="20.85546875" customWidth="1"/>
    <col min="513" max="513" width="35.85546875" customWidth="1"/>
    <col min="514" max="514" width="13" bestFit="1" customWidth="1"/>
    <col min="515" max="515" width="33.140625" customWidth="1"/>
    <col min="516" max="516" width="47.7109375" customWidth="1"/>
    <col min="517" max="517" width="31.28515625" customWidth="1"/>
    <col min="518" max="518" width="36.5703125" customWidth="1"/>
    <col min="519" max="519" width="31.140625" customWidth="1"/>
    <col min="520" max="531" width="19.7109375" customWidth="1"/>
    <col min="532" max="532" width="22.7109375" customWidth="1"/>
    <col min="533" max="533" width="20.85546875" customWidth="1"/>
    <col min="769" max="769" width="35.85546875" customWidth="1"/>
    <col min="770" max="770" width="13" bestFit="1" customWidth="1"/>
    <col min="771" max="771" width="33.140625" customWidth="1"/>
    <col min="772" max="772" width="47.7109375" customWidth="1"/>
    <col min="773" max="773" width="31.28515625" customWidth="1"/>
    <col min="774" max="774" width="36.5703125" customWidth="1"/>
    <col min="775" max="775" width="31.140625" customWidth="1"/>
    <col min="776" max="787" width="19.7109375" customWidth="1"/>
    <col min="788" max="788" width="22.7109375" customWidth="1"/>
    <col min="789" max="789" width="20.85546875" customWidth="1"/>
    <col min="1025" max="1025" width="35.85546875" customWidth="1"/>
    <col min="1026" max="1026" width="13" bestFit="1" customWidth="1"/>
    <col min="1027" max="1027" width="33.140625" customWidth="1"/>
    <col min="1028" max="1028" width="47.7109375" customWidth="1"/>
    <col min="1029" max="1029" width="31.28515625" customWidth="1"/>
    <col min="1030" max="1030" width="36.5703125" customWidth="1"/>
    <col min="1031" max="1031" width="31.140625" customWidth="1"/>
    <col min="1032" max="1043" width="19.7109375" customWidth="1"/>
    <col min="1044" max="1044" width="22.7109375" customWidth="1"/>
    <col min="1045" max="1045" width="20.85546875" customWidth="1"/>
    <col min="1281" max="1281" width="35.85546875" customWidth="1"/>
    <col min="1282" max="1282" width="13" bestFit="1" customWidth="1"/>
    <col min="1283" max="1283" width="33.140625" customWidth="1"/>
    <col min="1284" max="1284" width="47.7109375" customWidth="1"/>
    <col min="1285" max="1285" width="31.28515625" customWidth="1"/>
    <col min="1286" max="1286" width="36.5703125" customWidth="1"/>
    <col min="1287" max="1287" width="31.140625" customWidth="1"/>
    <col min="1288" max="1299" width="19.7109375" customWidth="1"/>
    <col min="1300" max="1300" width="22.7109375" customWidth="1"/>
    <col min="1301" max="1301" width="20.85546875" customWidth="1"/>
    <col min="1537" max="1537" width="35.85546875" customWidth="1"/>
    <col min="1538" max="1538" width="13" bestFit="1" customWidth="1"/>
    <col min="1539" max="1539" width="33.140625" customWidth="1"/>
    <col min="1540" max="1540" width="47.7109375" customWidth="1"/>
    <col min="1541" max="1541" width="31.28515625" customWidth="1"/>
    <col min="1542" max="1542" width="36.5703125" customWidth="1"/>
    <col min="1543" max="1543" width="31.140625" customWidth="1"/>
    <col min="1544" max="1555" width="19.7109375" customWidth="1"/>
    <col min="1556" max="1556" width="22.7109375" customWidth="1"/>
    <col min="1557" max="1557" width="20.85546875" customWidth="1"/>
    <col min="1793" max="1793" width="35.85546875" customWidth="1"/>
    <col min="1794" max="1794" width="13" bestFit="1" customWidth="1"/>
    <col min="1795" max="1795" width="33.140625" customWidth="1"/>
    <col min="1796" max="1796" width="47.7109375" customWidth="1"/>
    <col min="1797" max="1797" width="31.28515625" customWidth="1"/>
    <col min="1798" max="1798" width="36.5703125" customWidth="1"/>
    <col min="1799" max="1799" width="31.140625" customWidth="1"/>
    <col min="1800" max="1811" width="19.7109375" customWidth="1"/>
    <col min="1812" max="1812" width="22.7109375" customWidth="1"/>
    <col min="1813" max="1813" width="20.85546875" customWidth="1"/>
    <col min="2049" max="2049" width="35.85546875" customWidth="1"/>
    <col min="2050" max="2050" width="13" bestFit="1" customWidth="1"/>
    <col min="2051" max="2051" width="33.140625" customWidth="1"/>
    <col min="2052" max="2052" width="47.7109375" customWidth="1"/>
    <col min="2053" max="2053" width="31.28515625" customWidth="1"/>
    <col min="2054" max="2054" width="36.5703125" customWidth="1"/>
    <col min="2055" max="2055" width="31.140625" customWidth="1"/>
    <col min="2056" max="2067" width="19.7109375" customWidth="1"/>
    <col min="2068" max="2068" width="22.7109375" customWidth="1"/>
    <col min="2069" max="2069" width="20.85546875" customWidth="1"/>
    <col min="2305" max="2305" width="35.85546875" customWidth="1"/>
    <col min="2306" max="2306" width="13" bestFit="1" customWidth="1"/>
    <col min="2307" max="2307" width="33.140625" customWidth="1"/>
    <col min="2308" max="2308" width="47.7109375" customWidth="1"/>
    <col min="2309" max="2309" width="31.28515625" customWidth="1"/>
    <col min="2310" max="2310" width="36.5703125" customWidth="1"/>
    <col min="2311" max="2311" width="31.140625" customWidth="1"/>
    <col min="2312" max="2323" width="19.7109375" customWidth="1"/>
    <col min="2324" max="2324" width="22.7109375" customWidth="1"/>
    <col min="2325" max="2325" width="20.85546875" customWidth="1"/>
    <col min="2561" max="2561" width="35.85546875" customWidth="1"/>
    <col min="2562" max="2562" width="13" bestFit="1" customWidth="1"/>
    <col min="2563" max="2563" width="33.140625" customWidth="1"/>
    <col min="2564" max="2564" width="47.7109375" customWidth="1"/>
    <col min="2565" max="2565" width="31.28515625" customWidth="1"/>
    <col min="2566" max="2566" width="36.5703125" customWidth="1"/>
    <col min="2567" max="2567" width="31.140625" customWidth="1"/>
    <col min="2568" max="2579" width="19.7109375" customWidth="1"/>
    <col min="2580" max="2580" width="22.7109375" customWidth="1"/>
    <col min="2581" max="2581" width="20.85546875" customWidth="1"/>
    <col min="2817" max="2817" width="35.85546875" customWidth="1"/>
    <col min="2818" max="2818" width="13" bestFit="1" customWidth="1"/>
    <col min="2819" max="2819" width="33.140625" customWidth="1"/>
    <col min="2820" max="2820" width="47.7109375" customWidth="1"/>
    <col min="2821" max="2821" width="31.28515625" customWidth="1"/>
    <col min="2822" max="2822" width="36.5703125" customWidth="1"/>
    <col min="2823" max="2823" width="31.140625" customWidth="1"/>
    <col min="2824" max="2835" width="19.7109375" customWidth="1"/>
    <col min="2836" max="2836" width="22.7109375" customWidth="1"/>
    <col min="2837" max="2837" width="20.85546875" customWidth="1"/>
    <col min="3073" max="3073" width="35.85546875" customWidth="1"/>
    <col min="3074" max="3074" width="13" bestFit="1" customWidth="1"/>
    <col min="3075" max="3075" width="33.140625" customWidth="1"/>
    <col min="3076" max="3076" width="47.7109375" customWidth="1"/>
    <col min="3077" max="3077" width="31.28515625" customWidth="1"/>
    <col min="3078" max="3078" width="36.5703125" customWidth="1"/>
    <col min="3079" max="3079" width="31.140625" customWidth="1"/>
    <col min="3080" max="3091" width="19.7109375" customWidth="1"/>
    <col min="3092" max="3092" width="22.7109375" customWidth="1"/>
    <col min="3093" max="3093" width="20.85546875" customWidth="1"/>
    <col min="3329" max="3329" width="35.85546875" customWidth="1"/>
    <col min="3330" max="3330" width="13" bestFit="1" customWidth="1"/>
    <col min="3331" max="3331" width="33.140625" customWidth="1"/>
    <col min="3332" max="3332" width="47.7109375" customWidth="1"/>
    <col min="3333" max="3333" width="31.28515625" customWidth="1"/>
    <col min="3334" max="3334" width="36.5703125" customWidth="1"/>
    <col min="3335" max="3335" width="31.140625" customWidth="1"/>
    <col min="3336" max="3347" width="19.7109375" customWidth="1"/>
    <col min="3348" max="3348" width="22.7109375" customWidth="1"/>
    <col min="3349" max="3349" width="20.85546875" customWidth="1"/>
    <col min="3585" max="3585" width="35.85546875" customWidth="1"/>
    <col min="3586" max="3586" width="13" bestFit="1" customWidth="1"/>
    <col min="3587" max="3587" width="33.140625" customWidth="1"/>
    <col min="3588" max="3588" width="47.7109375" customWidth="1"/>
    <col min="3589" max="3589" width="31.28515625" customWidth="1"/>
    <col min="3590" max="3590" width="36.5703125" customWidth="1"/>
    <col min="3591" max="3591" width="31.140625" customWidth="1"/>
    <col min="3592" max="3603" width="19.7109375" customWidth="1"/>
    <col min="3604" max="3604" width="22.7109375" customWidth="1"/>
    <col min="3605" max="3605" width="20.85546875" customWidth="1"/>
    <col min="3841" max="3841" width="35.85546875" customWidth="1"/>
    <col min="3842" max="3842" width="13" bestFit="1" customWidth="1"/>
    <col min="3843" max="3843" width="33.140625" customWidth="1"/>
    <col min="3844" max="3844" width="47.7109375" customWidth="1"/>
    <col min="3845" max="3845" width="31.28515625" customWidth="1"/>
    <col min="3846" max="3846" width="36.5703125" customWidth="1"/>
    <col min="3847" max="3847" width="31.140625" customWidth="1"/>
    <col min="3848" max="3859" width="19.7109375" customWidth="1"/>
    <col min="3860" max="3860" width="22.7109375" customWidth="1"/>
    <col min="3861" max="3861" width="20.85546875" customWidth="1"/>
    <col min="4097" max="4097" width="35.85546875" customWidth="1"/>
    <col min="4098" max="4098" width="13" bestFit="1" customWidth="1"/>
    <col min="4099" max="4099" width="33.140625" customWidth="1"/>
    <col min="4100" max="4100" width="47.7109375" customWidth="1"/>
    <col min="4101" max="4101" width="31.28515625" customWidth="1"/>
    <col min="4102" max="4102" width="36.5703125" customWidth="1"/>
    <col min="4103" max="4103" width="31.140625" customWidth="1"/>
    <col min="4104" max="4115" width="19.7109375" customWidth="1"/>
    <col min="4116" max="4116" width="22.7109375" customWidth="1"/>
    <col min="4117" max="4117" width="20.85546875" customWidth="1"/>
    <col min="4353" max="4353" width="35.85546875" customWidth="1"/>
    <col min="4354" max="4354" width="13" bestFit="1" customWidth="1"/>
    <col min="4355" max="4355" width="33.140625" customWidth="1"/>
    <col min="4356" max="4356" width="47.7109375" customWidth="1"/>
    <col min="4357" max="4357" width="31.28515625" customWidth="1"/>
    <col min="4358" max="4358" width="36.5703125" customWidth="1"/>
    <col min="4359" max="4359" width="31.140625" customWidth="1"/>
    <col min="4360" max="4371" width="19.7109375" customWidth="1"/>
    <col min="4372" max="4372" width="22.7109375" customWidth="1"/>
    <col min="4373" max="4373" width="20.85546875" customWidth="1"/>
    <col min="4609" max="4609" width="35.85546875" customWidth="1"/>
    <col min="4610" max="4610" width="13" bestFit="1" customWidth="1"/>
    <col min="4611" max="4611" width="33.140625" customWidth="1"/>
    <col min="4612" max="4612" width="47.7109375" customWidth="1"/>
    <col min="4613" max="4613" width="31.28515625" customWidth="1"/>
    <col min="4614" max="4614" width="36.5703125" customWidth="1"/>
    <col min="4615" max="4615" width="31.140625" customWidth="1"/>
    <col min="4616" max="4627" width="19.7109375" customWidth="1"/>
    <col min="4628" max="4628" width="22.7109375" customWidth="1"/>
    <col min="4629" max="4629" width="20.85546875" customWidth="1"/>
    <col min="4865" max="4865" width="35.85546875" customWidth="1"/>
    <col min="4866" max="4866" width="13" bestFit="1" customWidth="1"/>
    <col min="4867" max="4867" width="33.140625" customWidth="1"/>
    <col min="4868" max="4868" width="47.7109375" customWidth="1"/>
    <col min="4869" max="4869" width="31.28515625" customWidth="1"/>
    <col min="4870" max="4870" width="36.5703125" customWidth="1"/>
    <col min="4871" max="4871" width="31.140625" customWidth="1"/>
    <col min="4872" max="4883" width="19.7109375" customWidth="1"/>
    <col min="4884" max="4884" width="22.7109375" customWidth="1"/>
    <col min="4885" max="4885" width="20.85546875" customWidth="1"/>
    <col min="5121" max="5121" width="35.85546875" customWidth="1"/>
    <col min="5122" max="5122" width="13" bestFit="1" customWidth="1"/>
    <col min="5123" max="5123" width="33.140625" customWidth="1"/>
    <col min="5124" max="5124" width="47.7109375" customWidth="1"/>
    <col min="5125" max="5125" width="31.28515625" customWidth="1"/>
    <col min="5126" max="5126" width="36.5703125" customWidth="1"/>
    <col min="5127" max="5127" width="31.140625" customWidth="1"/>
    <col min="5128" max="5139" width="19.7109375" customWidth="1"/>
    <col min="5140" max="5140" width="22.7109375" customWidth="1"/>
    <col min="5141" max="5141" width="20.85546875" customWidth="1"/>
    <col min="5377" max="5377" width="35.85546875" customWidth="1"/>
    <col min="5378" max="5378" width="13" bestFit="1" customWidth="1"/>
    <col min="5379" max="5379" width="33.140625" customWidth="1"/>
    <col min="5380" max="5380" width="47.7109375" customWidth="1"/>
    <col min="5381" max="5381" width="31.28515625" customWidth="1"/>
    <col min="5382" max="5382" width="36.5703125" customWidth="1"/>
    <col min="5383" max="5383" width="31.140625" customWidth="1"/>
    <col min="5384" max="5395" width="19.7109375" customWidth="1"/>
    <col min="5396" max="5396" width="22.7109375" customWidth="1"/>
    <col min="5397" max="5397" width="20.85546875" customWidth="1"/>
    <col min="5633" max="5633" width="35.85546875" customWidth="1"/>
    <col min="5634" max="5634" width="13" bestFit="1" customWidth="1"/>
    <col min="5635" max="5635" width="33.140625" customWidth="1"/>
    <col min="5636" max="5636" width="47.7109375" customWidth="1"/>
    <col min="5637" max="5637" width="31.28515625" customWidth="1"/>
    <col min="5638" max="5638" width="36.5703125" customWidth="1"/>
    <col min="5639" max="5639" width="31.140625" customWidth="1"/>
    <col min="5640" max="5651" width="19.7109375" customWidth="1"/>
    <col min="5652" max="5652" width="22.7109375" customWidth="1"/>
    <col min="5653" max="5653" width="20.85546875" customWidth="1"/>
    <col min="5889" max="5889" width="35.85546875" customWidth="1"/>
    <col min="5890" max="5890" width="13" bestFit="1" customWidth="1"/>
    <col min="5891" max="5891" width="33.140625" customWidth="1"/>
    <col min="5892" max="5892" width="47.7109375" customWidth="1"/>
    <col min="5893" max="5893" width="31.28515625" customWidth="1"/>
    <col min="5894" max="5894" width="36.5703125" customWidth="1"/>
    <col min="5895" max="5895" width="31.140625" customWidth="1"/>
    <col min="5896" max="5907" width="19.7109375" customWidth="1"/>
    <col min="5908" max="5908" width="22.7109375" customWidth="1"/>
    <col min="5909" max="5909" width="20.85546875" customWidth="1"/>
    <col min="6145" max="6145" width="35.85546875" customWidth="1"/>
    <col min="6146" max="6146" width="13" bestFit="1" customWidth="1"/>
    <col min="6147" max="6147" width="33.140625" customWidth="1"/>
    <col min="6148" max="6148" width="47.7109375" customWidth="1"/>
    <col min="6149" max="6149" width="31.28515625" customWidth="1"/>
    <col min="6150" max="6150" width="36.5703125" customWidth="1"/>
    <col min="6151" max="6151" width="31.140625" customWidth="1"/>
    <col min="6152" max="6163" width="19.7109375" customWidth="1"/>
    <col min="6164" max="6164" width="22.7109375" customWidth="1"/>
    <col min="6165" max="6165" width="20.85546875" customWidth="1"/>
    <col min="6401" max="6401" width="35.85546875" customWidth="1"/>
    <col min="6402" max="6402" width="13" bestFit="1" customWidth="1"/>
    <col min="6403" max="6403" width="33.140625" customWidth="1"/>
    <col min="6404" max="6404" width="47.7109375" customWidth="1"/>
    <col min="6405" max="6405" width="31.28515625" customWidth="1"/>
    <col min="6406" max="6406" width="36.5703125" customWidth="1"/>
    <col min="6407" max="6407" width="31.140625" customWidth="1"/>
    <col min="6408" max="6419" width="19.7109375" customWidth="1"/>
    <col min="6420" max="6420" width="22.7109375" customWidth="1"/>
    <col min="6421" max="6421" width="20.85546875" customWidth="1"/>
    <col min="6657" max="6657" width="35.85546875" customWidth="1"/>
    <col min="6658" max="6658" width="13" bestFit="1" customWidth="1"/>
    <col min="6659" max="6659" width="33.140625" customWidth="1"/>
    <col min="6660" max="6660" width="47.7109375" customWidth="1"/>
    <col min="6661" max="6661" width="31.28515625" customWidth="1"/>
    <col min="6662" max="6662" width="36.5703125" customWidth="1"/>
    <col min="6663" max="6663" width="31.140625" customWidth="1"/>
    <col min="6664" max="6675" width="19.7109375" customWidth="1"/>
    <col min="6676" max="6676" width="22.7109375" customWidth="1"/>
    <col min="6677" max="6677" width="20.85546875" customWidth="1"/>
    <col min="6913" max="6913" width="35.85546875" customWidth="1"/>
    <col min="6914" max="6914" width="13" bestFit="1" customWidth="1"/>
    <col min="6915" max="6915" width="33.140625" customWidth="1"/>
    <col min="6916" max="6916" width="47.7109375" customWidth="1"/>
    <col min="6917" max="6917" width="31.28515625" customWidth="1"/>
    <col min="6918" max="6918" width="36.5703125" customWidth="1"/>
    <col min="6919" max="6919" width="31.140625" customWidth="1"/>
    <col min="6920" max="6931" width="19.7109375" customWidth="1"/>
    <col min="6932" max="6932" width="22.7109375" customWidth="1"/>
    <col min="6933" max="6933" width="20.85546875" customWidth="1"/>
    <col min="7169" max="7169" width="35.85546875" customWidth="1"/>
    <col min="7170" max="7170" width="13" bestFit="1" customWidth="1"/>
    <col min="7171" max="7171" width="33.140625" customWidth="1"/>
    <col min="7172" max="7172" width="47.7109375" customWidth="1"/>
    <col min="7173" max="7173" width="31.28515625" customWidth="1"/>
    <col min="7174" max="7174" width="36.5703125" customWidth="1"/>
    <col min="7175" max="7175" width="31.140625" customWidth="1"/>
    <col min="7176" max="7187" width="19.7109375" customWidth="1"/>
    <col min="7188" max="7188" width="22.7109375" customWidth="1"/>
    <col min="7189" max="7189" width="20.85546875" customWidth="1"/>
    <col min="7425" max="7425" width="35.85546875" customWidth="1"/>
    <col min="7426" max="7426" width="13" bestFit="1" customWidth="1"/>
    <col min="7427" max="7427" width="33.140625" customWidth="1"/>
    <col min="7428" max="7428" width="47.7109375" customWidth="1"/>
    <col min="7429" max="7429" width="31.28515625" customWidth="1"/>
    <col min="7430" max="7430" width="36.5703125" customWidth="1"/>
    <col min="7431" max="7431" width="31.140625" customWidth="1"/>
    <col min="7432" max="7443" width="19.7109375" customWidth="1"/>
    <col min="7444" max="7444" width="22.7109375" customWidth="1"/>
    <col min="7445" max="7445" width="20.85546875" customWidth="1"/>
    <col min="7681" max="7681" width="35.85546875" customWidth="1"/>
    <col min="7682" max="7682" width="13" bestFit="1" customWidth="1"/>
    <col min="7683" max="7683" width="33.140625" customWidth="1"/>
    <col min="7684" max="7684" width="47.7109375" customWidth="1"/>
    <col min="7685" max="7685" width="31.28515625" customWidth="1"/>
    <col min="7686" max="7686" width="36.5703125" customWidth="1"/>
    <col min="7687" max="7687" width="31.140625" customWidth="1"/>
    <col min="7688" max="7699" width="19.7109375" customWidth="1"/>
    <col min="7700" max="7700" width="22.7109375" customWidth="1"/>
    <col min="7701" max="7701" width="20.85546875" customWidth="1"/>
    <col min="7937" max="7937" width="35.85546875" customWidth="1"/>
    <col min="7938" max="7938" width="13" bestFit="1" customWidth="1"/>
    <col min="7939" max="7939" width="33.140625" customWidth="1"/>
    <col min="7940" max="7940" width="47.7109375" customWidth="1"/>
    <col min="7941" max="7941" width="31.28515625" customWidth="1"/>
    <col min="7942" max="7942" width="36.5703125" customWidth="1"/>
    <col min="7943" max="7943" width="31.140625" customWidth="1"/>
    <col min="7944" max="7955" width="19.7109375" customWidth="1"/>
    <col min="7956" max="7956" width="22.7109375" customWidth="1"/>
    <col min="7957" max="7957" width="20.85546875" customWidth="1"/>
    <col min="8193" max="8193" width="35.85546875" customWidth="1"/>
    <col min="8194" max="8194" width="13" bestFit="1" customWidth="1"/>
    <col min="8195" max="8195" width="33.140625" customWidth="1"/>
    <col min="8196" max="8196" width="47.7109375" customWidth="1"/>
    <col min="8197" max="8197" width="31.28515625" customWidth="1"/>
    <col min="8198" max="8198" width="36.5703125" customWidth="1"/>
    <col min="8199" max="8199" width="31.140625" customWidth="1"/>
    <col min="8200" max="8211" width="19.7109375" customWidth="1"/>
    <col min="8212" max="8212" width="22.7109375" customWidth="1"/>
    <col min="8213" max="8213" width="20.85546875" customWidth="1"/>
    <col min="8449" max="8449" width="35.85546875" customWidth="1"/>
    <col min="8450" max="8450" width="13" bestFit="1" customWidth="1"/>
    <col min="8451" max="8451" width="33.140625" customWidth="1"/>
    <col min="8452" max="8452" width="47.7109375" customWidth="1"/>
    <col min="8453" max="8453" width="31.28515625" customWidth="1"/>
    <col min="8454" max="8454" width="36.5703125" customWidth="1"/>
    <col min="8455" max="8455" width="31.140625" customWidth="1"/>
    <col min="8456" max="8467" width="19.7109375" customWidth="1"/>
    <col min="8468" max="8468" width="22.7109375" customWidth="1"/>
    <col min="8469" max="8469" width="20.85546875" customWidth="1"/>
    <col min="8705" max="8705" width="35.85546875" customWidth="1"/>
    <col min="8706" max="8706" width="13" bestFit="1" customWidth="1"/>
    <col min="8707" max="8707" width="33.140625" customWidth="1"/>
    <col min="8708" max="8708" width="47.7109375" customWidth="1"/>
    <col min="8709" max="8709" width="31.28515625" customWidth="1"/>
    <col min="8710" max="8710" width="36.5703125" customWidth="1"/>
    <col min="8711" max="8711" width="31.140625" customWidth="1"/>
    <col min="8712" max="8723" width="19.7109375" customWidth="1"/>
    <col min="8724" max="8724" width="22.7109375" customWidth="1"/>
    <col min="8725" max="8725" width="20.85546875" customWidth="1"/>
    <col min="8961" max="8961" width="35.85546875" customWidth="1"/>
    <col min="8962" max="8962" width="13" bestFit="1" customWidth="1"/>
    <col min="8963" max="8963" width="33.140625" customWidth="1"/>
    <col min="8964" max="8964" width="47.7109375" customWidth="1"/>
    <col min="8965" max="8965" width="31.28515625" customWidth="1"/>
    <col min="8966" max="8966" width="36.5703125" customWidth="1"/>
    <col min="8967" max="8967" width="31.140625" customWidth="1"/>
    <col min="8968" max="8979" width="19.7109375" customWidth="1"/>
    <col min="8980" max="8980" width="22.7109375" customWidth="1"/>
    <col min="8981" max="8981" width="20.85546875" customWidth="1"/>
    <col min="9217" max="9217" width="35.85546875" customWidth="1"/>
    <col min="9218" max="9218" width="13" bestFit="1" customWidth="1"/>
    <col min="9219" max="9219" width="33.140625" customWidth="1"/>
    <col min="9220" max="9220" width="47.7109375" customWidth="1"/>
    <col min="9221" max="9221" width="31.28515625" customWidth="1"/>
    <col min="9222" max="9222" width="36.5703125" customWidth="1"/>
    <col min="9223" max="9223" width="31.140625" customWidth="1"/>
    <col min="9224" max="9235" width="19.7109375" customWidth="1"/>
    <col min="9236" max="9236" width="22.7109375" customWidth="1"/>
    <col min="9237" max="9237" width="20.85546875" customWidth="1"/>
    <col min="9473" max="9473" width="35.85546875" customWidth="1"/>
    <col min="9474" max="9474" width="13" bestFit="1" customWidth="1"/>
    <col min="9475" max="9475" width="33.140625" customWidth="1"/>
    <col min="9476" max="9476" width="47.7109375" customWidth="1"/>
    <col min="9477" max="9477" width="31.28515625" customWidth="1"/>
    <col min="9478" max="9478" width="36.5703125" customWidth="1"/>
    <col min="9479" max="9479" width="31.140625" customWidth="1"/>
    <col min="9480" max="9491" width="19.7109375" customWidth="1"/>
    <col min="9492" max="9492" width="22.7109375" customWidth="1"/>
    <col min="9493" max="9493" width="20.85546875" customWidth="1"/>
    <col min="9729" max="9729" width="35.85546875" customWidth="1"/>
    <col min="9730" max="9730" width="13" bestFit="1" customWidth="1"/>
    <col min="9731" max="9731" width="33.140625" customWidth="1"/>
    <col min="9732" max="9732" width="47.7109375" customWidth="1"/>
    <col min="9733" max="9733" width="31.28515625" customWidth="1"/>
    <col min="9734" max="9734" width="36.5703125" customWidth="1"/>
    <col min="9735" max="9735" width="31.140625" customWidth="1"/>
    <col min="9736" max="9747" width="19.7109375" customWidth="1"/>
    <col min="9748" max="9748" width="22.7109375" customWidth="1"/>
    <col min="9749" max="9749" width="20.85546875" customWidth="1"/>
    <col min="9985" max="9985" width="35.85546875" customWidth="1"/>
    <col min="9986" max="9986" width="13" bestFit="1" customWidth="1"/>
    <col min="9987" max="9987" width="33.140625" customWidth="1"/>
    <col min="9988" max="9988" width="47.7109375" customWidth="1"/>
    <col min="9989" max="9989" width="31.28515625" customWidth="1"/>
    <col min="9990" max="9990" width="36.5703125" customWidth="1"/>
    <col min="9991" max="9991" width="31.140625" customWidth="1"/>
    <col min="9992" max="10003" width="19.7109375" customWidth="1"/>
    <col min="10004" max="10004" width="22.7109375" customWidth="1"/>
    <col min="10005" max="10005" width="20.85546875" customWidth="1"/>
    <col min="10241" max="10241" width="35.85546875" customWidth="1"/>
    <col min="10242" max="10242" width="13" bestFit="1" customWidth="1"/>
    <col min="10243" max="10243" width="33.140625" customWidth="1"/>
    <col min="10244" max="10244" width="47.7109375" customWidth="1"/>
    <col min="10245" max="10245" width="31.28515625" customWidth="1"/>
    <col min="10246" max="10246" width="36.5703125" customWidth="1"/>
    <col min="10247" max="10247" width="31.140625" customWidth="1"/>
    <col min="10248" max="10259" width="19.7109375" customWidth="1"/>
    <col min="10260" max="10260" width="22.7109375" customWidth="1"/>
    <col min="10261" max="10261" width="20.85546875" customWidth="1"/>
    <col min="10497" max="10497" width="35.85546875" customWidth="1"/>
    <col min="10498" max="10498" width="13" bestFit="1" customWidth="1"/>
    <col min="10499" max="10499" width="33.140625" customWidth="1"/>
    <col min="10500" max="10500" width="47.7109375" customWidth="1"/>
    <col min="10501" max="10501" width="31.28515625" customWidth="1"/>
    <col min="10502" max="10502" width="36.5703125" customWidth="1"/>
    <col min="10503" max="10503" width="31.140625" customWidth="1"/>
    <col min="10504" max="10515" width="19.7109375" customWidth="1"/>
    <col min="10516" max="10516" width="22.7109375" customWidth="1"/>
    <col min="10517" max="10517" width="20.85546875" customWidth="1"/>
    <col min="10753" max="10753" width="35.85546875" customWidth="1"/>
    <col min="10754" max="10754" width="13" bestFit="1" customWidth="1"/>
    <col min="10755" max="10755" width="33.140625" customWidth="1"/>
    <col min="10756" max="10756" width="47.7109375" customWidth="1"/>
    <col min="10757" max="10757" width="31.28515625" customWidth="1"/>
    <col min="10758" max="10758" width="36.5703125" customWidth="1"/>
    <col min="10759" max="10759" width="31.140625" customWidth="1"/>
    <col min="10760" max="10771" width="19.7109375" customWidth="1"/>
    <col min="10772" max="10772" width="22.7109375" customWidth="1"/>
    <col min="10773" max="10773" width="20.85546875" customWidth="1"/>
    <col min="11009" max="11009" width="35.85546875" customWidth="1"/>
    <col min="11010" max="11010" width="13" bestFit="1" customWidth="1"/>
    <col min="11011" max="11011" width="33.140625" customWidth="1"/>
    <col min="11012" max="11012" width="47.7109375" customWidth="1"/>
    <col min="11013" max="11013" width="31.28515625" customWidth="1"/>
    <col min="11014" max="11014" width="36.5703125" customWidth="1"/>
    <col min="11015" max="11015" width="31.140625" customWidth="1"/>
    <col min="11016" max="11027" width="19.7109375" customWidth="1"/>
    <col min="11028" max="11028" width="22.7109375" customWidth="1"/>
    <col min="11029" max="11029" width="20.85546875" customWidth="1"/>
    <col min="11265" max="11265" width="35.85546875" customWidth="1"/>
    <col min="11266" max="11266" width="13" bestFit="1" customWidth="1"/>
    <col min="11267" max="11267" width="33.140625" customWidth="1"/>
    <col min="11268" max="11268" width="47.7109375" customWidth="1"/>
    <col min="11269" max="11269" width="31.28515625" customWidth="1"/>
    <col min="11270" max="11270" width="36.5703125" customWidth="1"/>
    <col min="11271" max="11271" width="31.140625" customWidth="1"/>
    <col min="11272" max="11283" width="19.7109375" customWidth="1"/>
    <col min="11284" max="11284" width="22.7109375" customWidth="1"/>
    <col min="11285" max="11285" width="20.85546875" customWidth="1"/>
    <col min="11521" max="11521" width="35.85546875" customWidth="1"/>
    <col min="11522" max="11522" width="13" bestFit="1" customWidth="1"/>
    <col min="11523" max="11523" width="33.140625" customWidth="1"/>
    <col min="11524" max="11524" width="47.7109375" customWidth="1"/>
    <col min="11525" max="11525" width="31.28515625" customWidth="1"/>
    <col min="11526" max="11526" width="36.5703125" customWidth="1"/>
    <col min="11527" max="11527" width="31.140625" customWidth="1"/>
    <col min="11528" max="11539" width="19.7109375" customWidth="1"/>
    <col min="11540" max="11540" width="22.7109375" customWidth="1"/>
    <col min="11541" max="11541" width="20.85546875" customWidth="1"/>
    <col min="11777" max="11777" width="35.85546875" customWidth="1"/>
    <col min="11778" max="11778" width="13" bestFit="1" customWidth="1"/>
    <col min="11779" max="11779" width="33.140625" customWidth="1"/>
    <col min="11780" max="11780" width="47.7109375" customWidth="1"/>
    <col min="11781" max="11781" width="31.28515625" customWidth="1"/>
    <col min="11782" max="11782" width="36.5703125" customWidth="1"/>
    <col min="11783" max="11783" width="31.140625" customWidth="1"/>
    <col min="11784" max="11795" width="19.7109375" customWidth="1"/>
    <col min="11796" max="11796" width="22.7109375" customWidth="1"/>
    <col min="11797" max="11797" width="20.85546875" customWidth="1"/>
    <col min="12033" max="12033" width="35.85546875" customWidth="1"/>
    <col min="12034" max="12034" width="13" bestFit="1" customWidth="1"/>
    <col min="12035" max="12035" width="33.140625" customWidth="1"/>
    <col min="12036" max="12036" width="47.7109375" customWidth="1"/>
    <col min="12037" max="12037" width="31.28515625" customWidth="1"/>
    <col min="12038" max="12038" width="36.5703125" customWidth="1"/>
    <col min="12039" max="12039" width="31.140625" customWidth="1"/>
    <col min="12040" max="12051" width="19.7109375" customWidth="1"/>
    <col min="12052" max="12052" width="22.7109375" customWidth="1"/>
    <col min="12053" max="12053" width="20.85546875" customWidth="1"/>
    <col min="12289" max="12289" width="35.85546875" customWidth="1"/>
    <col min="12290" max="12290" width="13" bestFit="1" customWidth="1"/>
    <col min="12291" max="12291" width="33.140625" customWidth="1"/>
    <col min="12292" max="12292" width="47.7109375" customWidth="1"/>
    <col min="12293" max="12293" width="31.28515625" customWidth="1"/>
    <col min="12294" max="12294" width="36.5703125" customWidth="1"/>
    <col min="12295" max="12295" width="31.140625" customWidth="1"/>
    <col min="12296" max="12307" width="19.7109375" customWidth="1"/>
    <col min="12308" max="12308" width="22.7109375" customWidth="1"/>
    <col min="12309" max="12309" width="20.85546875" customWidth="1"/>
    <col min="12545" max="12545" width="35.85546875" customWidth="1"/>
    <col min="12546" max="12546" width="13" bestFit="1" customWidth="1"/>
    <col min="12547" max="12547" width="33.140625" customWidth="1"/>
    <col min="12548" max="12548" width="47.7109375" customWidth="1"/>
    <col min="12549" max="12549" width="31.28515625" customWidth="1"/>
    <col min="12550" max="12550" width="36.5703125" customWidth="1"/>
    <col min="12551" max="12551" width="31.140625" customWidth="1"/>
    <col min="12552" max="12563" width="19.7109375" customWidth="1"/>
    <col min="12564" max="12564" width="22.7109375" customWidth="1"/>
    <col min="12565" max="12565" width="20.85546875" customWidth="1"/>
    <col min="12801" max="12801" width="35.85546875" customWidth="1"/>
    <col min="12802" max="12802" width="13" bestFit="1" customWidth="1"/>
    <col min="12803" max="12803" width="33.140625" customWidth="1"/>
    <col min="12804" max="12804" width="47.7109375" customWidth="1"/>
    <col min="12805" max="12805" width="31.28515625" customWidth="1"/>
    <col min="12806" max="12806" width="36.5703125" customWidth="1"/>
    <col min="12807" max="12807" width="31.140625" customWidth="1"/>
    <col min="12808" max="12819" width="19.7109375" customWidth="1"/>
    <col min="12820" max="12820" width="22.7109375" customWidth="1"/>
    <col min="12821" max="12821" width="20.85546875" customWidth="1"/>
    <col min="13057" max="13057" width="35.85546875" customWidth="1"/>
    <col min="13058" max="13058" width="13" bestFit="1" customWidth="1"/>
    <col min="13059" max="13059" width="33.140625" customWidth="1"/>
    <col min="13060" max="13060" width="47.7109375" customWidth="1"/>
    <col min="13061" max="13061" width="31.28515625" customWidth="1"/>
    <col min="13062" max="13062" width="36.5703125" customWidth="1"/>
    <col min="13063" max="13063" width="31.140625" customWidth="1"/>
    <col min="13064" max="13075" width="19.7109375" customWidth="1"/>
    <col min="13076" max="13076" width="22.7109375" customWidth="1"/>
    <col min="13077" max="13077" width="20.85546875" customWidth="1"/>
    <col min="13313" max="13313" width="35.85546875" customWidth="1"/>
    <col min="13314" max="13314" width="13" bestFit="1" customWidth="1"/>
    <col min="13315" max="13315" width="33.140625" customWidth="1"/>
    <col min="13316" max="13316" width="47.7109375" customWidth="1"/>
    <col min="13317" max="13317" width="31.28515625" customWidth="1"/>
    <col min="13318" max="13318" width="36.5703125" customWidth="1"/>
    <col min="13319" max="13319" width="31.140625" customWidth="1"/>
    <col min="13320" max="13331" width="19.7109375" customWidth="1"/>
    <col min="13332" max="13332" width="22.7109375" customWidth="1"/>
    <col min="13333" max="13333" width="20.85546875" customWidth="1"/>
    <col min="13569" max="13569" width="35.85546875" customWidth="1"/>
    <col min="13570" max="13570" width="13" bestFit="1" customWidth="1"/>
    <col min="13571" max="13571" width="33.140625" customWidth="1"/>
    <col min="13572" max="13572" width="47.7109375" customWidth="1"/>
    <col min="13573" max="13573" width="31.28515625" customWidth="1"/>
    <col min="13574" max="13574" width="36.5703125" customWidth="1"/>
    <col min="13575" max="13575" width="31.140625" customWidth="1"/>
    <col min="13576" max="13587" width="19.7109375" customWidth="1"/>
    <col min="13588" max="13588" width="22.7109375" customWidth="1"/>
    <col min="13589" max="13589" width="20.85546875" customWidth="1"/>
    <col min="13825" max="13825" width="35.85546875" customWidth="1"/>
    <col min="13826" max="13826" width="13" bestFit="1" customWidth="1"/>
    <col min="13827" max="13827" width="33.140625" customWidth="1"/>
    <col min="13828" max="13828" width="47.7109375" customWidth="1"/>
    <col min="13829" max="13829" width="31.28515625" customWidth="1"/>
    <col min="13830" max="13830" width="36.5703125" customWidth="1"/>
    <col min="13831" max="13831" width="31.140625" customWidth="1"/>
    <col min="13832" max="13843" width="19.7109375" customWidth="1"/>
    <col min="13844" max="13844" width="22.7109375" customWidth="1"/>
    <col min="13845" max="13845" width="20.85546875" customWidth="1"/>
    <col min="14081" max="14081" width="35.85546875" customWidth="1"/>
    <col min="14082" max="14082" width="13" bestFit="1" customWidth="1"/>
    <col min="14083" max="14083" width="33.140625" customWidth="1"/>
    <col min="14084" max="14084" width="47.7109375" customWidth="1"/>
    <col min="14085" max="14085" width="31.28515625" customWidth="1"/>
    <col min="14086" max="14086" width="36.5703125" customWidth="1"/>
    <col min="14087" max="14087" width="31.140625" customWidth="1"/>
    <col min="14088" max="14099" width="19.7109375" customWidth="1"/>
    <col min="14100" max="14100" width="22.7109375" customWidth="1"/>
    <col min="14101" max="14101" width="20.85546875" customWidth="1"/>
    <col min="14337" max="14337" width="35.85546875" customWidth="1"/>
    <col min="14338" max="14338" width="13" bestFit="1" customWidth="1"/>
    <col min="14339" max="14339" width="33.140625" customWidth="1"/>
    <col min="14340" max="14340" width="47.7109375" customWidth="1"/>
    <col min="14341" max="14341" width="31.28515625" customWidth="1"/>
    <col min="14342" max="14342" width="36.5703125" customWidth="1"/>
    <col min="14343" max="14343" width="31.140625" customWidth="1"/>
    <col min="14344" max="14355" width="19.7109375" customWidth="1"/>
    <col min="14356" max="14356" width="22.7109375" customWidth="1"/>
    <col min="14357" max="14357" width="20.85546875" customWidth="1"/>
    <col min="14593" max="14593" width="35.85546875" customWidth="1"/>
    <col min="14594" max="14594" width="13" bestFit="1" customWidth="1"/>
    <col min="14595" max="14595" width="33.140625" customWidth="1"/>
    <col min="14596" max="14596" width="47.7109375" customWidth="1"/>
    <col min="14597" max="14597" width="31.28515625" customWidth="1"/>
    <col min="14598" max="14598" width="36.5703125" customWidth="1"/>
    <col min="14599" max="14599" width="31.140625" customWidth="1"/>
    <col min="14600" max="14611" width="19.7109375" customWidth="1"/>
    <col min="14612" max="14612" width="22.7109375" customWidth="1"/>
    <col min="14613" max="14613" width="20.85546875" customWidth="1"/>
    <col min="14849" max="14849" width="35.85546875" customWidth="1"/>
    <col min="14850" max="14850" width="13" bestFit="1" customWidth="1"/>
    <col min="14851" max="14851" width="33.140625" customWidth="1"/>
    <col min="14852" max="14852" width="47.7109375" customWidth="1"/>
    <col min="14853" max="14853" width="31.28515625" customWidth="1"/>
    <col min="14854" max="14854" width="36.5703125" customWidth="1"/>
    <col min="14855" max="14855" width="31.140625" customWidth="1"/>
    <col min="14856" max="14867" width="19.7109375" customWidth="1"/>
    <col min="14868" max="14868" width="22.7109375" customWidth="1"/>
    <col min="14869" max="14869" width="20.85546875" customWidth="1"/>
    <col min="15105" max="15105" width="35.85546875" customWidth="1"/>
    <col min="15106" max="15106" width="13" bestFit="1" customWidth="1"/>
    <col min="15107" max="15107" width="33.140625" customWidth="1"/>
    <col min="15108" max="15108" width="47.7109375" customWidth="1"/>
    <col min="15109" max="15109" width="31.28515625" customWidth="1"/>
    <col min="15110" max="15110" width="36.5703125" customWidth="1"/>
    <col min="15111" max="15111" width="31.140625" customWidth="1"/>
    <col min="15112" max="15123" width="19.7109375" customWidth="1"/>
    <col min="15124" max="15124" width="22.7109375" customWidth="1"/>
    <col min="15125" max="15125" width="20.85546875" customWidth="1"/>
    <col min="15361" max="15361" width="35.85546875" customWidth="1"/>
    <col min="15362" max="15362" width="13" bestFit="1" customWidth="1"/>
    <col min="15363" max="15363" width="33.140625" customWidth="1"/>
    <col min="15364" max="15364" width="47.7109375" customWidth="1"/>
    <col min="15365" max="15365" width="31.28515625" customWidth="1"/>
    <col min="15366" max="15366" width="36.5703125" customWidth="1"/>
    <col min="15367" max="15367" width="31.140625" customWidth="1"/>
    <col min="15368" max="15379" width="19.7109375" customWidth="1"/>
    <col min="15380" max="15380" width="22.7109375" customWidth="1"/>
    <col min="15381" max="15381" width="20.85546875" customWidth="1"/>
    <col min="15617" max="15617" width="35.85546875" customWidth="1"/>
    <col min="15618" max="15618" width="13" bestFit="1" customWidth="1"/>
    <col min="15619" max="15619" width="33.140625" customWidth="1"/>
    <col min="15620" max="15620" width="47.7109375" customWidth="1"/>
    <col min="15621" max="15621" width="31.28515625" customWidth="1"/>
    <col min="15622" max="15622" width="36.5703125" customWidth="1"/>
    <col min="15623" max="15623" width="31.140625" customWidth="1"/>
    <col min="15624" max="15635" width="19.7109375" customWidth="1"/>
    <col min="15636" max="15636" width="22.7109375" customWidth="1"/>
    <col min="15637" max="15637" width="20.85546875" customWidth="1"/>
    <col min="15873" max="15873" width="35.85546875" customWidth="1"/>
    <col min="15874" max="15874" width="13" bestFit="1" customWidth="1"/>
    <col min="15875" max="15875" width="33.140625" customWidth="1"/>
    <col min="15876" max="15876" width="47.7109375" customWidth="1"/>
    <col min="15877" max="15877" width="31.28515625" customWidth="1"/>
    <col min="15878" max="15878" width="36.5703125" customWidth="1"/>
    <col min="15879" max="15879" width="31.140625" customWidth="1"/>
    <col min="15880" max="15891" width="19.7109375" customWidth="1"/>
    <col min="15892" max="15892" width="22.7109375" customWidth="1"/>
    <col min="15893" max="15893" width="20.85546875" customWidth="1"/>
    <col min="16129" max="16129" width="35.85546875" customWidth="1"/>
    <col min="16130" max="16130" width="13" bestFit="1" customWidth="1"/>
    <col min="16131" max="16131" width="33.140625" customWidth="1"/>
    <col min="16132" max="16132" width="47.7109375" customWidth="1"/>
    <col min="16133" max="16133" width="31.28515625" customWidth="1"/>
    <col min="16134" max="16134" width="36.5703125" customWidth="1"/>
    <col min="16135" max="16135" width="31.140625" customWidth="1"/>
    <col min="16136" max="16147" width="19.7109375" customWidth="1"/>
    <col min="16148" max="16148" width="22.7109375" customWidth="1"/>
    <col min="16149" max="16149" width="20.85546875" customWidth="1"/>
  </cols>
  <sheetData>
    <row r="1" spans="1:21" ht="26.25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58"/>
    </row>
    <row r="2" spans="1:21" ht="26.25">
      <c r="A2" s="261" t="s">
        <v>182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68"/>
    </row>
    <row r="3" spans="1:21" ht="26.25">
      <c r="A3" s="261" t="s">
        <v>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68"/>
    </row>
    <row r="4" spans="1:21" ht="18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21" ht="15.75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28.5" customHeight="1">
      <c r="A6" s="262" t="s">
        <v>3</v>
      </c>
      <c r="B6" s="263"/>
      <c r="C6" s="264"/>
      <c r="D6" s="265"/>
      <c r="E6" s="66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43.5" customHeight="1">
      <c r="A7" s="67" t="s">
        <v>4</v>
      </c>
      <c r="B7" s="266" t="s">
        <v>5</v>
      </c>
      <c r="C7" s="267"/>
      <c r="D7" s="62" t="s">
        <v>183</v>
      </c>
      <c r="E7" s="66"/>
      <c r="F7" s="58"/>
      <c r="G7" s="58"/>
      <c r="H7" s="58"/>
      <c r="I7" s="58"/>
      <c r="J7" s="58"/>
      <c r="K7" s="58"/>
      <c r="L7" s="58"/>
      <c r="M7" s="58"/>
      <c r="N7" s="58"/>
      <c r="O7" s="58"/>
      <c r="P7" s="65" t="s">
        <v>7</v>
      </c>
      <c r="Q7" s="56"/>
      <c r="R7" s="104">
        <v>44651</v>
      </c>
      <c r="S7" s="56"/>
      <c r="T7" s="58"/>
      <c r="U7" s="58"/>
    </row>
    <row r="8" spans="1:21" ht="50.25" customHeight="1" thickBot="1">
      <c r="A8" s="28" t="s">
        <v>8</v>
      </c>
      <c r="B8" s="259" t="s">
        <v>8</v>
      </c>
      <c r="C8" s="260"/>
      <c r="D8" s="21" t="s">
        <v>184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65" t="s">
        <v>10</v>
      </c>
      <c r="Q8" s="56"/>
      <c r="R8" s="56"/>
      <c r="S8" s="56"/>
      <c r="T8" s="58"/>
      <c r="U8" s="58"/>
    </row>
    <row r="9" spans="1:21" ht="27" thickBo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64"/>
      <c r="Q9" s="64"/>
      <c r="R9" s="64"/>
      <c r="S9" s="64"/>
      <c r="T9" s="58"/>
      <c r="U9" s="58"/>
    </row>
    <row r="10" spans="1:21" ht="21.75" thickBot="1">
      <c r="A10" s="253" t="s">
        <v>11</v>
      </c>
      <c r="B10" s="254"/>
      <c r="C10" s="254"/>
      <c r="D10" s="254"/>
      <c r="E10" s="254"/>
      <c r="F10" s="254"/>
      <c r="G10" s="255"/>
      <c r="H10" s="256">
        <v>2022</v>
      </c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8"/>
      <c r="U10" s="58"/>
    </row>
    <row r="11" spans="1:21" ht="39" customHeight="1">
      <c r="A11" s="63" t="s">
        <v>12</v>
      </c>
      <c r="B11" s="25" t="s">
        <v>13</v>
      </c>
      <c r="C11" s="25" t="s">
        <v>14</v>
      </c>
      <c r="D11" s="25" t="s">
        <v>15</v>
      </c>
      <c r="E11" s="25" t="s">
        <v>16</v>
      </c>
      <c r="F11" s="25" t="s">
        <v>17</v>
      </c>
      <c r="G11" s="62" t="s">
        <v>18</v>
      </c>
      <c r="H11" s="61" t="s">
        <v>19</v>
      </c>
      <c r="I11" s="61" t="s">
        <v>44</v>
      </c>
      <c r="J11" s="61" t="s">
        <v>21</v>
      </c>
      <c r="K11" s="61" t="s">
        <v>22</v>
      </c>
      <c r="L11" s="61" t="s">
        <v>23</v>
      </c>
      <c r="M11" s="61" t="s">
        <v>24</v>
      </c>
      <c r="N11" s="61" t="s">
        <v>25</v>
      </c>
      <c r="O11" s="60" t="s">
        <v>26</v>
      </c>
      <c r="P11" s="60" t="s">
        <v>27</v>
      </c>
      <c r="Q11" s="60" t="s">
        <v>28</v>
      </c>
      <c r="R11" s="60" t="s">
        <v>29</v>
      </c>
      <c r="S11" s="60" t="s">
        <v>30</v>
      </c>
      <c r="T11" s="59" t="s">
        <v>31</v>
      </c>
      <c r="U11" s="58"/>
    </row>
    <row r="12" spans="1:21" ht="173.25" customHeight="1">
      <c r="A12" s="180" t="s">
        <v>185</v>
      </c>
      <c r="B12" s="250">
        <v>15345</v>
      </c>
      <c r="C12" s="180" t="s">
        <v>186</v>
      </c>
      <c r="D12" s="180" t="s">
        <v>187</v>
      </c>
      <c r="E12" s="70" t="s">
        <v>188</v>
      </c>
      <c r="F12" s="49" t="s">
        <v>189</v>
      </c>
      <c r="G12" s="137" t="s">
        <v>190</v>
      </c>
      <c r="H12" s="138">
        <v>1</v>
      </c>
      <c r="I12" s="139">
        <v>1</v>
      </c>
      <c r="J12" s="139">
        <v>0</v>
      </c>
      <c r="K12" s="140"/>
      <c r="L12" s="140"/>
      <c r="M12" s="140"/>
      <c r="N12" s="140"/>
      <c r="O12" s="140"/>
      <c r="P12" s="140"/>
      <c r="Q12" s="140"/>
      <c r="R12" s="141"/>
      <c r="S12" s="141"/>
      <c r="T12" s="142">
        <f>IF(SUM(H12:S12)=0,"",SUM(H12:S12))</f>
        <v>2</v>
      </c>
      <c r="U12" s="69"/>
    </row>
    <row r="13" spans="1:21" ht="267.75" customHeight="1">
      <c r="A13" s="180"/>
      <c r="B13" s="250"/>
      <c r="C13" s="180"/>
      <c r="D13" s="180"/>
      <c r="E13" s="70" t="s">
        <v>191</v>
      </c>
      <c r="F13" s="49" t="s">
        <v>192</v>
      </c>
      <c r="G13" s="137" t="s">
        <v>193</v>
      </c>
      <c r="H13" s="138">
        <v>0</v>
      </c>
      <c r="I13" s="139">
        <v>17</v>
      </c>
      <c r="J13" s="138">
        <v>0</v>
      </c>
      <c r="K13" s="140"/>
      <c r="L13" s="140"/>
      <c r="M13" s="140"/>
      <c r="N13" s="140"/>
      <c r="O13" s="140"/>
      <c r="P13" s="140"/>
      <c r="Q13" s="140"/>
      <c r="R13" s="141"/>
      <c r="S13" s="141"/>
      <c r="T13" s="142">
        <f t="shared" ref="T13:T14" si="0">IF(SUM(H13:S13)=0,"",SUM(H13:S13))</f>
        <v>17</v>
      </c>
      <c r="U13" s="58"/>
    </row>
    <row r="14" spans="1:21" ht="204.75" customHeight="1">
      <c r="A14" s="180"/>
      <c r="B14" s="250"/>
      <c r="C14" s="180"/>
      <c r="D14" s="180"/>
      <c r="E14" s="49" t="s">
        <v>194</v>
      </c>
      <c r="F14" s="49" t="s">
        <v>195</v>
      </c>
      <c r="G14" s="137" t="s">
        <v>196</v>
      </c>
      <c r="H14" s="138">
        <v>0</v>
      </c>
      <c r="I14" s="138">
        <v>0</v>
      </c>
      <c r="J14" s="138">
        <v>0</v>
      </c>
      <c r="K14" s="140"/>
      <c r="L14" s="140"/>
      <c r="M14" s="140"/>
      <c r="N14" s="140"/>
      <c r="O14" s="140"/>
      <c r="P14" s="140"/>
      <c r="Q14" s="140"/>
      <c r="R14" s="141"/>
      <c r="S14" s="143"/>
      <c r="T14" s="142">
        <v>0</v>
      </c>
    </row>
  </sheetData>
  <mergeCells count="12">
    <mergeCell ref="B8:C8"/>
    <mergeCell ref="A1:T1"/>
    <mergeCell ref="A2:T2"/>
    <mergeCell ref="A3:T3"/>
    <mergeCell ref="A6:D6"/>
    <mergeCell ref="B7:C7"/>
    <mergeCell ref="A10:G10"/>
    <mergeCell ref="H10:T10"/>
    <mergeCell ref="D12:D14"/>
    <mergeCell ref="A12:A14"/>
    <mergeCell ref="B12:B14"/>
    <mergeCell ref="C12:C14"/>
  </mergeCells>
  <pageMargins left="0.7" right="0.7" top="0.75" bottom="0.75" header="0.3" footer="0.3"/>
  <pageSetup scale="2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5</vt:i4>
      </vt:variant>
    </vt:vector>
  </HeadingPairs>
  <TitlesOfParts>
    <vt:vector size="16" baseType="lpstr">
      <vt:lpstr>DESPACHO TITULAR</vt:lpstr>
      <vt:lpstr>CONTROL INTERNO</vt:lpstr>
      <vt:lpstr>CI DATOS SEG</vt:lpstr>
      <vt:lpstr>JURÍDICO</vt:lpstr>
      <vt:lpstr>SUBDIRECCIÓN</vt:lpstr>
      <vt:lpstr>AUDITORÍA Y SEG</vt:lpstr>
      <vt:lpstr>ATI</vt:lpstr>
      <vt:lpstr>ADMVO</vt:lpstr>
      <vt:lpstr>AUD EXTERNAS</vt:lpstr>
      <vt:lpstr>IEA</vt:lpstr>
      <vt:lpstr>IEA DESAGREGADOS</vt:lpstr>
      <vt:lpstr>ADMVO!Área_de_impresión</vt:lpstr>
      <vt:lpstr>'CI DATOS SEG'!Área_de_impresión</vt:lpstr>
      <vt:lpstr>'CONTROL INTERNO'!Área_de_impresión</vt:lpstr>
      <vt:lpstr>'CI DATOS SEG'!Títulos_a_imprimir</vt:lpstr>
      <vt:lpstr>'CONTROL INTERNO'!Títulos_a_imprimir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Soberanis Arjona Juan Manuel</dc:creator>
  <cp:keywords/>
  <dc:description/>
  <cp:lastModifiedBy>Juárez Piedra Sandra</cp:lastModifiedBy>
  <cp:revision/>
  <cp:lastPrinted>2022-04-13T17:04:39Z</cp:lastPrinted>
  <dcterms:created xsi:type="dcterms:W3CDTF">2020-02-04T17:35:09Z</dcterms:created>
  <dcterms:modified xsi:type="dcterms:W3CDTF">2022-04-13T17:39:24Z</dcterms:modified>
  <cp:category/>
  <cp:contentStatus/>
</cp:coreProperties>
</file>