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3\Transparencia CONAC\"/>
    </mc:Choice>
  </mc:AlternateContent>
  <xr:revisionPtr revIDLastSave="0" documentId="13_ncr:1_{67E7BE6A-771D-425C-86C1-3B96CCE5A7F2}" xr6:coauthVersionLast="36" xr6:coauthVersionMax="40" xr10:uidLastSave="{00000000-0000-0000-0000-000000000000}"/>
  <bookViews>
    <workbookView xWindow="0" yWindow="0" windowWidth="16410" windowHeight="6945" xr2:uid="{05C7D433-91F9-4E87-9328-41584E33E3EB}"/>
  </bookViews>
  <sheets>
    <sheet name="An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Anual!$A$1:$H$48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Anual!$1:$5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6" i="1"/>
  <c r="H37" i="1"/>
  <c r="H34" i="1"/>
  <c r="H29" i="1"/>
  <c r="H26" i="1"/>
  <c r="H19" i="1"/>
  <c r="H7" i="1"/>
  <c r="H42" i="1" l="1"/>
</calcChain>
</file>

<file path=xl/sharedStrings.xml><?xml version="1.0" encoding="utf-8"?>
<sst xmlns="http://schemas.openxmlformats.org/spreadsheetml/2006/main" count="52" uniqueCount="50">
  <si>
    <t>Total (1+3+4+5+6+8+9+0)</t>
  </si>
  <si>
    <t>Impuestos</t>
  </si>
  <si>
    <t>Otros Impuestos</t>
  </si>
  <si>
    <t>-</t>
  </si>
  <si>
    <t>Derechos</t>
  </si>
  <si>
    <t>Otros Derechos</t>
  </si>
  <si>
    <t>Derechos no comprendidos en las fracciones de la Ley de Ingresos vigente causadas en ejercicios fiscales anteriores pendientes de liquidación o pago</t>
  </si>
  <si>
    <t>4.49.1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</si>
  <si>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</si>
  <si>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</si>
  <si>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</si>
  <si>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</si>
  <si>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</si>
  <si>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</si>
  <si>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</si>
  <si>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</si>
  <si>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</si>
  <si>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</si>
  <si>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</si>
  <si>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</si>
  <si>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</si>
  <si>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</si>
  <si>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</si>
  <si>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</si>
  <si>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0.03.1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</si>
  <si>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</si>
  <si>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</si>
  <si>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</si>
  <si>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</si>
  <si>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</si>
  <si>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</si>
  <si>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</si>
  <si>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</si>
  <si>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Derechos por el Uso, Goce, Aprovechamiento o Explotación de Bienes de Dominio Público</t>
  </si>
  <si>
    <t>Accesorios de Derechos</t>
  </si>
  <si>
    <t>Derechos no Comprendidos en la Ley de Ingresos Vigente Causados en Ejercicios Fiscales Anteriores Pendientes de Liquidación o Pago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</si>
  <si>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</si>
  <si>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</si>
  <si>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</si>
  <si>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Ingreso Estimado</t>
  </si>
  <si>
    <t>Endeudamiento Interno</t>
  </si>
  <si>
    <t>Impuestos no Comprendidos, en la Ley de Ingresos Vigente Causados en Ejercicios Fiscales Anteriores Pendientes de Liquidación o Pago</t>
  </si>
  <si>
    <t>Contribuciones de Mejoras no Comprendidas, en la Ley de Ingresos Vigente, Causadas en Ejercicios Fiscales Anteriores Pendientes de Liquidación o Pago</t>
  </si>
  <si>
    <t>Productos no comprendidos, en la Ley de Ingresos Vigente Causados en Ejercicios Fiscales Anteriores Pendientes de Liquidación o Pago</t>
  </si>
  <si>
    <t>.</t>
  </si>
  <si>
    <t>Contribución de Mejoras por Obras Públicas</t>
  </si>
  <si>
    <t>Accesorios de Aprovechamientos</t>
  </si>
  <si>
    <t xml:space="preserve">Derechos por Prestación de Servicios </t>
  </si>
  <si>
    <t>Aprovechamientos no Comprendidos, en la Ley de Ingresos Vigente, Causados en Ejercicios Fiscales Anteriores Pendientes de Liquidación o Pago</t>
  </si>
  <si>
    <t>Iniciativa de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</si>
</sst>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/>
    <xf numFmtId="0" fontId="2" fillId="2" borderId="0" xfId="2" applyFont="1" applyFill="1" applyAlignment="1">
      <alignment vertical="center"/>
    </xf>
    <xf numFmtId="44" fontId="7" fillId="2" borderId="0" xfId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left" vertical="center" wrapText="1"/>
    </xf>
    <xf numFmtId="0" fontId="9" fillId="2" borderId="19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left" vertical="center" wrapText="1"/>
    </xf>
    <xf numFmtId="0" fontId="9" fillId="2" borderId="25" xfId="2" applyFont="1" applyFill="1" applyBorder="1" applyAlignment="1">
      <alignment horizontal="left" vertical="center" wrapText="1"/>
    </xf>
    <xf numFmtId="0" fontId="9" fillId="2" borderId="26" xfId="2" applyFont="1" applyFill="1" applyBorder="1" applyAlignment="1">
      <alignment horizontal="left" vertical="center" wrapText="1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4" fontId="11" fillId="3" borderId="4" xfId="2" applyNumberFormat="1" applyFont="1" applyFill="1" applyBorder="1" applyAlignment="1">
      <alignment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11" fillId="2" borderId="0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4" fontId="12" fillId="0" borderId="22" xfId="2" applyNumberFormat="1" applyFont="1" applyFill="1" applyBorder="1" applyAlignment="1">
      <alignment vertical="center" wrapText="1"/>
    </xf>
    <xf numFmtId="4" fontId="12" fillId="2" borderId="27" xfId="2" applyNumberFormat="1" applyFont="1" applyFill="1" applyBorder="1" applyAlignment="1">
      <alignment vertical="center" wrapText="1"/>
    </xf>
    <xf numFmtId="0" fontId="8" fillId="2" borderId="14" xfId="2" applyFont="1" applyFill="1" applyBorder="1" applyAlignment="1">
      <alignment horizontal="left" vertical="center" wrapText="1"/>
    </xf>
    <xf numFmtId="4" fontId="13" fillId="4" borderId="11" xfId="2" applyNumberFormat="1" applyFont="1" applyFill="1" applyBorder="1" applyAlignment="1">
      <alignment vertical="center" wrapText="1"/>
    </xf>
    <xf numFmtId="4" fontId="14" fillId="2" borderId="16" xfId="2" applyNumberFormat="1" applyFont="1" applyFill="1" applyBorder="1" applyAlignment="1">
      <alignment vertical="center" wrapText="1"/>
    </xf>
    <xf numFmtId="4" fontId="14" fillId="0" borderId="21" xfId="2" applyNumberFormat="1" applyFont="1" applyFill="1" applyBorder="1" applyAlignment="1">
      <alignment vertical="center" wrapText="1"/>
    </xf>
    <xf numFmtId="4" fontId="14" fillId="2" borderId="21" xfId="2" applyNumberFormat="1" applyFont="1" applyFill="1" applyBorder="1" applyAlignment="1">
      <alignment vertical="center" wrapText="1"/>
    </xf>
    <xf numFmtId="4" fontId="13" fillId="4" borderId="11" xfId="2" applyNumberFormat="1" applyFont="1" applyFill="1" applyBorder="1" applyAlignment="1">
      <alignment horizontal="right" vertical="center" wrapText="1"/>
    </xf>
    <xf numFmtId="4" fontId="14" fillId="2" borderId="16" xfId="2" applyNumberFormat="1" applyFont="1" applyFill="1" applyBorder="1" applyAlignment="1">
      <alignment horizontal="right" vertical="center" wrapText="1"/>
    </xf>
    <xf numFmtId="4" fontId="14" fillId="0" borderId="16" xfId="2" applyNumberFormat="1" applyFont="1" applyFill="1" applyBorder="1" applyAlignment="1">
      <alignment vertical="center" wrapText="1"/>
    </xf>
    <xf numFmtId="4" fontId="7" fillId="2" borderId="0" xfId="2" applyNumberFormat="1" applyFont="1" applyFill="1" applyAlignment="1">
      <alignment vertical="center"/>
    </xf>
    <xf numFmtId="0" fontId="8" fillId="2" borderId="14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left" vertical="center" wrapText="1"/>
    </xf>
    <xf numFmtId="0" fontId="8" fillId="2" borderId="2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3</xdr:col>
      <xdr:colOff>7938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297657</xdr:colOff>
      <xdr:row>0</xdr:row>
      <xdr:rowOff>0</xdr:rowOff>
    </xdr:from>
    <xdr:to>
      <xdr:col>8</xdr:col>
      <xdr:colOff>59532</xdr:colOff>
      <xdr:row>3</xdr:row>
      <xdr:rowOff>65186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12747E-0D00-427F-9095-A76D2006E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8313" y="0"/>
          <a:ext cx="1047750" cy="684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J53"/>
  <sheetViews>
    <sheetView tabSelected="1" zoomScale="80" zoomScaleNormal="80" workbookViewId="0">
      <selection activeCell="H50" sqref="H50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1.7109375" style="1" customWidth="1"/>
    <col min="4" max="4" width="2.28515625" style="3" customWidth="1"/>
    <col min="5" max="6" width="3.7109375" style="3" customWidth="1"/>
    <col min="7" max="7" width="58.140625" style="3" customWidth="1"/>
    <col min="8" max="8" width="19.28515625" style="3" bestFit="1" customWidth="1"/>
    <col min="9" max="9" width="21.28515625" style="2" bestFit="1" customWidth="1"/>
    <col min="10" max="10" width="11.42578125" style="3"/>
    <col min="11" max="11" width="12.85546875" style="3" bestFit="1" customWidth="1"/>
    <col min="12" max="12" width="16.42578125" style="3" customWidth="1"/>
    <col min="13" max="16384" width="11.42578125" style="3"/>
  </cols>
  <sheetData>
    <row r="1" spans="1:10" ht="18" x14ac:dyDescent="0.2">
      <c r="A1" s="58" t="s">
        <v>25</v>
      </c>
      <c r="B1" s="58"/>
      <c r="C1" s="58"/>
      <c r="D1" s="58"/>
      <c r="E1" s="58"/>
      <c r="F1" s="58"/>
      <c r="G1" s="58"/>
      <c r="H1" s="58"/>
    </row>
    <row r="2" spans="1:10" ht="15.75" x14ac:dyDescent="0.2">
      <c r="A2" s="57" t="s">
        <v>49</v>
      </c>
      <c r="B2" s="57"/>
      <c r="C2" s="57"/>
      <c r="D2" s="57"/>
      <c r="E2" s="57"/>
      <c r="F2" s="57"/>
      <c r="G2" s="57"/>
      <c r="H2" s="57"/>
    </row>
    <row r="3" spans="1:10" ht="15" x14ac:dyDescent="0.2">
      <c r="A3" s="1" t="s">
        <v>44</v>
      </c>
      <c r="D3" s="32"/>
      <c r="E3" s="32"/>
      <c r="F3" s="32"/>
      <c r="G3" s="33"/>
      <c r="H3" s="34"/>
    </row>
    <row r="4" spans="1:10" ht="15" x14ac:dyDescent="0.2">
      <c r="D4" s="32"/>
      <c r="E4" s="32"/>
      <c r="F4" s="32"/>
      <c r="G4" s="33"/>
      <c r="H4" s="35"/>
    </row>
    <row r="5" spans="1:10" s="4" customFormat="1" ht="18" customHeight="1" x14ac:dyDescent="0.25">
      <c r="A5" s="24"/>
      <c r="B5" s="25"/>
      <c r="C5" s="25"/>
      <c r="D5" s="51"/>
      <c r="E5" s="51"/>
      <c r="F5" s="51"/>
      <c r="G5" s="52"/>
      <c r="H5" s="31" t="s">
        <v>39</v>
      </c>
      <c r="I5" s="2"/>
    </row>
    <row r="6" spans="1:10" s="4" customFormat="1" ht="18" customHeight="1" x14ac:dyDescent="0.25">
      <c r="A6" s="28"/>
      <c r="B6" s="29"/>
      <c r="C6" s="29"/>
      <c r="D6" s="53" t="s">
        <v>0</v>
      </c>
      <c r="E6" s="53"/>
      <c r="F6" s="53"/>
      <c r="G6" s="54"/>
      <c r="H6" s="30">
        <f>+H7+H19+H26+H29+H37+H46</f>
        <v>5384355100.9969997</v>
      </c>
      <c r="I6" s="2"/>
    </row>
    <row r="7" spans="1:10" s="6" customFormat="1" ht="25.5" customHeight="1" x14ac:dyDescent="0.25">
      <c r="A7" s="26">
        <v>1</v>
      </c>
      <c r="B7" s="27"/>
      <c r="C7" s="27"/>
      <c r="D7" s="49" t="s">
        <v>1</v>
      </c>
      <c r="E7" s="50"/>
      <c r="F7" s="50"/>
      <c r="G7" s="50"/>
      <c r="H7" s="39">
        <f>SUM(H8:H13)</f>
        <v>1943842935</v>
      </c>
      <c r="I7" s="5"/>
      <c r="J7" s="46"/>
    </row>
    <row r="8" spans="1:10" s="10" customFormat="1" ht="22.5" customHeight="1" x14ac:dyDescent="0.25">
      <c r="A8" s="7"/>
      <c r="B8" s="8">
        <v>1.1100000000000001</v>
      </c>
      <c r="C8" s="8"/>
      <c r="D8" s="38"/>
      <c r="E8" s="47" t="s">
        <v>27</v>
      </c>
      <c r="F8" s="47"/>
      <c r="G8" s="48"/>
      <c r="H8" s="40">
        <v>6161469</v>
      </c>
      <c r="I8" s="9"/>
    </row>
    <row r="9" spans="1:10" s="10" customFormat="1" ht="22.5" customHeight="1" x14ac:dyDescent="0.25">
      <c r="A9" s="7"/>
      <c r="B9" s="8">
        <v>1.1200000000000001</v>
      </c>
      <c r="C9" s="8"/>
      <c r="D9" s="38"/>
      <c r="E9" s="47" t="s">
        <v>28</v>
      </c>
      <c r="F9" s="47"/>
      <c r="G9" s="48"/>
      <c r="H9" s="41">
        <v>932071310</v>
      </c>
      <c r="I9" s="9"/>
    </row>
    <row r="10" spans="1:10" s="10" customFormat="1" ht="34.5" customHeight="1" x14ac:dyDescent="0.25">
      <c r="A10" s="7"/>
      <c r="B10" s="8">
        <v>1.1299999999999999</v>
      </c>
      <c r="C10" s="8"/>
      <c r="D10" s="38"/>
      <c r="E10" s="47" t="s">
        <v>29</v>
      </c>
      <c r="F10" s="47"/>
      <c r="G10" s="48"/>
      <c r="H10" s="41">
        <v>937089157</v>
      </c>
      <c r="I10" s="9"/>
    </row>
    <row r="11" spans="1:10" s="10" customFormat="1" ht="22.5" customHeight="1" x14ac:dyDescent="0.25">
      <c r="A11" s="7"/>
      <c r="B11" s="8">
        <v>1.17</v>
      </c>
      <c r="C11" s="8"/>
      <c r="D11" s="38"/>
      <c r="E11" s="47" t="s">
        <v>26</v>
      </c>
      <c r="F11" s="47"/>
      <c r="G11" s="48"/>
      <c r="H11" s="41">
        <v>68520999</v>
      </c>
      <c r="I11" s="9"/>
    </row>
    <row r="12" spans="1:10" s="10" customFormat="1" ht="22.5" customHeight="1" x14ac:dyDescent="0.25">
      <c r="A12" s="7"/>
      <c r="B12" s="8">
        <v>1.18</v>
      </c>
      <c r="C12" s="8"/>
      <c r="D12" s="38"/>
      <c r="E12" s="47" t="s">
        <v>2</v>
      </c>
      <c r="F12" s="47"/>
      <c r="G12" s="48"/>
      <c r="H12" s="41">
        <v>0</v>
      </c>
      <c r="I12" s="9"/>
    </row>
    <row r="13" spans="1:10" s="10" customFormat="1" ht="50.25" customHeight="1" x14ac:dyDescent="0.25">
      <c r="A13" s="7"/>
      <c r="B13" s="8">
        <v>1.19</v>
      </c>
      <c r="C13" s="8"/>
      <c r="D13" s="38"/>
      <c r="E13" s="47" t="s">
        <v>41</v>
      </c>
      <c r="F13" s="47"/>
      <c r="G13" s="48"/>
      <c r="H13" s="42">
        <v>0</v>
      </c>
      <c r="I13" s="9"/>
    </row>
    <row r="14" spans="1:10" s="6" customFormat="1" ht="25.5" customHeight="1" x14ac:dyDescent="0.25">
      <c r="A14" s="26">
        <v>2</v>
      </c>
      <c r="B14" s="27"/>
      <c r="C14" s="27"/>
      <c r="D14" s="49" t="s">
        <v>30</v>
      </c>
      <c r="E14" s="50"/>
      <c r="F14" s="50"/>
      <c r="G14" s="50"/>
      <c r="H14" s="43" t="s">
        <v>3</v>
      </c>
      <c r="I14" s="5"/>
    </row>
    <row r="15" spans="1:10" s="10" customFormat="1" ht="22.5" customHeight="1" x14ac:dyDescent="0.25">
      <c r="A15" s="7"/>
      <c r="B15" s="8">
        <v>2.21</v>
      </c>
      <c r="C15" s="8"/>
      <c r="D15" s="38"/>
      <c r="E15" s="47" t="s">
        <v>31</v>
      </c>
      <c r="F15" s="47"/>
      <c r="G15" s="48"/>
      <c r="H15" s="44" t="s">
        <v>3</v>
      </c>
      <c r="I15" s="9"/>
    </row>
    <row r="16" spans="1:10" s="6" customFormat="1" ht="25.5" customHeight="1" x14ac:dyDescent="0.25">
      <c r="A16" s="26">
        <v>3</v>
      </c>
      <c r="B16" s="27"/>
      <c r="C16" s="27"/>
      <c r="D16" s="49" t="s">
        <v>32</v>
      </c>
      <c r="E16" s="50"/>
      <c r="F16" s="50"/>
      <c r="G16" s="50"/>
      <c r="H16" s="39">
        <v>0</v>
      </c>
      <c r="I16" s="5"/>
    </row>
    <row r="17" spans="1:10" s="10" customFormat="1" ht="22.5" customHeight="1" x14ac:dyDescent="0.25">
      <c r="A17" s="7"/>
      <c r="B17" s="8">
        <v>3.31</v>
      </c>
      <c r="C17" s="8"/>
      <c r="D17" s="38"/>
      <c r="E17" s="47" t="s">
        <v>45</v>
      </c>
      <c r="F17" s="47"/>
      <c r="G17" s="48"/>
      <c r="H17" s="40">
        <v>0</v>
      </c>
      <c r="I17" s="9"/>
    </row>
    <row r="18" spans="1:10" s="10" customFormat="1" ht="48.75" customHeight="1" x14ac:dyDescent="0.25">
      <c r="A18" s="7"/>
      <c r="B18" s="8">
        <v>3.39</v>
      </c>
      <c r="C18" s="8"/>
      <c r="D18" s="38"/>
      <c r="E18" s="47" t="s">
        <v>42</v>
      </c>
      <c r="F18" s="47"/>
      <c r="G18" s="48"/>
      <c r="H18" s="42">
        <v>0</v>
      </c>
      <c r="I18" s="9"/>
    </row>
    <row r="19" spans="1:10" s="6" customFormat="1" ht="25.5" customHeight="1" x14ac:dyDescent="0.25">
      <c r="A19" s="26">
        <v>4</v>
      </c>
      <c r="B19" s="27"/>
      <c r="C19" s="27"/>
      <c r="D19" s="49" t="s">
        <v>4</v>
      </c>
      <c r="E19" s="50"/>
      <c r="F19" s="50"/>
      <c r="G19" s="50"/>
      <c r="H19" s="39">
        <f>SUM(H20:H24)</f>
        <v>263425259.99700001</v>
      </c>
      <c r="I19" s="5"/>
      <c r="J19" s="46"/>
    </row>
    <row r="20" spans="1:10" s="10" customFormat="1" ht="38.25" customHeight="1" x14ac:dyDescent="0.25">
      <c r="A20" s="7"/>
      <c r="B20" s="8">
        <v>4.41</v>
      </c>
      <c r="C20" s="8"/>
      <c r="D20" s="38"/>
      <c r="E20" s="47" t="s">
        <v>33</v>
      </c>
      <c r="F20" s="47"/>
      <c r="G20" s="48"/>
      <c r="H20" s="40">
        <v>16983982.997000001</v>
      </c>
      <c r="I20" s="9"/>
    </row>
    <row r="21" spans="1:10" s="10" customFormat="1" ht="22.5" customHeight="1" x14ac:dyDescent="0.25">
      <c r="A21" s="7"/>
      <c r="B21" s="8">
        <v>4.43</v>
      </c>
      <c r="C21" s="8"/>
      <c r="D21" s="38"/>
      <c r="E21" s="47" t="s">
        <v>47</v>
      </c>
      <c r="F21" s="47"/>
      <c r="G21" s="48"/>
      <c r="H21" s="42">
        <v>130018037</v>
      </c>
      <c r="I21" s="9"/>
    </row>
    <row r="22" spans="1:10" s="10" customFormat="1" ht="22.5" customHeight="1" x14ac:dyDescent="0.25">
      <c r="A22" s="7"/>
      <c r="B22" s="8">
        <v>4.4400000000000004</v>
      </c>
      <c r="C22" s="8"/>
      <c r="D22" s="38"/>
      <c r="E22" s="47" t="s">
        <v>5</v>
      </c>
      <c r="F22" s="47"/>
      <c r="G22" s="48"/>
      <c r="H22" s="42">
        <v>107576086</v>
      </c>
      <c r="I22" s="9"/>
    </row>
    <row r="23" spans="1:10" s="10" customFormat="1" ht="22.5" customHeight="1" x14ac:dyDescent="0.25">
      <c r="A23" s="7"/>
      <c r="B23" s="8">
        <v>4.45</v>
      </c>
      <c r="C23" s="8"/>
      <c r="D23" s="38"/>
      <c r="E23" s="47" t="s">
        <v>34</v>
      </c>
      <c r="F23" s="47"/>
      <c r="G23" s="48"/>
      <c r="H23" s="42">
        <v>8847154</v>
      </c>
      <c r="I23" s="9"/>
    </row>
    <row r="24" spans="1:10" s="10" customFormat="1" ht="39.75" customHeight="1" x14ac:dyDescent="0.25">
      <c r="A24" s="7"/>
      <c r="B24" s="8">
        <v>4.49</v>
      </c>
      <c r="C24" s="8"/>
      <c r="D24" s="38"/>
      <c r="E24" s="47" t="s">
        <v>35</v>
      </c>
      <c r="F24" s="47"/>
      <c r="G24" s="48"/>
      <c r="H24" s="41">
        <v>0</v>
      </c>
      <c r="I24" s="9"/>
    </row>
    <row r="25" spans="1:10" s="17" customFormat="1" ht="40.5" hidden="1" customHeight="1" x14ac:dyDescent="0.25">
      <c r="A25" s="11"/>
      <c r="B25" s="12"/>
      <c r="C25" s="12" t="s">
        <v>7</v>
      </c>
      <c r="D25" s="13"/>
      <c r="E25" s="14"/>
      <c r="F25" s="14"/>
      <c r="G25" s="15" t="s">
        <v>6</v>
      </c>
      <c r="H25" s="36">
        <v>0</v>
      </c>
      <c r="I25" s="16"/>
    </row>
    <row r="26" spans="1:10" s="6" customFormat="1" ht="25.5" customHeight="1" x14ac:dyDescent="0.25">
      <c r="A26" s="26">
        <v>5</v>
      </c>
      <c r="B26" s="27"/>
      <c r="C26" s="27"/>
      <c r="D26" s="49" t="s">
        <v>8</v>
      </c>
      <c r="E26" s="50"/>
      <c r="F26" s="50"/>
      <c r="G26" s="50"/>
      <c r="H26" s="39">
        <f>SUM(H27:H28)</f>
        <v>102826699</v>
      </c>
      <c r="I26" s="5"/>
      <c r="J26" s="46"/>
    </row>
    <row r="27" spans="1:10" s="10" customFormat="1" ht="22.5" customHeight="1" x14ac:dyDescent="0.25">
      <c r="A27" s="7"/>
      <c r="B27" s="8">
        <v>5.51</v>
      </c>
      <c r="C27" s="8"/>
      <c r="D27" s="38"/>
      <c r="E27" s="47" t="s">
        <v>9</v>
      </c>
      <c r="F27" s="47"/>
      <c r="G27" s="48"/>
      <c r="H27" s="45">
        <v>102826699</v>
      </c>
      <c r="I27" s="9"/>
    </row>
    <row r="28" spans="1:10" s="10" customFormat="1" ht="45.75" customHeight="1" x14ac:dyDescent="0.25">
      <c r="A28" s="7"/>
      <c r="B28" s="8">
        <v>5.59</v>
      </c>
      <c r="C28" s="8"/>
      <c r="D28" s="38"/>
      <c r="E28" s="47" t="s">
        <v>43</v>
      </c>
      <c r="F28" s="47"/>
      <c r="G28" s="48"/>
      <c r="H28" s="41">
        <v>0</v>
      </c>
      <c r="I28" s="9"/>
    </row>
    <row r="29" spans="1:10" s="6" customFormat="1" ht="25.5" customHeight="1" x14ac:dyDescent="0.25">
      <c r="A29" s="26">
        <v>6</v>
      </c>
      <c r="B29" s="27"/>
      <c r="C29" s="27"/>
      <c r="D29" s="49" t="s">
        <v>10</v>
      </c>
      <c r="E29" s="50"/>
      <c r="F29" s="50"/>
      <c r="G29" s="50"/>
      <c r="H29" s="39">
        <f>SUM(H30:H33)</f>
        <v>12014756</v>
      </c>
      <c r="I29" s="5"/>
      <c r="J29" s="46"/>
    </row>
    <row r="30" spans="1:10" s="10" customFormat="1" ht="22.5" customHeight="1" x14ac:dyDescent="0.25">
      <c r="A30" s="7"/>
      <c r="B30" s="8">
        <v>6.61</v>
      </c>
      <c r="C30" s="8"/>
      <c r="D30" s="38"/>
      <c r="E30" s="47" t="s">
        <v>11</v>
      </c>
      <c r="F30" s="47"/>
      <c r="G30" s="48"/>
      <c r="H30" s="45">
        <v>11832482</v>
      </c>
      <c r="I30" s="9"/>
    </row>
    <row r="31" spans="1:10" s="10" customFormat="1" ht="22.5" customHeight="1" x14ac:dyDescent="0.25">
      <c r="A31" s="7"/>
      <c r="B31" s="8">
        <v>6.62</v>
      </c>
      <c r="C31" s="8"/>
      <c r="D31" s="38"/>
      <c r="E31" s="47" t="s">
        <v>12</v>
      </c>
      <c r="F31" s="47"/>
      <c r="G31" s="48"/>
      <c r="H31" s="41">
        <v>0</v>
      </c>
      <c r="I31" s="9"/>
    </row>
    <row r="32" spans="1:10" s="10" customFormat="1" ht="22.5" customHeight="1" x14ac:dyDescent="0.25">
      <c r="A32" s="7"/>
      <c r="B32" s="8">
        <v>6.63</v>
      </c>
      <c r="C32" s="8"/>
      <c r="D32" s="38"/>
      <c r="E32" s="55" t="s">
        <v>46</v>
      </c>
      <c r="F32" s="55"/>
      <c r="G32" s="56"/>
      <c r="H32" s="41">
        <v>182274</v>
      </c>
      <c r="I32" s="9"/>
    </row>
    <row r="33" spans="1:10" s="10" customFormat="1" ht="54" customHeight="1" x14ac:dyDescent="0.25">
      <c r="A33" s="7"/>
      <c r="B33" s="8">
        <v>6.69</v>
      </c>
      <c r="C33" s="8"/>
      <c r="D33" s="38"/>
      <c r="E33" s="47" t="s">
        <v>48</v>
      </c>
      <c r="F33" s="47"/>
      <c r="G33" s="48"/>
      <c r="H33" s="41">
        <v>0</v>
      </c>
      <c r="I33" s="9"/>
    </row>
    <row r="34" spans="1:10" s="6" customFormat="1" ht="25.5" customHeight="1" x14ac:dyDescent="0.25">
      <c r="A34" s="26">
        <v>7</v>
      </c>
      <c r="B34" s="27"/>
      <c r="C34" s="27"/>
      <c r="D34" s="49" t="s">
        <v>36</v>
      </c>
      <c r="E34" s="50"/>
      <c r="F34" s="50"/>
      <c r="G34" s="50"/>
      <c r="H34" s="39">
        <f>SUM(H35:H36)</f>
        <v>169229817</v>
      </c>
      <c r="I34" s="5"/>
      <c r="J34" s="46"/>
    </row>
    <row r="35" spans="1:10" s="10" customFormat="1" ht="42.75" customHeight="1" x14ac:dyDescent="0.25">
      <c r="A35" s="7"/>
      <c r="B35" s="8">
        <v>7.73</v>
      </c>
      <c r="C35" s="8"/>
      <c r="D35" s="38"/>
      <c r="E35" s="47" t="s">
        <v>37</v>
      </c>
      <c r="F35" s="47"/>
      <c r="G35" s="48"/>
      <c r="H35" s="45">
        <v>132790552</v>
      </c>
      <c r="I35" s="9"/>
    </row>
    <row r="36" spans="1:10" s="10" customFormat="1" ht="22.5" customHeight="1" x14ac:dyDescent="0.25">
      <c r="A36" s="7"/>
      <c r="B36" s="8">
        <v>7.79</v>
      </c>
      <c r="C36" s="8"/>
      <c r="D36" s="38"/>
      <c r="E36" s="47" t="s">
        <v>13</v>
      </c>
      <c r="F36" s="47"/>
      <c r="G36" s="48"/>
      <c r="H36" s="41">
        <v>36439265</v>
      </c>
      <c r="I36" s="9"/>
    </row>
    <row r="37" spans="1:10" s="6" customFormat="1" ht="48" customHeight="1" x14ac:dyDescent="0.25">
      <c r="A37" s="26">
        <v>8</v>
      </c>
      <c r="B37" s="27"/>
      <c r="C37" s="27"/>
      <c r="D37" s="49" t="s">
        <v>14</v>
      </c>
      <c r="E37" s="50"/>
      <c r="F37" s="50"/>
      <c r="G37" s="50"/>
      <c r="H37" s="39">
        <f>SUM(H38:H41)</f>
        <v>2882245451</v>
      </c>
      <c r="I37" s="5"/>
      <c r="J37" s="46"/>
    </row>
    <row r="38" spans="1:10" s="10" customFormat="1" ht="22.5" customHeight="1" x14ac:dyDescent="0.25">
      <c r="A38" s="7"/>
      <c r="B38" s="8">
        <v>8.81</v>
      </c>
      <c r="C38" s="8"/>
      <c r="D38" s="38"/>
      <c r="E38" s="47" t="s">
        <v>15</v>
      </c>
      <c r="F38" s="47"/>
      <c r="G38" s="48"/>
      <c r="H38" s="45">
        <v>1646612715</v>
      </c>
      <c r="I38" s="9"/>
    </row>
    <row r="39" spans="1:10" s="10" customFormat="1" ht="22.5" customHeight="1" x14ac:dyDescent="0.25">
      <c r="A39" s="7"/>
      <c r="B39" s="8">
        <v>8.82</v>
      </c>
      <c r="C39" s="8"/>
      <c r="D39" s="38"/>
      <c r="E39" s="47" t="s">
        <v>16</v>
      </c>
      <c r="F39" s="47"/>
      <c r="G39" s="48"/>
      <c r="H39" s="41">
        <v>1219140447</v>
      </c>
      <c r="I39" s="9"/>
    </row>
    <row r="40" spans="1:10" s="10" customFormat="1" ht="22.5" customHeight="1" x14ac:dyDescent="0.25">
      <c r="A40" s="7"/>
      <c r="B40" s="8">
        <v>8.83</v>
      </c>
      <c r="C40" s="8"/>
      <c r="D40" s="38"/>
      <c r="E40" s="47" t="s">
        <v>17</v>
      </c>
      <c r="F40" s="47"/>
      <c r="G40" s="48"/>
      <c r="H40" s="41">
        <v>0</v>
      </c>
      <c r="I40" s="9"/>
    </row>
    <row r="41" spans="1:10" s="10" customFormat="1" ht="22.5" customHeight="1" x14ac:dyDescent="0.25">
      <c r="A41" s="7"/>
      <c r="B41" s="8">
        <v>8.84</v>
      </c>
      <c r="C41" s="8"/>
      <c r="D41" s="38"/>
      <c r="E41" s="47" t="s">
        <v>18</v>
      </c>
      <c r="F41" s="47"/>
      <c r="G41" s="48"/>
      <c r="H41" s="41">
        <v>16492289</v>
      </c>
      <c r="I41" s="9"/>
    </row>
    <row r="42" spans="1:10" s="6" customFormat="1" ht="33" customHeight="1" x14ac:dyDescent="0.25">
      <c r="A42" s="26">
        <v>9</v>
      </c>
      <c r="B42" s="27"/>
      <c r="C42" s="27"/>
      <c r="D42" s="49" t="s">
        <v>19</v>
      </c>
      <c r="E42" s="50"/>
      <c r="F42" s="50"/>
      <c r="G42" s="50"/>
      <c r="H42" s="39">
        <f>+H43+H44+H45</f>
        <v>0</v>
      </c>
      <c r="I42" s="5"/>
    </row>
    <row r="43" spans="1:10" s="10" customFormat="1" ht="22.5" customHeight="1" x14ac:dyDescent="0.25">
      <c r="A43" s="7"/>
      <c r="B43" s="8">
        <v>9.91</v>
      </c>
      <c r="C43" s="8"/>
      <c r="D43" s="38"/>
      <c r="E43" s="47" t="s">
        <v>20</v>
      </c>
      <c r="F43" s="47"/>
      <c r="G43" s="48"/>
      <c r="H43" s="40">
        <v>0</v>
      </c>
      <c r="I43" s="9"/>
    </row>
    <row r="44" spans="1:10" s="10" customFormat="1" ht="22.5" customHeight="1" x14ac:dyDescent="0.25">
      <c r="A44" s="7"/>
      <c r="B44" s="8">
        <v>9.93</v>
      </c>
      <c r="C44" s="8"/>
      <c r="D44" s="38"/>
      <c r="E44" s="47" t="s">
        <v>21</v>
      </c>
      <c r="F44" s="47"/>
      <c r="G44" s="48"/>
      <c r="H44" s="42">
        <v>0</v>
      </c>
      <c r="I44" s="9"/>
    </row>
    <row r="45" spans="1:10" s="10" customFormat="1" ht="22.5" customHeight="1" x14ac:dyDescent="0.25">
      <c r="A45" s="7"/>
      <c r="B45" s="8">
        <v>9.9499999999999993</v>
      </c>
      <c r="C45" s="8"/>
      <c r="D45" s="38"/>
      <c r="E45" s="47" t="s">
        <v>22</v>
      </c>
      <c r="F45" s="47"/>
      <c r="G45" s="48"/>
      <c r="H45" s="42">
        <v>0</v>
      </c>
      <c r="I45" s="9"/>
    </row>
    <row r="46" spans="1:10" s="6" customFormat="1" ht="25.5" customHeight="1" x14ac:dyDescent="0.25">
      <c r="A46" s="26">
        <v>0</v>
      </c>
      <c r="B46" s="27"/>
      <c r="C46" s="27"/>
      <c r="D46" s="49" t="s">
        <v>38</v>
      </c>
      <c r="E46" s="50"/>
      <c r="F46" s="50"/>
      <c r="G46" s="50"/>
      <c r="H46" s="39">
        <f>SUM(H47:H48)</f>
        <v>180000000</v>
      </c>
      <c r="I46" s="5"/>
    </row>
    <row r="47" spans="1:10" s="10" customFormat="1" ht="22.5" customHeight="1" x14ac:dyDescent="0.25">
      <c r="A47" s="7"/>
      <c r="B47" s="8">
        <v>0.01</v>
      </c>
      <c r="C47" s="8"/>
      <c r="D47" s="38"/>
      <c r="E47" s="47" t="s">
        <v>40</v>
      </c>
      <c r="F47" s="47"/>
      <c r="G47" s="48"/>
      <c r="H47" s="40">
        <v>0</v>
      </c>
      <c r="I47" s="9"/>
    </row>
    <row r="48" spans="1:10" s="10" customFormat="1" ht="22.5" customHeight="1" x14ac:dyDescent="0.25">
      <c r="A48" s="7"/>
      <c r="B48" s="8">
        <v>0.03</v>
      </c>
      <c r="C48" s="8"/>
      <c r="D48" s="38"/>
      <c r="E48" s="47" t="s">
        <v>23</v>
      </c>
      <c r="F48" s="47"/>
      <c r="G48" s="48"/>
      <c r="H48" s="40">
        <v>180000000</v>
      </c>
      <c r="I48" s="9"/>
    </row>
    <row r="49" spans="1:9" s="17" customFormat="1" ht="14.25" hidden="1" customHeight="1" x14ac:dyDescent="0.25">
      <c r="A49" s="18"/>
      <c r="B49" s="19"/>
      <c r="C49" s="19" t="s">
        <v>24</v>
      </c>
      <c r="D49" s="20"/>
      <c r="E49" s="21"/>
      <c r="F49" s="21"/>
      <c r="G49" s="22" t="s">
        <v>23</v>
      </c>
      <c r="H49" s="37">
        <v>0</v>
      </c>
      <c r="I49" s="16"/>
    </row>
    <row r="53" spans="1:9" x14ac:dyDescent="0.2">
      <c r="G53" s="23"/>
      <c r="H53" s="23"/>
    </row>
  </sheetData>
  <mergeCells count="45">
    <mergeCell ref="E48:G48"/>
    <mergeCell ref="E41:G41"/>
    <mergeCell ref="D42:G42"/>
    <mergeCell ref="E43:G43"/>
    <mergeCell ref="E44:G44"/>
    <mergeCell ref="E45:G45"/>
    <mergeCell ref="D46:G46"/>
    <mergeCell ref="E47:G47"/>
    <mergeCell ref="E40:G40"/>
    <mergeCell ref="E28:G28"/>
    <mergeCell ref="D29:G29"/>
    <mergeCell ref="E30:G30"/>
    <mergeCell ref="E31:G31"/>
    <mergeCell ref="E33:G33"/>
    <mergeCell ref="E39:G39"/>
    <mergeCell ref="E32:G32"/>
    <mergeCell ref="D37:G37"/>
    <mergeCell ref="E38:G38"/>
    <mergeCell ref="A2:H2"/>
    <mergeCell ref="A1:H1"/>
    <mergeCell ref="E27:G27"/>
    <mergeCell ref="E15:G15"/>
    <mergeCell ref="D16:G16"/>
    <mergeCell ref="E17:G17"/>
    <mergeCell ref="E18:G18"/>
    <mergeCell ref="D19:G19"/>
    <mergeCell ref="E20:G20"/>
    <mergeCell ref="E21:G21"/>
    <mergeCell ref="E22:G22"/>
    <mergeCell ref="E36:G36"/>
    <mergeCell ref="D14:G14"/>
    <mergeCell ref="D5:G5"/>
    <mergeCell ref="D6:G6"/>
    <mergeCell ref="D7:G7"/>
    <mergeCell ref="E8:G8"/>
    <mergeCell ref="E9:G9"/>
    <mergeCell ref="E10:G10"/>
    <mergeCell ref="E11:G11"/>
    <mergeCell ref="E12:G12"/>
    <mergeCell ref="E13:G13"/>
    <mergeCell ref="E23:G23"/>
    <mergeCell ref="E24:G24"/>
    <mergeCell ref="D26:G26"/>
    <mergeCell ref="D34:G34"/>
    <mergeCell ref="E35:G35"/>
  </mergeCells>
  <pageMargins left="0.70866141732283472" right="0.70866141732283472" top="0" bottom="0.74803149606299213" header="0.31496062992125984" footer="0.31496062992125984"/>
  <pageSetup scale="92" fitToHeight="2" orientation="portrait" r:id="rId1"/>
  <ignoredErrors>
    <ignoredError sqref="H26 H19 H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Anual</vt:lpstr>
      <vt:lpstr>Anual!Área_de_impresión</vt:lpstr>
      <vt:lpstr>Anual!Títulos_a_imprimir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2020-01-02T23:14:32Z</cp:lastPrinted>
  <dcterms:created xsi:type="dcterms:W3CDTF">2019-01-25T18:22:52Z</dcterms:created>
  <dcterms:modified xsi:type="dcterms:W3CDTF">2023-01-25T20:48:31Z</dcterms:modified>
</cp:coreProperties>
</file>