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CUENTA PUBLICA ANUAL 2020-2021-2022-2023\2023\PUBLICACIONES\CUENTA PUBLICA ANUAL CONSOLIDADA\"/>
    </mc:Choice>
  </mc:AlternateContent>
  <xr:revisionPtr revIDLastSave="0" documentId="13_ncr:1_{0A8C775F-7674-44C6-9F14-A170CA1F96C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DO SIT FINANCIERA" sheetId="2" r:id="rId1"/>
  </sheets>
  <definedNames>
    <definedName name="_xlnm.Print_Titles" localSheetId="0">'EDO SIT FINANCIERA'!$1:$6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G36" i="2" l="1"/>
  <c r="H50" i="2"/>
  <c r="G50" i="2"/>
  <c r="H42" i="2"/>
  <c r="G42" i="2"/>
  <c r="H36" i="2"/>
  <c r="H30" i="2"/>
  <c r="G30" i="2"/>
  <c r="G19" i="2"/>
  <c r="D18" i="2"/>
  <c r="H19" i="2"/>
  <c r="G32" i="2" l="1"/>
  <c r="G55" i="2"/>
  <c r="H55" i="2"/>
  <c r="H32" i="2"/>
  <c r="G57" i="2" l="1"/>
  <c r="H57" i="2"/>
  <c r="D32" i="2" l="1"/>
  <c r="D57" i="2" s="1"/>
  <c r="C32" i="2"/>
  <c r="C57" i="2" s="1"/>
</calcChain>
</file>

<file path=xl/sharedStrings.xml><?xml version="1.0" encoding="utf-8"?>
<sst xmlns="http://schemas.openxmlformats.org/spreadsheetml/2006/main" count="67" uniqueCount="65">
  <si>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</si>
  <si>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</si>
  <si>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</si>
  <si>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</si>
  <si>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</si>
  <si>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</si>
  <si>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</si>
  <si>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</si>
  <si>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</si>
  <si>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</si>
  <si>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</si>
  <si>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</si>
  <si>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</si>
  <si>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</si>
  <si>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</si>
  <si>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</si>
  <si>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</si>
  <si>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</si>
  <si>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</si>
  <si>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</si>
  <si>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</si>
  <si>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</si>
  <si>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</si>
  <si>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</si>
  <si>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</si>
  <si>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</si>
  <si>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</si>
  <si>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</si>
  <si>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</si>
  <si>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</si>
  <si>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</si>
  <si>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</si>
  <si>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</si>
  <si>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</si>
  <si>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</si>
  <si>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</si>
  <si>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</si>
  <si>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</si>
  <si>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</si>
  <si>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</si>
  <si>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</si>
  <si>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</si>
  <si>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</si>
  <si>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</si>
  <si>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</si>
  <si>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</si>
  <si>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</si>
  <si>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</si>
  <si>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</si>
  <si>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</si>
  <si>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</si>
  <si>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</si>
  <si>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</si>
  <si>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</si>
  <si>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</si>
  <si>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</si>
  <si>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</si>
  <si>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MUNICIPIO DE MÉRIDA YUCATÁN</t>
  </si>
  <si>
    <t>ESTADO DE SITUACIÓN FINANCIERA CONSOLIDADO</t>
  </si>
  <si>
    <t>ACTIVO</t>
  </si>
  <si>
    <t>(cifras en pesos)</t>
  </si>
  <si>
    <t>2022</t>
  </si>
  <si>
    <t>AL 31 DE DICIEMBRE DEL 2023</t>
  </si>
  <si>
    <t>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</si>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</sst>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/>
    <xf numFmtId="0" fontId="3" fillId="0" borderId="0"/>
    <xf numFmtId="164" fontId="3" fillId="0" borderId="0"/>
  </cellStyleXfs>
  <cellXfs count="87">
    <xf numFmtId="0" fontId="0" fillId="0" borderId="0" xfId="0"/>
    <xf numFmtId="0" fontId="0" fillId="0" borderId="0" xfId="0" applyAlignment="1">
      <alignment vertical="top"/>
    </xf>
    <xf numFmtId="0" fontId="5" fillId="0" borderId="12" xfId="0" applyFont="1" applyBorder="1" applyAlignment="1">
      <alignment horizontal="justify" vertical="center" wrapText="1"/>
    </xf>
    <xf numFmtId="49" fontId="5" fillId="0" borderId="8" xfId="2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justify" vertical="center" wrapText="1"/>
    </xf>
    <xf numFmtId="0" fontId="7" fillId="2" borderId="3" xfId="0" applyFont="1" applyFill="1" applyBorder="1" applyAlignment="1">
      <alignment vertical="top" wrapText="1"/>
    </xf>
    <xf numFmtId="3" fontId="8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/>
    </xf>
    <xf numFmtId="3" fontId="7" fillId="2" borderId="4" xfId="0" applyNumberFormat="1" applyFont="1" applyFill="1" applyBorder="1" applyAlignment="1">
      <alignment vertical="top"/>
    </xf>
    <xf numFmtId="3" fontId="8" fillId="2" borderId="4" xfId="0" applyNumberFormat="1" applyFont="1" applyFill="1" applyBorder="1" applyAlignment="1">
      <alignment vertical="top"/>
    </xf>
    <xf numFmtId="44" fontId="6" fillId="0" borderId="8" xfId="2" applyFont="1" applyBorder="1"/>
    <xf numFmtId="0" fontId="8" fillId="2" borderId="3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44" fontId="8" fillId="2" borderId="0" xfId="2" applyFont="1" applyFill="1" applyBorder="1" applyAlignment="1" applyProtection="1">
      <alignment vertical="top"/>
    </xf>
    <xf numFmtId="44" fontId="8" fillId="2" borderId="8" xfId="2" applyFont="1" applyFill="1" applyBorder="1" applyAlignment="1" applyProtection="1">
      <alignment vertical="top"/>
    </xf>
    <xf numFmtId="44" fontId="7" fillId="2" borderId="0" xfId="2" applyFont="1" applyFill="1" applyBorder="1" applyAlignment="1">
      <alignment vertical="top"/>
    </xf>
    <xf numFmtId="44" fontId="7" fillId="2" borderId="8" xfId="2" applyFont="1" applyFill="1" applyBorder="1" applyAlignment="1">
      <alignment vertical="top"/>
    </xf>
    <xf numFmtId="3" fontId="7" fillId="2" borderId="0" xfId="1" applyNumberFormat="1" applyFont="1" applyFill="1" applyBorder="1" applyAlignment="1" applyProtection="1">
      <alignment vertical="top"/>
    </xf>
    <xf numFmtId="3" fontId="7" fillId="2" borderId="4" xfId="1" applyNumberFormat="1" applyFont="1" applyFill="1" applyBorder="1" applyAlignment="1" applyProtection="1">
      <alignment vertical="top"/>
    </xf>
    <xf numFmtId="3" fontId="7" fillId="2" borderId="8" xfId="1" applyNumberFormat="1" applyFont="1" applyFill="1" applyBorder="1" applyAlignment="1" applyProtection="1">
      <alignment vertical="top"/>
    </xf>
    <xf numFmtId="44" fontId="7" fillId="2" borderId="4" xfId="2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3" fontId="8" fillId="2" borderId="0" xfId="1" applyNumberFormat="1" applyFont="1" applyFill="1" applyBorder="1" applyAlignment="1" applyProtection="1">
      <alignment vertical="top"/>
    </xf>
    <xf numFmtId="3" fontId="8" fillId="2" borderId="8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vertical="top" wrapText="1"/>
    </xf>
    <xf numFmtId="3" fontId="8" fillId="2" borderId="4" xfId="1" applyNumberFormat="1" applyFont="1" applyFill="1" applyBorder="1" applyAlignment="1" applyProtection="1">
      <alignment vertical="top"/>
    </xf>
    <xf numFmtId="3" fontId="8" fillId="2" borderId="8" xfId="0" applyNumberFormat="1" applyFont="1" applyFill="1" applyBorder="1" applyAlignment="1">
      <alignment vertical="top"/>
    </xf>
    <xf numFmtId="44" fontId="8" fillId="2" borderId="0" xfId="2" applyFont="1" applyFill="1" applyBorder="1" applyAlignment="1" applyProtection="1">
      <alignment vertical="top"/>
      <protection locked="0"/>
    </xf>
    <xf numFmtId="44" fontId="8" fillId="2" borderId="8" xfId="2" applyFont="1" applyFill="1" applyBorder="1" applyAlignment="1" applyProtection="1">
      <alignment vertical="top"/>
      <protection locked="0"/>
    </xf>
    <xf numFmtId="44" fontId="8" fillId="0" borderId="0" xfId="2" applyFont="1" applyFill="1" applyBorder="1" applyAlignment="1" applyProtection="1">
      <alignment vertical="top"/>
      <protection locked="0"/>
    </xf>
    <xf numFmtId="0" fontId="10" fillId="0" borderId="12" xfId="0" applyFont="1" applyBorder="1"/>
    <xf numFmtId="0" fontId="10" fillId="0" borderId="8" xfId="0" applyFont="1" applyBorder="1"/>
    <xf numFmtId="0" fontId="11" fillId="2" borderId="0" xfId="0" applyFont="1" applyFill="1" applyBorder="1" applyAlignment="1">
      <alignment vertical="center" wrapText="1"/>
    </xf>
    <xf numFmtId="3" fontId="12" fillId="2" borderId="0" xfId="1" applyNumberFormat="1" applyFont="1" applyFill="1" applyBorder="1" applyAlignment="1" applyProtection="1">
      <alignment vertical="top"/>
    </xf>
    <xf numFmtId="3" fontId="12" fillId="2" borderId="4" xfId="1" applyNumberFormat="1" applyFont="1" applyFill="1" applyBorder="1" applyAlignment="1" applyProtection="1">
      <alignment vertical="top"/>
    </xf>
    <xf numFmtId="0" fontId="10" fillId="0" borderId="3" xfId="0" applyFont="1" applyBorder="1"/>
    <xf numFmtId="0" fontId="10" fillId="0" borderId="0" xfId="0" applyFont="1" applyBorder="1"/>
    <xf numFmtId="44" fontId="8" fillId="2" borderId="4" xfId="2" applyFont="1" applyFill="1" applyBorder="1" applyAlignment="1" applyProtection="1">
      <alignment vertical="top"/>
    </xf>
    <xf numFmtId="0" fontId="6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0" fillId="0" borderId="0" xfId="0" applyAlignment="1">
      <alignment wrapText="1"/>
    </xf>
    <xf numFmtId="44" fontId="6" fillId="0" borderId="10" xfId="2" applyFont="1" applyBorder="1" applyAlignment="1">
      <alignment wrapText="1"/>
    </xf>
    <xf numFmtId="44" fontId="6" fillId="0" borderId="8" xfId="2" applyFont="1" applyBorder="1" applyAlignment="1">
      <alignment wrapText="1"/>
    </xf>
    <xf numFmtId="44" fontId="6" fillId="0" borderId="8" xfId="2" applyFont="1" applyFill="1" applyBorder="1" applyAlignment="1">
      <alignment wrapText="1"/>
    </xf>
    <xf numFmtId="44" fontId="6" fillId="0" borderId="10" xfId="2" applyFont="1" applyFill="1" applyBorder="1" applyAlignment="1">
      <alignment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 wrapText="1"/>
    </xf>
    <xf numFmtId="44" fontId="7" fillId="2" borderId="6" xfId="2" applyFont="1" applyFill="1" applyBorder="1" applyAlignment="1">
      <alignment vertical="top"/>
    </xf>
    <xf numFmtId="0" fontId="9" fillId="2" borderId="6" xfId="0" applyFont="1" applyFill="1" applyBorder="1" applyAlignment="1">
      <alignment horizontal="left" vertical="top" wrapText="1"/>
    </xf>
    <xf numFmtId="44" fontId="7" fillId="2" borderId="7" xfId="2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3" fontId="8" fillId="2" borderId="11" xfId="1" applyNumberFormat="1" applyFont="1" applyFill="1" applyBorder="1" applyAlignment="1" applyProtection="1">
      <alignment vertical="top"/>
    </xf>
    <xf numFmtId="0" fontId="7" fillId="2" borderId="11" xfId="0" applyFont="1" applyFill="1" applyBorder="1" applyAlignment="1">
      <alignment horizontal="left" vertical="top" wrapText="1"/>
    </xf>
    <xf numFmtId="3" fontId="8" fillId="2" borderId="2" xfId="1" applyNumberFormat="1" applyFont="1" applyFill="1" applyBorder="1" applyAlignment="1" applyProtection="1">
      <alignment vertical="top"/>
    </xf>
    <xf numFmtId="44" fontId="6" fillId="0" borderId="14" xfId="2" applyFont="1" applyFill="1" applyBorder="1" applyAlignment="1">
      <alignment wrapText="1"/>
    </xf>
    <xf numFmtId="44" fontId="6" fillId="0" borderId="14" xfId="2" applyFont="1" applyBorder="1" applyAlignment="1">
      <alignment wrapText="1"/>
    </xf>
    <xf numFmtId="44" fontId="6" fillId="0" borderId="14" xfId="2" applyFont="1" applyBorder="1"/>
    <xf numFmtId="3" fontId="7" fillId="2" borderId="15" xfId="1" applyNumberFormat="1" applyFont="1" applyFill="1" applyBorder="1" applyAlignment="1" applyProtection="1">
      <alignment vertical="top"/>
    </xf>
    <xf numFmtId="44" fontId="7" fillId="2" borderId="15" xfId="2" applyFont="1" applyFill="1" applyBorder="1" applyAlignment="1">
      <alignment vertical="top"/>
    </xf>
    <xf numFmtId="3" fontId="8" fillId="2" borderId="15" xfId="1" applyNumberFormat="1" applyFont="1" applyFill="1" applyBorder="1" applyAlignment="1" applyProtection="1">
      <alignment vertical="top"/>
    </xf>
    <xf numFmtId="3" fontId="8" fillId="2" borderId="15" xfId="0" applyNumberFormat="1" applyFont="1" applyFill="1" applyBorder="1" applyAlignment="1">
      <alignment vertical="top"/>
    </xf>
    <xf numFmtId="44" fontId="8" fillId="2" borderId="15" xfId="2" applyFont="1" applyFill="1" applyBorder="1" applyAlignment="1" applyProtection="1">
      <alignment vertical="top"/>
      <protection locked="0"/>
    </xf>
    <xf numFmtId="44" fontId="8" fillId="0" borderId="15" xfId="2" applyFont="1" applyFill="1" applyBorder="1" applyAlignment="1" applyProtection="1">
      <alignment vertical="top"/>
      <protection locked="0"/>
    </xf>
    <xf numFmtId="44" fontId="8" fillId="2" borderId="4" xfId="2" applyFont="1" applyFill="1" applyBorder="1" applyAlignment="1" applyProtection="1">
      <alignment vertical="top"/>
      <protection locked="0"/>
    </xf>
    <xf numFmtId="49" fontId="5" fillId="0" borderId="8" xfId="2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top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5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13" fillId="0" borderId="0" xfId="0" applyFont="1" applyAlignment="1">
      <alignment horizontal="left" vertical="top" wrapText="1" readingOrder="1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6">
    <cellStyle name="=C:\WINNT\SYSTEM32\COMMAND.COM" xfId="3" xr:uid="{00000000-0005-0000-0000-000000000000}"/>
    <cellStyle name="=C:\WINNT\SYSTEM32\COMMAND.COM 2" xfId="5" xr:uid="{00000000-0005-0000-0000-000001000000}"/>
    <cellStyle name="Millares" xfId="1" builtinId="3"/>
    <cellStyle name="Moneda" xfId="2" builtinId="4"/>
    <cellStyle name="Normal" xfId="0" builtinId="0"/>
    <cellStyle name="Normal 2" xfId="4" xr:uid="{00000000-0005-0000-0000-000005000000}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1950564</xdr:colOff>
      <xdr:row>63</xdr:row>
      <xdr:rowOff>51336</xdr:rowOff>
    </xdr:from>
    <xdr:to>
      <xdr:col>6</xdr:col>
      <xdr:colOff>1468129</xdr:colOff>
      <xdr:row>69</xdr:row>
      <xdr:rowOff>88446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867447" y="14029583"/>
          <a:ext cx="4923312" cy="11504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pPr algn="ctr"/>
          <a:r>
            <a:rPr lang="es-MX" sz="1100"/>
            <a:t>_____________________________________________</a:t>
          </a:r>
        </a:p>
        <a:p>
          <a:pPr algn="ctr"/>
          <a:r>
            <a:rPr lang="es-MX" sz="1100" b="1"/>
            <a:t>LICDA.</a:t>
          </a:r>
          <a:r>
            <a:rPr lang="es-MX" sz="1100" b="1" baseline="0"/>
            <a:t> LAURA CRISTINA MUÑOZ MOLINA,MTRA.</a:t>
          </a:r>
        </a:p>
        <a:p>
          <a:pPr algn="ctr"/>
          <a:r>
            <a:rPr lang="es-MX" sz="1100" b="1" baseline="0"/>
            <a:t>DIRECTORA DE FINANZAS Y TESORERA MUNICIPAL</a:t>
          </a:r>
          <a:endParaRPr lang="es-MX" sz="1100" b="1"/>
        </a:p>
      </xdr:txBody>
    </xdr:sp>
    <xdr:clientData/>
  </xdr:twoCellAnchor>
  <xdr:twoCellAnchor>
    <xdr:from>
      <xdr:col>1</xdr:col>
      <xdr:colOff>2090552</xdr:colOff>
      <xdr:row>62</xdr:row>
      <xdr:rowOff>111331</xdr:rowOff>
    </xdr:from>
    <xdr:to>
      <xdr:col>3</xdr:col>
      <xdr:colOff>148441</xdr:colOff>
      <xdr:row>69</xdr:row>
      <xdr:rowOff>12618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2F5F42C-C7A7-4942-82C6-84BD6D775ADE}"/>
            </a:ext>
          </a:extLst>
        </xdr:cNvPr>
        <xdr:cNvSpPr/>
      </xdr:nvSpPr>
      <xdr:spPr>
        <a:xfrm>
          <a:off x="2276104" y="13904026"/>
          <a:ext cx="4020292" cy="12001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  <a:p>
          <a:pPr algn="l"/>
          <a:endParaRPr lang="es-MX" sz="1100">
            <a:solidFill>
              <a:schemeClr val="tx1"/>
            </a:solidFill>
          </a:endParaRPr>
        </a:p>
        <a:p>
          <a:pPr algn="l"/>
          <a:endParaRPr lang="es-MX" sz="1100">
            <a:solidFill>
              <a:schemeClr val="tx1"/>
            </a:solidFill>
          </a:endParaRPr>
        </a:p>
        <a:p>
          <a:pPr algn="ctr"/>
          <a:r>
            <a:rPr lang="es-MX" sz="1100">
              <a:solidFill>
                <a:schemeClr val="tx1"/>
              </a:solidFill>
            </a:rPr>
            <a:t>_________________________________________</a:t>
          </a:r>
        </a:p>
        <a:p>
          <a:pPr algn="ctr"/>
          <a:r>
            <a:rPr lang="es-MX" sz="1050" b="1">
              <a:solidFill>
                <a:schemeClr val="tx1"/>
              </a:solidFill>
            </a:rPr>
            <a:t> LIC. ALEJANDRO IVAN RUZ CASTRO</a:t>
          </a:r>
        </a:p>
        <a:p>
          <a:pPr algn="ctr"/>
          <a:r>
            <a:rPr lang="es-MX" sz="1050" b="1" baseline="0">
              <a:solidFill>
                <a:schemeClr val="tx1"/>
              </a:solidFill>
            </a:rPr>
            <a:t>PRESIDENTE MUNICIPAL</a:t>
          </a:r>
          <a:endParaRPr lang="es-MX" sz="105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H63"/>
  <sheetViews>
    <sheetView tabSelected="1" zoomScale="77" zoomScaleNormal="77" workbookViewId="0">
      <selection activeCell="K13" sqref="K13"/>
    </sheetView>
  </sheetViews>
  <sheetFormatPr baseColWidth="10" defaultRowHeight="15" x14ac:dyDescent="0.25"/>
  <cols>
    <col min="1" max="1" width="2.85546875" customWidth="1"/>
    <col min="2" max="2" width="66" customWidth="1"/>
    <col min="3" max="4" width="23.28515625" customWidth="1"/>
    <col min="5" max="5" width="3.140625" customWidth="1"/>
    <col min="6" max="6" width="81" customWidth="1"/>
    <col min="7" max="7" width="23.28515625" bestFit="1" customWidth="1"/>
    <col min="8" max="8" width="23.28515625" customWidth="1"/>
  </cols>
  <sheetData>
    <row r="1" spans="2:8" x14ac:dyDescent="0.25">
      <c r="B1" s="78" t="s">
        <v>57</v>
      </c>
      <c r="C1" s="79"/>
      <c r="D1" s="79"/>
      <c r="E1" s="79"/>
      <c r="F1" s="79"/>
      <c r="G1" s="79"/>
      <c r="H1" s="80"/>
    </row>
    <row r="2" spans="2:8" x14ac:dyDescent="0.25">
      <c r="B2" s="81" t="s">
        <v>58</v>
      </c>
      <c r="C2" s="82"/>
      <c r="D2" s="82"/>
      <c r="E2" s="82"/>
      <c r="F2" s="82"/>
      <c r="G2" s="82"/>
      <c r="H2" s="83"/>
    </row>
    <row r="3" spans="2:8" x14ac:dyDescent="0.25">
      <c r="B3" s="81" t="s">
        <v>62</v>
      </c>
      <c r="C3" s="82"/>
      <c r="D3" s="82"/>
      <c r="E3" s="82"/>
      <c r="F3" s="82"/>
      <c r="G3" s="82"/>
      <c r="H3" s="83"/>
    </row>
    <row r="4" spans="2:8" x14ac:dyDescent="0.25">
      <c r="B4" s="84" t="s">
        <v>60</v>
      </c>
      <c r="C4" s="85"/>
      <c r="D4" s="85"/>
      <c r="E4" s="85"/>
      <c r="F4" s="85"/>
      <c r="G4" s="85"/>
      <c r="H4" s="86"/>
    </row>
    <row r="5" spans="2:8" x14ac:dyDescent="0.25">
      <c r="B5" s="72"/>
      <c r="C5" s="73"/>
      <c r="D5" s="73"/>
      <c r="E5" s="73"/>
      <c r="F5" s="73"/>
      <c r="G5" s="73"/>
      <c r="H5" s="74"/>
    </row>
    <row r="6" spans="2:8" ht="15.75" x14ac:dyDescent="0.25">
      <c r="C6" s="69" t="s">
        <v>63</v>
      </c>
      <c r="D6" s="69" t="s">
        <v>61</v>
      </c>
      <c r="E6" s="3"/>
      <c r="G6" s="69" t="s">
        <v>63</v>
      </c>
      <c r="H6" s="70" t="s">
        <v>61</v>
      </c>
    </row>
    <row r="7" spans="2:8" ht="15.75" x14ac:dyDescent="0.25">
      <c r="B7" s="2" t="s">
        <v>59</v>
      </c>
      <c r="C7" s="6"/>
      <c r="D7" s="6"/>
      <c r="E7" s="6"/>
      <c r="F7" s="4" t="s">
        <v>0</v>
      </c>
      <c r="G7" s="8"/>
      <c r="H7" s="9"/>
    </row>
    <row r="8" spans="2:8" ht="15.75" x14ac:dyDescent="0.25">
      <c r="B8" s="75"/>
      <c r="C8" s="6"/>
      <c r="D8" s="6"/>
      <c r="E8" s="6"/>
      <c r="F8" s="76"/>
      <c r="G8" s="8"/>
      <c r="H8" s="9"/>
    </row>
    <row r="9" spans="2:8" x14ac:dyDescent="0.25">
      <c r="B9" s="47" t="s">
        <v>1</v>
      </c>
      <c r="C9" s="6"/>
      <c r="D9" s="6"/>
      <c r="E9" s="6"/>
      <c r="F9" s="48" t="s">
        <v>2</v>
      </c>
      <c r="G9" s="6"/>
      <c r="H9" s="10"/>
    </row>
    <row r="10" spans="2:8" s="42" customFormat="1" ht="19.5" customHeight="1" x14ac:dyDescent="0.25">
      <c r="B10" s="49" t="s">
        <v>3</v>
      </c>
      <c r="C10" s="43">
        <v>1674909028.78</v>
      </c>
      <c r="D10" s="43">
        <v>1526393063.1700001</v>
      </c>
      <c r="E10" s="44"/>
      <c r="F10" s="13" t="s">
        <v>4</v>
      </c>
      <c r="G10" s="45">
        <v>156263393.44</v>
      </c>
      <c r="H10" s="59">
        <v>136069706.72999999</v>
      </c>
    </row>
    <row r="11" spans="2:8" s="42" customFormat="1" ht="19.5" customHeight="1" x14ac:dyDescent="0.25">
      <c r="B11" s="49" t="s">
        <v>5</v>
      </c>
      <c r="C11" s="46">
        <v>122096690.56999999</v>
      </c>
      <c r="D11" s="46">
        <v>119907400.7</v>
      </c>
      <c r="E11" s="44"/>
      <c r="F11" s="13" t="s">
        <v>6</v>
      </c>
      <c r="G11" s="44">
        <v>0</v>
      </c>
      <c r="H11" s="60">
        <v>0</v>
      </c>
    </row>
    <row r="12" spans="2:8" s="42" customFormat="1" ht="19.5" customHeight="1" x14ac:dyDescent="0.25">
      <c r="B12" s="49" t="s">
        <v>7</v>
      </c>
      <c r="C12" s="43">
        <v>265900190.94999999</v>
      </c>
      <c r="D12" s="43">
        <v>280880301.88999999</v>
      </c>
      <c r="E12" s="44"/>
      <c r="F12" s="50" t="s">
        <v>8</v>
      </c>
      <c r="G12" s="44">
        <v>23815572</v>
      </c>
      <c r="H12" s="60">
        <v>11463948</v>
      </c>
    </row>
    <row r="13" spans="2:8" s="42" customFormat="1" ht="19.5" customHeight="1" x14ac:dyDescent="0.25">
      <c r="B13" s="49" t="s">
        <v>9</v>
      </c>
      <c r="C13" s="43">
        <v>0</v>
      </c>
      <c r="D13" s="43">
        <v>0</v>
      </c>
      <c r="E13" s="44"/>
      <c r="F13" s="13" t="s">
        <v>10</v>
      </c>
      <c r="G13" s="44">
        <v>0</v>
      </c>
      <c r="H13" s="60">
        <v>0</v>
      </c>
    </row>
    <row r="14" spans="2:8" s="42" customFormat="1" ht="19.5" customHeight="1" x14ac:dyDescent="0.25">
      <c r="B14" s="49" t="s">
        <v>11</v>
      </c>
      <c r="C14" s="43">
        <v>10357000.030000001</v>
      </c>
      <c r="D14" s="43">
        <v>7646502.71</v>
      </c>
      <c r="E14" s="44"/>
      <c r="F14" s="13" t="s">
        <v>12</v>
      </c>
      <c r="G14" s="44">
        <v>1297</v>
      </c>
      <c r="H14" s="60">
        <v>1292.95</v>
      </c>
    </row>
    <row r="15" spans="2:8" s="42" customFormat="1" ht="19.5" customHeight="1" x14ac:dyDescent="0.25">
      <c r="B15" s="49" t="s">
        <v>13</v>
      </c>
      <c r="C15" s="43">
        <v>-4139115.8200000003</v>
      </c>
      <c r="D15" s="43">
        <v>-4139115.8200000003</v>
      </c>
      <c r="E15" s="44"/>
      <c r="F15" s="13" t="s">
        <v>14</v>
      </c>
      <c r="G15" s="44">
        <v>5421104.5099999998</v>
      </c>
      <c r="H15" s="60">
        <v>5405785.9400000004</v>
      </c>
    </row>
    <row r="16" spans="2:8" s="42" customFormat="1" ht="19.5" customHeight="1" x14ac:dyDescent="0.25">
      <c r="B16" s="49" t="s">
        <v>15</v>
      </c>
      <c r="C16" s="43">
        <v>72917.5</v>
      </c>
      <c r="D16" s="43">
        <v>72917.5</v>
      </c>
      <c r="E16" s="44"/>
      <c r="F16" s="13" t="s">
        <v>16</v>
      </c>
      <c r="G16" s="44">
        <v>0</v>
      </c>
      <c r="H16" s="60">
        <v>0</v>
      </c>
    </row>
    <row r="17" spans="2:8" ht="15.75" x14ac:dyDescent="0.25">
      <c r="B17" s="12"/>
      <c r="C17" s="14"/>
      <c r="D17" s="15"/>
      <c r="E17" s="15"/>
      <c r="F17" s="13" t="s">
        <v>17</v>
      </c>
      <c r="G17" s="11">
        <v>336398638.38999999</v>
      </c>
      <c r="H17" s="61">
        <v>336398638.38999999</v>
      </c>
    </row>
    <row r="18" spans="2:8" ht="15.75" x14ac:dyDescent="0.25">
      <c r="B18" s="47" t="s">
        <v>18</v>
      </c>
      <c r="C18" s="16">
        <f>SUM(C10:C17)</f>
        <v>2069196712.01</v>
      </c>
      <c r="D18" s="17">
        <f>SUM(D10:D17)</f>
        <v>1930761070.1500003</v>
      </c>
      <c r="E18" s="17"/>
      <c r="F18" s="7"/>
      <c r="G18" s="18"/>
      <c r="H18" s="62"/>
    </row>
    <row r="19" spans="2:8" ht="15.75" x14ac:dyDescent="0.25">
      <c r="B19" s="5"/>
      <c r="C19" s="18"/>
      <c r="D19" s="20"/>
      <c r="E19" s="20"/>
      <c r="F19" s="48" t="s">
        <v>19</v>
      </c>
      <c r="G19" s="16">
        <f>SUM(G10:G18)</f>
        <v>521900005.33999997</v>
      </c>
      <c r="H19" s="63">
        <f>SUM(H10:H18)</f>
        <v>489339372.00999999</v>
      </c>
    </row>
    <row r="20" spans="2:8" x14ac:dyDescent="0.25">
      <c r="B20" s="12"/>
      <c r="C20" s="23"/>
      <c r="D20" s="24"/>
      <c r="E20" s="24"/>
      <c r="F20" s="25"/>
      <c r="G20" s="23"/>
      <c r="H20" s="64"/>
    </row>
    <row r="21" spans="2:8" x14ac:dyDescent="0.25">
      <c r="B21" s="47" t="s">
        <v>20</v>
      </c>
      <c r="C21" s="6"/>
      <c r="D21" s="27"/>
      <c r="E21" s="27"/>
      <c r="F21" s="48" t="s">
        <v>21</v>
      </c>
      <c r="G21" s="6"/>
      <c r="H21" s="65"/>
    </row>
    <row r="22" spans="2:8" x14ac:dyDescent="0.25">
      <c r="B22" s="12"/>
      <c r="C22" s="23"/>
      <c r="D22" s="24"/>
      <c r="E22" s="24"/>
      <c r="F22" s="22"/>
      <c r="G22" s="23"/>
      <c r="H22" s="64"/>
    </row>
    <row r="23" spans="2:8" ht="29.25" customHeight="1" x14ac:dyDescent="0.25">
      <c r="B23" s="49" t="s">
        <v>22</v>
      </c>
      <c r="C23" s="28">
        <v>1306065369.3399999</v>
      </c>
      <c r="D23" s="28">
        <v>1159355788.71</v>
      </c>
      <c r="E23" s="29"/>
      <c r="F23" s="13" t="s">
        <v>23</v>
      </c>
      <c r="G23" s="28">
        <v>0</v>
      </c>
      <c r="H23" s="66">
        <v>0</v>
      </c>
    </row>
    <row r="24" spans="2:8" ht="29.25" customHeight="1" x14ac:dyDescent="0.25">
      <c r="B24" s="49" t="s">
        <v>24</v>
      </c>
      <c r="C24" s="28">
        <v>84091572.890000001</v>
      </c>
      <c r="D24" s="28">
        <v>85841428.659999996</v>
      </c>
      <c r="E24" s="29"/>
      <c r="F24" s="13" t="s">
        <v>25</v>
      </c>
      <c r="G24" s="28">
        <v>0</v>
      </c>
      <c r="H24" s="66">
        <v>0</v>
      </c>
    </row>
    <row r="25" spans="2:8" ht="29.25" customHeight="1" x14ac:dyDescent="0.25">
      <c r="B25" s="49" t="s">
        <v>26</v>
      </c>
      <c r="C25" s="28">
        <v>13428762427.519999</v>
      </c>
      <c r="D25" s="28">
        <v>11974933125.75</v>
      </c>
      <c r="E25" s="29"/>
      <c r="F25" s="13" t="s">
        <v>27</v>
      </c>
      <c r="G25" s="30">
        <v>303533625</v>
      </c>
      <c r="H25" s="67">
        <v>157580723</v>
      </c>
    </row>
    <row r="26" spans="2:8" ht="29.25" customHeight="1" x14ac:dyDescent="0.25">
      <c r="B26" s="49" t="s">
        <v>28</v>
      </c>
      <c r="C26" s="28">
        <v>1054355110.91</v>
      </c>
      <c r="D26" s="28">
        <v>863238638.44000006</v>
      </c>
      <c r="E26" s="29"/>
      <c r="F26" s="13" t="s">
        <v>29</v>
      </c>
      <c r="G26" s="28">
        <v>0</v>
      </c>
      <c r="H26" s="66">
        <v>0</v>
      </c>
    </row>
    <row r="27" spans="2:8" ht="29.25" customHeight="1" x14ac:dyDescent="0.25">
      <c r="B27" s="49" t="s">
        <v>30</v>
      </c>
      <c r="C27" s="28">
        <v>59365691.939999998</v>
      </c>
      <c r="D27" s="28">
        <v>36925223.75</v>
      </c>
      <c r="E27" s="29"/>
      <c r="F27" s="13" t="s">
        <v>31</v>
      </c>
      <c r="G27" s="28">
        <v>7244131388.3199997</v>
      </c>
      <c r="H27" s="66">
        <v>6463258613.3400002</v>
      </c>
    </row>
    <row r="28" spans="2:8" ht="29.25" customHeight="1" x14ac:dyDescent="0.25">
      <c r="B28" s="49" t="s">
        <v>32</v>
      </c>
      <c r="C28" s="28">
        <v>-765595389.59000003</v>
      </c>
      <c r="D28" s="28">
        <v>-741401069.36000001</v>
      </c>
      <c r="E28" s="29"/>
      <c r="F28" s="13" t="s">
        <v>33</v>
      </c>
      <c r="G28" s="28">
        <v>23620165.359999999</v>
      </c>
      <c r="H28" s="66">
        <v>22654538.289999999</v>
      </c>
    </row>
    <row r="29" spans="2:8" ht="29.25" customHeight="1" x14ac:dyDescent="0.25">
      <c r="B29" s="49" t="s">
        <v>34</v>
      </c>
      <c r="C29" s="28">
        <v>107929.91</v>
      </c>
      <c r="D29" s="28">
        <v>125834.37</v>
      </c>
      <c r="E29" s="29"/>
      <c r="F29" s="22"/>
      <c r="G29" s="23"/>
      <c r="H29" s="26"/>
    </row>
    <row r="30" spans="2:8" ht="29.25" customHeight="1" x14ac:dyDescent="0.25">
      <c r="B30" s="49" t="s">
        <v>35</v>
      </c>
      <c r="C30" s="28">
        <v>-716566.8</v>
      </c>
      <c r="D30" s="28">
        <v>-732182.88</v>
      </c>
      <c r="E30" s="29"/>
      <c r="F30" s="48" t="s">
        <v>36</v>
      </c>
      <c r="G30" s="16">
        <f>SUM(G23:G29)</f>
        <v>7571285178.6799994</v>
      </c>
      <c r="H30" s="21">
        <f>SUM(H23:H29)</f>
        <v>6643493874.6300001</v>
      </c>
    </row>
    <row r="31" spans="2:8" ht="29.25" customHeight="1" x14ac:dyDescent="0.25">
      <c r="B31" s="49" t="s">
        <v>37</v>
      </c>
      <c r="C31" s="28">
        <v>0</v>
      </c>
      <c r="D31" s="28">
        <v>0</v>
      </c>
      <c r="E31" s="28"/>
      <c r="F31" s="7"/>
      <c r="G31" s="18"/>
      <c r="H31" s="19"/>
    </row>
    <row r="32" spans="2:8" ht="15.75" x14ac:dyDescent="0.25">
      <c r="B32" s="47" t="s">
        <v>39</v>
      </c>
      <c r="C32" s="16">
        <f>SUM(C23:C31)</f>
        <v>15166436146.119999</v>
      </c>
      <c r="D32" s="16">
        <f>SUM(D23:D31)</f>
        <v>13378286787.440002</v>
      </c>
      <c r="E32" s="16"/>
      <c r="F32" s="48" t="s">
        <v>38</v>
      </c>
      <c r="G32" s="16">
        <f>G19+G30</f>
        <v>8093185184.0199995</v>
      </c>
      <c r="H32" s="21">
        <f>H19+H30</f>
        <v>7132833246.6400003</v>
      </c>
    </row>
    <row r="33" spans="2:8" ht="15.75" x14ac:dyDescent="0.25">
      <c r="B33" s="51"/>
      <c r="C33" s="52"/>
      <c r="D33" s="52"/>
      <c r="E33" s="52"/>
      <c r="F33" s="53"/>
      <c r="G33" s="52"/>
      <c r="H33" s="54"/>
    </row>
    <row r="34" spans="2:8" ht="15.75" x14ac:dyDescent="0.25">
      <c r="B34" s="55"/>
      <c r="C34" s="56"/>
      <c r="D34" s="56"/>
      <c r="E34" s="56"/>
      <c r="F34" s="57" t="s">
        <v>40</v>
      </c>
      <c r="G34" s="56"/>
      <c r="H34" s="58"/>
    </row>
    <row r="35" spans="2:8" ht="15.75" x14ac:dyDescent="0.25">
      <c r="B35" s="31"/>
      <c r="C35" s="32"/>
      <c r="D35" s="32"/>
      <c r="E35" s="16"/>
      <c r="F35" s="7"/>
      <c r="G35" s="23"/>
      <c r="H35" s="26"/>
    </row>
    <row r="36" spans="2:8" ht="15.75" x14ac:dyDescent="0.25">
      <c r="B36" s="12"/>
      <c r="C36" s="23"/>
      <c r="D36" s="23"/>
      <c r="E36" s="23"/>
      <c r="F36" s="48" t="s">
        <v>42</v>
      </c>
      <c r="G36" s="16">
        <f>SUM(G38:G40)</f>
        <v>67537321.370000005</v>
      </c>
      <c r="H36" s="21">
        <f>SUM(H38:H40)</f>
        <v>67491277.879999995</v>
      </c>
    </row>
    <row r="37" spans="2:8" x14ac:dyDescent="0.25">
      <c r="B37" s="12"/>
      <c r="C37" s="23"/>
      <c r="D37" s="23"/>
      <c r="E37" s="23"/>
      <c r="F37" s="22"/>
      <c r="G37" s="23"/>
      <c r="H37" s="26"/>
    </row>
    <row r="38" spans="2:8" x14ac:dyDescent="0.25">
      <c r="B38" s="12"/>
      <c r="C38" s="23"/>
      <c r="D38" s="23"/>
      <c r="E38" s="23"/>
      <c r="F38" s="13" t="s">
        <v>43</v>
      </c>
      <c r="G38" s="28">
        <v>67225295.420000002</v>
      </c>
      <c r="H38" s="28">
        <v>67179251.929999992</v>
      </c>
    </row>
    <row r="39" spans="2:8" x14ac:dyDescent="0.25">
      <c r="B39" s="12"/>
      <c r="C39" s="33"/>
      <c r="D39" s="14"/>
      <c r="E39" s="14"/>
      <c r="F39" s="13" t="s">
        <v>44</v>
      </c>
      <c r="G39" s="28">
        <v>0</v>
      </c>
      <c r="H39" s="28">
        <v>0</v>
      </c>
    </row>
    <row r="40" spans="2:8" x14ac:dyDescent="0.25">
      <c r="B40" s="12"/>
      <c r="C40" s="33"/>
      <c r="D40" s="23"/>
      <c r="E40" s="23"/>
      <c r="F40" s="13" t="s">
        <v>45</v>
      </c>
      <c r="G40" s="28">
        <v>312025.95</v>
      </c>
      <c r="H40" s="28">
        <v>312025.95</v>
      </c>
    </row>
    <row r="41" spans="2:8" x14ac:dyDescent="0.25">
      <c r="B41" s="12"/>
      <c r="C41" s="33"/>
      <c r="D41" s="14"/>
      <c r="E41" s="14"/>
      <c r="F41" s="22"/>
      <c r="G41" s="23"/>
      <c r="H41" s="26"/>
    </row>
    <row r="42" spans="2:8" ht="15.75" x14ac:dyDescent="0.25">
      <c r="B42" s="12"/>
      <c r="C42" s="33"/>
      <c r="D42" s="23"/>
      <c r="E42" s="23"/>
      <c r="F42" s="48" t="s">
        <v>46</v>
      </c>
      <c r="G42" s="16">
        <f>SUM(G44:G48)</f>
        <v>10976476266.880001</v>
      </c>
      <c r="H42" s="21">
        <f>SUM(H44:H48)</f>
        <v>9542799294.3500023</v>
      </c>
    </row>
    <row r="43" spans="2:8" ht="15.75" x14ac:dyDescent="0.25">
      <c r="B43" s="12"/>
      <c r="C43" s="33"/>
      <c r="D43" s="23"/>
      <c r="E43" s="23"/>
      <c r="F43" s="7"/>
      <c r="G43" s="34"/>
      <c r="H43" s="35"/>
    </row>
    <row r="44" spans="2:8" ht="18.75" customHeight="1" x14ac:dyDescent="0.25">
      <c r="B44" s="12"/>
      <c r="C44" s="33"/>
      <c r="D44" s="23"/>
      <c r="E44" s="23"/>
      <c r="F44" s="13" t="s">
        <v>47</v>
      </c>
      <c r="G44" s="28">
        <v>517155122.25</v>
      </c>
      <c r="H44" s="68">
        <v>943410277.58000004</v>
      </c>
    </row>
    <row r="45" spans="2:8" ht="18.75" customHeight="1" x14ac:dyDescent="0.25">
      <c r="B45" s="12"/>
      <c r="C45" s="33"/>
      <c r="D45" s="23"/>
      <c r="E45" s="23"/>
      <c r="F45" s="13" t="s">
        <v>48</v>
      </c>
      <c r="G45" s="28">
        <v>2526666026.3000002</v>
      </c>
      <c r="H45" s="68">
        <v>1674223904.3399999</v>
      </c>
    </row>
    <row r="46" spans="2:8" ht="18.75" customHeight="1" x14ac:dyDescent="0.25">
      <c r="B46" s="12"/>
      <c r="C46" s="33"/>
      <c r="D46" s="23"/>
      <c r="E46" s="23"/>
      <c r="F46" s="13" t="s">
        <v>49</v>
      </c>
      <c r="G46" s="28">
        <v>7951234585.9800005</v>
      </c>
      <c r="H46" s="68">
        <v>6915551989.9800005</v>
      </c>
    </row>
    <row r="47" spans="2:8" ht="18.75" customHeight="1" x14ac:dyDescent="0.25">
      <c r="B47" s="12"/>
      <c r="C47" s="23"/>
      <c r="D47" s="23"/>
      <c r="E47" s="23"/>
      <c r="F47" s="13" t="s">
        <v>50</v>
      </c>
      <c r="G47" s="28">
        <v>10286918.789999999</v>
      </c>
      <c r="H47" s="68">
        <v>10286918.789999999</v>
      </c>
    </row>
    <row r="48" spans="2:8" ht="18.75" customHeight="1" x14ac:dyDescent="0.25">
      <c r="B48" s="12"/>
      <c r="C48" s="23"/>
      <c r="D48" s="23"/>
      <c r="E48" s="23"/>
      <c r="F48" s="13" t="s">
        <v>51</v>
      </c>
      <c r="G48" s="28">
        <v>-28866386.440000005</v>
      </c>
      <c r="H48" s="68">
        <v>-673796.33999999985</v>
      </c>
    </row>
    <row r="49" spans="2:8" x14ac:dyDescent="0.25">
      <c r="B49" s="12"/>
      <c r="C49" s="23"/>
      <c r="D49" s="23"/>
      <c r="E49" s="23"/>
      <c r="F49" s="22"/>
      <c r="G49" s="23"/>
      <c r="H49" s="26"/>
    </row>
    <row r="50" spans="2:8" ht="15.75" customHeight="1" x14ac:dyDescent="0.25">
      <c r="B50" s="12"/>
      <c r="C50" s="23"/>
      <c r="D50" s="23"/>
      <c r="E50" s="23"/>
      <c r="F50" s="48" t="s">
        <v>52</v>
      </c>
      <c r="G50" s="16">
        <f>SUM(G52:G53)</f>
        <v>-1901565914.1400001</v>
      </c>
      <c r="H50" s="21">
        <f>SUM(H52:H53)</f>
        <v>-1434075961.2800002</v>
      </c>
    </row>
    <row r="51" spans="2:8" x14ac:dyDescent="0.25">
      <c r="B51" s="12"/>
      <c r="C51" s="23"/>
      <c r="D51" s="23"/>
      <c r="E51" s="23"/>
      <c r="F51" s="22"/>
      <c r="G51" s="23"/>
      <c r="H51" s="26"/>
    </row>
    <row r="52" spans="2:8" ht="20.25" customHeight="1" x14ac:dyDescent="0.25">
      <c r="B52" s="36"/>
      <c r="C52" s="37"/>
      <c r="D52" s="37"/>
      <c r="E52" s="23"/>
      <c r="F52" s="13" t="s">
        <v>53</v>
      </c>
      <c r="G52" s="28">
        <v>20580921.370000001</v>
      </c>
      <c r="H52" s="68">
        <v>20580921.370000001</v>
      </c>
    </row>
    <row r="53" spans="2:8" ht="20.25" customHeight="1" x14ac:dyDescent="0.25">
      <c r="B53" s="12"/>
      <c r="C53" s="23"/>
      <c r="D53" s="23"/>
      <c r="E53" s="23"/>
      <c r="F53" s="13" t="s">
        <v>54</v>
      </c>
      <c r="G53" s="14">
        <v>-1922146835.51</v>
      </c>
      <c r="H53" s="38">
        <v>-1454656882.6500001</v>
      </c>
    </row>
    <row r="54" spans="2:8" x14ac:dyDescent="0.25">
      <c r="B54" s="12"/>
      <c r="C54" s="23"/>
      <c r="D54" s="23"/>
      <c r="E54" s="23"/>
      <c r="F54" s="22"/>
      <c r="G54" s="23"/>
      <c r="H54" s="26"/>
    </row>
    <row r="55" spans="2:8" ht="15.75" x14ac:dyDescent="0.25">
      <c r="B55" s="12"/>
      <c r="C55" s="23"/>
      <c r="D55" s="23"/>
      <c r="E55" s="23"/>
      <c r="F55" s="48" t="s">
        <v>55</v>
      </c>
      <c r="G55" s="16">
        <f>G36+G42+G50</f>
        <v>9142447674.1100025</v>
      </c>
      <c r="H55" s="21">
        <f>H36+H42+H50</f>
        <v>8176214610.9500008</v>
      </c>
    </row>
    <row r="56" spans="2:8" x14ac:dyDescent="0.25">
      <c r="B56" s="12"/>
      <c r="C56" s="23"/>
      <c r="D56" s="23"/>
      <c r="E56" s="23"/>
      <c r="F56" s="22"/>
      <c r="G56" s="14"/>
      <c r="H56" s="38"/>
    </row>
    <row r="57" spans="2:8" ht="15.75" x14ac:dyDescent="0.25">
      <c r="B57" s="47" t="s">
        <v>41</v>
      </c>
      <c r="C57" s="16">
        <f>C18+C32</f>
        <v>17235632858.129997</v>
      </c>
      <c r="D57" s="16">
        <f>D18+D32</f>
        <v>15309047857.590002</v>
      </c>
      <c r="E57" s="23"/>
      <c r="F57" s="48" t="s">
        <v>56</v>
      </c>
      <c r="G57" s="16">
        <f>G55+G32</f>
        <v>17235632858.130001</v>
      </c>
      <c r="H57" s="21">
        <f>H55+H32</f>
        <v>15309047857.59</v>
      </c>
    </row>
    <row r="58" spans="2:8" x14ac:dyDescent="0.25">
      <c r="B58" s="39"/>
      <c r="C58" s="40"/>
      <c r="D58" s="40"/>
      <c r="E58" s="40"/>
      <c r="F58" s="40"/>
      <c r="G58" s="40"/>
      <c r="H58" s="41"/>
    </row>
    <row r="59" spans="2:8" x14ac:dyDescent="0.25">
      <c r="B59" s="71"/>
      <c r="C59" s="71"/>
      <c r="D59" s="71"/>
      <c r="E59" s="71"/>
      <c r="F59" s="71"/>
      <c r="G59" s="71"/>
      <c r="H59" s="71"/>
    </row>
    <row r="60" spans="2:8" ht="15" customHeight="1" x14ac:dyDescent="0.25">
      <c r="B60" s="77" t="s">
        <v>64</v>
      </c>
      <c r="C60" s="77"/>
      <c r="D60" s="77"/>
      <c r="E60" s="77"/>
      <c r="F60" s="77"/>
      <c r="G60" s="77"/>
    </row>
    <row r="62" spans="2:8" s="1" customFormat="1" ht="12.75" customHeight="1" x14ac:dyDescent="0.25"/>
    <row r="63" spans="2:8" s="1" customFormat="1" x14ac:dyDescent="0.25"/>
  </sheetData>
  <mergeCells count="5">
    <mergeCell ref="B60:G60"/>
    <mergeCell ref="B1:H1"/>
    <mergeCell ref="B2:H2"/>
    <mergeCell ref="B3:H3"/>
    <mergeCell ref="B4:H4"/>
  </mergeCells>
  <printOptions horizontalCentered="1"/>
  <pageMargins left="0.31496062992125984" right="0.31496062992125984" top="0.74803149606299213" bottom="0.74803149606299213" header="0.31496062992125984" footer="0.31496062992125984"/>
  <pageSetup scale="53" orientation="landscape" r:id="rId1"/>
  <headerFooter>
    <oddFooter>Página &amp;P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SIT FINANCIERA</vt:lpstr>
      <vt:lpstr>'EDO SIT FINANCIERA'!Títulos_a_imprimir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Poot Maricela</dc:creator>
  <cp:lastModifiedBy>Alonzo Alonzo Amayrani Guadalupe</cp:lastModifiedBy>
  <cp:lastPrinted>2024-04-05T00:53:21Z</cp:lastPrinted>
  <dcterms:created xsi:type="dcterms:W3CDTF">2021-02-23T21:13:09Z</dcterms:created>
  <dcterms:modified xsi:type="dcterms:W3CDTF">2024-04-16T17:33:37Z</dcterms:modified>
</cp:coreProperties>
</file>