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berto.chale\Desktop\CUENTA PUBLICA ANUAL Y CONSOLIDADA 2024\5.-EDOS FINANCIEROS CONSOLIDADOS 2023\"/>
    </mc:Choice>
  </mc:AlternateContent>
  <xr:revisionPtr revIDLastSave="0" documentId="13_ncr:1_{D0996AF7-5341-4BD8-8C64-64D9DEC13EEC}" xr6:coauthVersionLast="47" xr6:coauthVersionMax="47" xr10:uidLastSave="{00000000-0000-0000-0000-000000000000}"/>
  <bookViews>
    <workbookView xWindow="11835" yWindow="120" windowWidth="15780" windowHeight="15420" xr2:uid="{00000000-000D-0000-FFFF-FFFF00000000}"/>
  </bookViews>
  <sheets>
    <sheet name="ESTADO DE FLUJO" sheetId="4" r:id="rId1"/>
  </sheets>
  <definedNames>
    <definedName name="_xlnm.Print_Area" localSheetId="0">'ESTADO DE FLUJO'!$A$1:$E$69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4" l="1"/>
  <c r="E34" i="4" l="1"/>
  <c r="E17" i="4"/>
  <c r="E6" i="4" l="1"/>
  <c r="C6" i="4"/>
  <c r="E52" i="4" l="1"/>
  <c r="E47" i="4"/>
  <c r="C47" i="4"/>
  <c r="C41" i="4"/>
  <c r="E37" i="4"/>
  <c r="C17" i="4"/>
  <c r="C34" i="4" s="1"/>
  <c r="C45" i="4" l="1"/>
  <c r="E57" i="4"/>
  <c r="E45" i="4"/>
  <c r="E59" i="4" l="1"/>
  <c r="E61" i="4" s="1"/>
  <c r="C52" i="4" l="1"/>
  <c r="C57" i="4" s="1"/>
  <c r="C59" i="4" s="1"/>
  <c r="C61" i="4" s="1"/>
</calcChain>
</file>

<file path=xl/sharedStrings.xml><?xml version="1.0" encoding="utf-8"?>
<sst xmlns="http://schemas.openxmlformats.org/spreadsheetml/2006/main" count="61" uniqueCount="53">
  <si>
    <t>Servicios de la Deuda</t>
  </si>
  <si>
    <t>Impuestos</t>
  </si>
  <si>
    <t>Cuotas y Aportaciones de Seguridad Social</t>
  </si>
  <si>
    <t>Derechos</t>
  </si>
  <si>
    <t>Servicios Personales</t>
  </si>
  <si>
    <t>Servicios Generales</t>
  </si>
  <si>
    <t>Ayudas Sociales</t>
  </si>
  <si>
    <t>Transferencias a la Seguridad Social</t>
  </si>
  <si>
    <t>Donativos</t>
  </si>
  <si>
    <t>Participaciones</t>
  </si>
  <si>
    <t>Aportaciones</t>
  </si>
  <si>
    <t>Convenios</t>
  </si>
  <si>
    <t>Bienes Inmuebles, Infraestructura y Construcciones en Proceso</t>
  </si>
  <si>
    <t>Bienes Muebles</t>
  </si>
  <si>
    <t>Concepto</t>
  </si>
  <si>
    <t>Flujo de Efectivo de las Actividades de Operación</t>
  </si>
  <si>
    <t>Origen</t>
  </si>
  <si>
    <t>Contribuciones De Mejoras</t>
  </si>
  <si>
    <t>Otros orígenes de Operación</t>
  </si>
  <si>
    <t>Aplicación</t>
  </si>
  <si>
    <t>Materiales Y Suministros</t>
  </si>
  <si>
    <t>Transferencias Internas Y Asignaciones Al Sector Público</t>
  </si>
  <si>
    <t>Subsidios Y Subvenciones</t>
  </si>
  <si>
    <t>Pensiones Y Jubilaciones</t>
  </si>
  <si>
    <t>Transferencias a Fideicomisos, Mandatgos y Contratos Análogos</t>
  </si>
  <si>
    <t>Transferencias Al Exterior</t>
  </si>
  <si>
    <t>Otras Aplicaciones de Operación</t>
  </si>
  <si>
    <t>Flujos Netos de Efectivo por Actividades de Operación</t>
  </si>
  <si>
    <t>Flujo de Efectivo de las Actividades de Inversión</t>
  </si>
  <si>
    <t>Otros Origenes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</si>
  <si>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</si>
  <si>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</si>
  <si>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</si>
  <si>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</si>
  <si>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</si>
  <si>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</si>
  <si>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</si>
  <si>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Otras Aplicaciones de Financiamiento</t>
  </si>
  <si>
    <t>Flujos Netos de Efectivo por Actividades de Financiamiento</t>
  </si>
  <si>
    <t>Incremento/Disminución Neta en el Efectivo y Equivalentes al Efectivo</t>
  </si>
  <si>
    <t>2022</t>
  </si>
  <si>
    <t>2023</t>
  </si>
  <si>
    <t>Ingresos por Venta de Bienes y Prestación de Servicios</t>
  </si>
  <si>
    <t>Productos</t>
  </si>
  <si>
    <t>Aprovechamientos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</si>
  <si>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</si>
  <si>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</si>
  <si>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Transferencias al Resto del Sector Público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</si>
  <si>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</si>
  <si>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</si>
  <si>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responsabilidad del emisor.</t>
  </si>
  <si>
    <t xml:space="preserve">MUNICIPIO DE MÉRIDA YUCATÁN
ESTADO DE FLUJOS DE EFECTIVO CONSOLIDADO
 DEL 1 DE ENERO AL 31 DE DICIEMBRE DE 2023
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</si>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</sst>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0409]&quot;$&quot;#,##0"/>
    <numFmt numFmtId="165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1"/>
      <color rgb="FF000000"/>
      <name val="Exo 2"/>
    </font>
    <font>
      <sz val="11"/>
      <name val="Calibri"/>
      <family val="2"/>
    </font>
    <font>
      <b/>
      <sz val="8"/>
      <color rgb="FF000000"/>
      <name val="Exo 2"/>
    </font>
    <font>
      <b/>
      <sz val="7"/>
      <color rgb="FF000000"/>
      <name val="Exo 2"/>
    </font>
    <font>
      <sz val="7"/>
      <color rgb="FF000000"/>
      <name val="Exo 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 tint="-0.14996795556505021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medium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theme="1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medium">
        <color theme="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theme="1"/>
      </right>
      <top style="thin">
        <color rgb="FFFFFFFF"/>
      </top>
      <bottom/>
      <diagonal/>
    </border>
    <border>
      <left style="medium">
        <color indexed="64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medium">
        <color theme="1"/>
      </right>
      <top/>
      <bottom style="thin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Fill="1" applyBorder="1"/>
    <xf numFmtId="0" fontId="5" fillId="0" borderId="10" xfId="0" applyNumberFormat="1" applyFont="1" applyFill="1" applyBorder="1" applyAlignment="1">
      <alignment horizontal="center" vertical="top" wrapText="1" readingOrder="1"/>
    </xf>
    <xf numFmtId="3" fontId="5" fillId="0" borderId="11" xfId="2" applyNumberFormat="1" applyFont="1" applyFill="1" applyBorder="1" applyAlignment="1">
      <alignment horizontal="right" vertical="top" wrapText="1" readingOrder="1"/>
    </xf>
    <xf numFmtId="164" fontId="5" fillId="0" borderId="12" xfId="0" applyNumberFormat="1" applyFont="1" applyFill="1" applyBorder="1" applyAlignment="1">
      <alignment horizontal="right" vertical="top" wrapText="1" readingOrder="1"/>
    </xf>
    <xf numFmtId="0" fontId="6" fillId="0" borderId="13" xfId="0" applyNumberFormat="1" applyFont="1" applyFill="1" applyBorder="1" applyAlignment="1">
      <alignment vertical="top" wrapText="1" readingOrder="1"/>
    </xf>
    <xf numFmtId="3" fontId="7" fillId="0" borderId="14" xfId="2" applyNumberFormat="1" applyFont="1" applyFill="1" applyBorder="1" applyAlignment="1">
      <alignment horizontal="right" vertical="top" wrapText="1" readingOrder="1"/>
    </xf>
    <xf numFmtId="164" fontId="7" fillId="0" borderId="15" xfId="0" applyNumberFormat="1" applyFont="1" applyFill="1" applyBorder="1" applyAlignment="1">
      <alignment horizontal="right" vertical="top" wrapText="1" readingOrder="1"/>
    </xf>
    <xf numFmtId="165" fontId="4" fillId="0" borderId="0" xfId="0" applyNumberFormat="1" applyFont="1" applyFill="1" applyBorder="1"/>
    <xf numFmtId="164" fontId="4" fillId="0" borderId="0" xfId="0" applyNumberFormat="1" applyFont="1" applyFill="1" applyBorder="1"/>
    <xf numFmtId="43" fontId="2" fillId="0" borderId="0" xfId="1" applyFont="1" applyFill="1" applyAlignment="1">
      <alignment vertical="top" wrapText="1" readingOrder="1"/>
    </xf>
    <xf numFmtId="43" fontId="2" fillId="0" borderId="0" xfId="0" applyNumberFormat="1" applyFont="1" applyFill="1" applyAlignment="1">
      <alignment vertical="top" wrapText="1" readingOrder="1"/>
    </xf>
    <xf numFmtId="0" fontId="2" fillId="0" borderId="0" xfId="0" applyFont="1" applyFill="1" applyAlignment="1">
      <alignment vertical="top" wrapText="1" readingOrder="1"/>
    </xf>
    <xf numFmtId="0" fontId="0" fillId="0" borderId="0" xfId="0" applyFill="1" applyAlignment="1">
      <alignment vertical="top"/>
    </xf>
    <xf numFmtId="0" fontId="2" fillId="0" borderId="0" xfId="0" applyFont="1" applyFill="1" applyBorder="1" applyAlignment="1">
      <alignment horizontal="left" vertical="top" wrapText="1" readingOrder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0" fontId="7" fillId="0" borderId="20" xfId="0" applyNumberFormat="1" applyFont="1" applyFill="1" applyBorder="1" applyAlignment="1">
      <alignment vertical="top" wrapText="1" readingOrder="1"/>
    </xf>
    <xf numFmtId="3" fontId="7" fillId="0" borderId="0" xfId="2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164" fontId="2" fillId="0" borderId="0" xfId="0" applyNumberFormat="1" applyFont="1" applyFill="1" applyBorder="1" applyAlignment="1">
      <alignment horizontal="left" vertical="top" wrapText="1" readingOrder="1"/>
    </xf>
    <xf numFmtId="0" fontId="0" fillId="0" borderId="0" xfId="0" applyFill="1" applyBorder="1" applyAlignment="1">
      <alignment vertical="top"/>
    </xf>
    <xf numFmtId="3" fontId="4" fillId="0" borderId="0" xfId="2" applyNumberFormat="1" applyFont="1" applyFill="1" applyBorder="1"/>
    <xf numFmtId="43" fontId="10" fillId="0" borderId="15" xfId="0" applyNumberFormat="1" applyFont="1" applyFill="1" applyBorder="1" applyAlignment="1">
      <alignment horizontal="right" vertical="top" wrapText="1" readingOrder="1"/>
    </xf>
    <xf numFmtId="43" fontId="10" fillId="0" borderId="14" xfId="2" applyNumberFormat="1" applyFont="1" applyFill="1" applyBorder="1" applyAlignment="1">
      <alignment horizontal="right" vertical="top" wrapText="1" readingOrder="1"/>
    </xf>
    <xf numFmtId="4" fontId="10" fillId="0" borderId="14" xfId="0" applyNumberFormat="1" applyFont="1" applyFill="1" applyBorder="1" applyAlignment="1">
      <alignment horizontal="right" vertical="top" wrapText="1" readingOrder="1"/>
    </xf>
    <xf numFmtId="0" fontId="8" fillId="0" borderId="13" xfId="0" applyNumberFormat="1" applyFont="1" applyFill="1" applyBorder="1" applyAlignment="1">
      <alignment vertical="center" wrapText="1" readingOrder="1"/>
    </xf>
    <xf numFmtId="4" fontId="8" fillId="0" borderId="14" xfId="0" applyNumberFormat="1" applyFont="1" applyFill="1" applyBorder="1" applyAlignment="1">
      <alignment horizontal="right" vertical="center" wrapText="1" readingOrder="1"/>
    </xf>
    <xf numFmtId="3" fontId="9" fillId="0" borderId="14" xfId="0" applyNumberFormat="1" applyFont="1" applyFill="1" applyBorder="1" applyAlignment="1">
      <alignment vertical="center" readingOrder="1"/>
    </xf>
    <xf numFmtId="3" fontId="8" fillId="0" borderId="14" xfId="0" applyNumberFormat="1" applyFont="1" applyFill="1" applyBorder="1" applyAlignment="1">
      <alignment horizontal="right" vertical="center" wrapText="1" readingOrder="1"/>
    </xf>
    <xf numFmtId="0" fontId="6" fillId="0" borderId="13" xfId="0" applyNumberFormat="1" applyFont="1" applyFill="1" applyBorder="1" applyAlignment="1">
      <alignment vertical="center" wrapText="1" readingOrder="1"/>
    </xf>
    <xf numFmtId="43" fontId="10" fillId="0" borderId="14" xfId="2" applyNumberFormat="1" applyFont="1" applyFill="1" applyBorder="1" applyAlignment="1">
      <alignment horizontal="right" vertical="center" wrapText="1" readingOrder="1"/>
    </xf>
    <xf numFmtId="3" fontId="9" fillId="0" borderId="21" xfId="0" applyNumberFormat="1" applyFont="1" applyFill="1" applyBorder="1" applyAlignment="1">
      <alignment vertical="center" readingOrder="1"/>
    </xf>
    <xf numFmtId="0" fontId="6" fillId="0" borderId="16" xfId="0" applyNumberFormat="1" applyFont="1" applyFill="1" applyBorder="1" applyAlignment="1">
      <alignment vertical="center" wrapText="1" readingOrder="1"/>
    </xf>
    <xf numFmtId="3" fontId="9" fillId="0" borderId="17" xfId="0" applyNumberFormat="1" applyFont="1" applyFill="1" applyBorder="1" applyAlignment="1">
      <alignment vertical="center" readingOrder="1"/>
    </xf>
    <xf numFmtId="0" fontId="8" fillId="0" borderId="16" xfId="0" applyNumberFormat="1" applyFont="1" applyFill="1" applyBorder="1" applyAlignment="1">
      <alignment vertical="center" wrapText="1" readingOrder="1"/>
    </xf>
    <xf numFmtId="0" fontId="10" fillId="0" borderId="13" xfId="0" applyNumberFormat="1" applyFont="1" applyFill="1" applyBorder="1" applyAlignment="1">
      <alignment vertical="center" wrapText="1" readingOrder="1"/>
    </xf>
    <xf numFmtId="0" fontId="8" fillId="0" borderId="18" xfId="0" applyNumberFormat="1" applyFont="1" applyFill="1" applyBorder="1" applyAlignment="1">
      <alignment vertical="center" wrapText="1" readingOrder="1"/>
    </xf>
    <xf numFmtId="4" fontId="8" fillId="0" borderId="19" xfId="0" applyNumberFormat="1" applyFont="1" applyFill="1" applyBorder="1" applyAlignment="1">
      <alignment horizontal="right" vertical="center" wrapText="1" readingOrder="1"/>
    </xf>
    <xf numFmtId="3" fontId="9" fillId="0" borderId="19" xfId="0" applyNumberFormat="1" applyFont="1" applyFill="1" applyBorder="1" applyAlignment="1">
      <alignment vertical="center" readingOrder="1"/>
    </xf>
    <xf numFmtId="0" fontId="8" fillId="0" borderId="22" xfId="0" applyNumberFormat="1" applyFont="1" applyFill="1" applyBorder="1" applyAlignment="1">
      <alignment vertical="center" wrapText="1" readingOrder="1"/>
    </xf>
    <xf numFmtId="43" fontId="10" fillId="0" borderId="17" xfId="2" applyNumberFormat="1" applyFont="1" applyFill="1" applyBorder="1" applyAlignment="1">
      <alignment horizontal="right" vertical="center" wrapText="1" readingOrder="1"/>
    </xf>
    <xf numFmtId="4" fontId="8" fillId="0" borderId="24" xfId="0" applyNumberFormat="1" applyFont="1" applyFill="1" applyBorder="1" applyAlignment="1">
      <alignment horizontal="right" vertical="center" wrapText="1" readingOrder="1"/>
    </xf>
    <xf numFmtId="43" fontId="10" fillId="0" borderId="25" xfId="0" applyNumberFormat="1" applyFont="1" applyFill="1" applyBorder="1" applyAlignment="1">
      <alignment horizontal="right" vertical="center" wrapText="1" readingOrder="1"/>
    </xf>
    <xf numFmtId="43" fontId="10" fillId="0" borderId="24" xfId="0" applyNumberFormat="1" applyFont="1" applyFill="1" applyBorder="1" applyAlignment="1">
      <alignment horizontal="right" vertical="center" wrapText="1" readingOrder="1"/>
    </xf>
    <xf numFmtId="43" fontId="8" fillId="0" borderId="24" xfId="0" applyNumberFormat="1" applyFont="1" applyFill="1" applyBorder="1" applyAlignment="1">
      <alignment horizontal="right" vertical="center" wrapText="1" readingOrder="1"/>
    </xf>
    <xf numFmtId="4" fontId="8" fillId="0" borderId="23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vertical="center" wrapText="1" readingOrder="1"/>
    </xf>
    <xf numFmtId="4" fontId="8" fillId="0" borderId="0" xfId="0" applyNumberFormat="1" applyFont="1" applyFill="1" applyBorder="1" applyAlignment="1">
      <alignment horizontal="right" vertical="center" wrapText="1" readingOrder="1"/>
    </xf>
    <xf numFmtId="3" fontId="9" fillId="0" borderId="0" xfId="0" applyNumberFormat="1" applyFont="1" applyFill="1" applyBorder="1" applyAlignment="1">
      <alignment vertical="center" readingOrder="1"/>
    </xf>
    <xf numFmtId="0" fontId="6" fillId="0" borderId="26" xfId="0" applyNumberFormat="1" applyFont="1" applyFill="1" applyBorder="1" applyAlignment="1">
      <alignment vertical="center" wrapText="1" readingOrder="1"/>
    </xf>
    <xf numFmtId="3" fontId="8" fillId="0" borderId="27" xfId="0" applyNumberFormat="1" applyFont="1" applyFill="1" applyBorder="1" applyAlignment="1">
      <alignment horizontal="right" vertical="center" wrapText="1" readingOrder="1"/>
    </xf>
    <xf numFmtId="3" fontId="9" fillId="0" borderId="27" xfId="0" applyNumberFormat="1" applyFont="1" applyFill="1" applyBorder="1" applyAlignment="1">
      <alignment vertical="center" readingOrder="1"/>
    </xf>
    <xf numFmtId="43" fontId="8" fillId="0" borderId="28" xfId="0" applyNumberFormat="1" applyFont="1" applyFill="1" applyBorder="1" applyAlignment="1">
      <alignment horizontal="right" vertical="center" wrapText="1" readingOrder="1"/>
    </xf>
    <xf numFmtId="0" fontId="12" fillId="0" borderId="0" xfId="0" applyFont="1" applyAlignment="1">
      <alignment vertical="top" wrapText="1" readingOrder="1"/>
    </xf>
    <xf numFmtId="0" fontId="5" fillId="2" borderId="7" xfId="0" applyNumberFormat="1" applyFont="1" applyFill="1" applyBorder="1" applyAlignment="1">
      <alignment horizontal="center" vertical="top" wrapText="1" readingOrder="1"/>
    </xf>
    <xf numFmtId="49" fontId="5" fillId="2" borderId="8" xfId="2" applyNumberFormat="1" applyFont="1" applyFill="1" applyBorder="1" applyAlignment="1">
      <alignment horizontal="right" vertical="top" wrapText="1" readingOrder="1"/>
    </xf>
    <xf numFmtId="1" fontId="4" fillId="2" borderId="8" xfId="0" applyNumberFormat="1" applyFont="1" applyFill="1" applyBorder="1"/>
    <xf numFmtId="49" fontId="5" fillId="2" borderId="9" xfId="0" applyNumberFormat="1" applyFont="1" applyFill="1" applyBorder="1" applyAlignment="1">
      <alignment horizontal="right"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3" fillId="2" borderId="2" xfId="0" applyNumberFormat="1" applyFont="1" applyFill="1" applyBorder="1" applyAlignment="1">
      <alignment horizontal="center" vertical="top" wrapText="1" readingOrder="1"/>
    </xf>
    <xf numFmtId="0" fontId="3" fillId="2" borderId="3" xfId="0" applyNumberFormat="1" applyFont="1" applyFill="1" applyBorder="1" applyAlignment="1">
      <alignment horizontal="center" vertical="top" wrapText="1" readingOrder="1"/>
    </xf>
    <xf numFmtId="0" fontId="3" fillId="2" borderId="4" xfId="0" applyNumberFormat="1" applyFont="1" applyFill="1" applyBorder="1" applyAlignment="1">
      <alignment horizontal="center" vertical="top" wrapText="1" readingOrder="1"/>
    </xf>
    <xf numFmtId="0" fontId="3" fillId="2" borderId="5" xfId="0" applyNumberFormat="1" applyFont="1" applyFill="1" applyBorder="1" applyAlignment="1">
      <alignment horizontal="center" vertical="top" wrapText="1" readingOrder="1"/>
    </xf>
    <xf numFmtId="0" fontId="3" fillId="2" borderId="6" xfId="0" applyNumberFormat="1" applyFont="1" applyFill="1" applyBorder="1" applyAlignment="1">
      <alignment horizontal="center" vertical="top" wrapText="1" readingOrder="1"/>
    </xf>
    <xf numFmtId="43" fontId="2" fillId="0" borderId="0" xfId="1" applyFont="1" applyFill="1" applyBorder="1" applyAlignment="1">
      <alignment horizontal="center" vertical="top" wrapText="1" readingOrder="1"/>
    </xf>
    <xf numFmtId="0" fontId="11" fillId="0" borderId="0" xfId="0" applyFont="1" applyAlignment="1">
      <alignment horizontal="left" vertical="top" wrapText="1" readingOrder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64</xdr:row>
      <xdr:rowOff>161925</xdr:rowOff>
    </xdr:from>
    <xdr:to>
      <xdr:col>1</xdr:col>
      <xdr:colOff>3390899</xdr:colOff>
      <xdr:row>68</xdr:row>
      <xdr:rowOff>104775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28650" y="12172950"/>
          <a:ext cx="2971799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 b="0">
              <a:latin typeface="+mn-lt"/>
            </a:rPr>
            <a:t>____________________________________</a:t>
          </a:r>
        </a:p>
        <a:p>
          <a:pPr algn="ctr"/>
          <a:r>
            <a:rPr lang="es-MX" sz="900" b="0">
              <a:latin typeface="+mn-lt"/>
            </a:rPr>
            <a:t>LIC.</a:t>
          </a:r>
          <a:r>
            <a:rPr lang="es-MX" sz="900" b="0" baseline="0">
              <a:latin typeface="+mn-lt"/>
            </a:rPr>
            <a:t> ALEJANDRO RUZ CASTRO</a:t>
          </a:r>
        </a:p>
        <a:p>
          <a:pPr algn="ctr"/>
          <a:r>
            <a:rPr lang="es-MX" sz="900" b="0" baseline="0">
              <a:latin typeface="+mn-lt"/>
            </a:rPr>
            <a:t>PRESIDENTE MUNICIPAL</a:t>
          </a:r>
          <a:endParaRPr lang="es-MX" sz="900" b="0">
            <a:latin typeface="+mn-lt"/>
          </a:endParaRPr>
        </a:p>
      </xdr:txBody>
    </xdr:sp>
    <xdr:clientData/>
  </xdr:twoCellAnchor>
  <xdr:twoCellAnchor>
    <xdr:from>
      <xdr:col>1</xdr:col>
      <xdr:colOff>4171950</xdr:colOff>
      <xdr:row>64</xdr:row>
      <xdr:rowOff>95250</xdr:rowOff>
    </xdr:from>
    <xdr:to>
      <xdr:col>4</xdr:col>
      <xdr:colOff>2418235</xdr:colOff>
      <xdr:row>68</xdr:row>
      <xdr:rowOff>171449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4381500" y="12106275"/>
          <a:ext cx="4275610" cy="1162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 b="1">
              <a:latin typeface="+mn-lt"/>
            </a:rPr>
            <a:t>___________________________________</a:t>
          </a:r>
        </a:p>
        <a:p>
          <a:pPr algn="ctr"/>
          <a:r>
            <a:rPr lang="es-MX" sz="900" b="0">
              <a:latin typeface="+mn-lt"/>
            </a:rPr>
            <a:t>LIC.</a:t>
          </a:r>
          <a:r>
            <a:rPr lang="es-MX" sz="900" b="0" baseline="0">
              <a:latin typeface="+mn-lt"/>
            </a:rPr>
            <a:t> LAURA CRISTINA MUÑOZ MOLINA, MTRA.</a:t>
          </a:r>
        </a:p>
        <a:p>
          <a:pPr algn="ctr"/>
          <a:r>
            <a:rPr lang="es-MX" sz="900" b="0" baseline="0">
              <a:latin typeface="+mn-lt"/>
            </a:rPr>
            <a:t>DIRECTORA DE FINANZAS Y TESORERA MUNICIPAL</a:t>
          </a:r>
          <a:endParaRPr lang="es-MX" sz="900" b="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B1:J68"/>
  <sheetViews>
    <sheetView tabSelected="1" topLeftCell="A22" zoomScaleNormal="100" workbookViewId="0">
      <selection activeCell="C34" sqref="C34"/>
    </sheetView>
  </sheetViews>
  <sheetFormatPr baseColWidth="10" defaultRowHeight="15"/>
  <cols>
    <col min="1" max="1" width="3.140625" style="1" customWidth="1"/>
    <col min="2" max="2" width="70.7109375" style="1" customWidth="1"/>
    <col min="3" max="3" width="17.42578125" style="21" customWidth="1"/>
    <col min="4" max="4" width="2.28515625" style="1" customWidth="1"/>
    <col min="5" max="5" width="41.5703125" style="9" customWidth="1"/>
    <col min="6" max="6" width="11.42578125" style="1" customWidth="1"/>
    <col min="7" max="7" width="12.7109375" style="1" bestFit="1" customWidth="1"/>
    <col min="8" max="16384" width="11.42578125" style="1"/>
  </cols>
  <sheetData>
    <row r="1" spans="2:5" ht="46.5" customHeight="1">
      <c r="B1" s="58" t="s">
        <v>51</v>
      </c>
      <c r="C1" s="59"/>
      <c r="D1" s="59"/>
      <c r="E1" s="60"/>
    </row>
    <row r="2" spans="2:5" ht="15.75" thickBot="1">
      <c r="B2" s="61" t="s">
        <v>52</v>
      </c>
      <c r="C2" s="62"/>
      <c r="D2" s="62"/>
      <c r="E2" s="63"/>
    </row>
    <row r="3" spans="2:5" ht="15.75" thickBot="1">
      <c r="B3" s="54" t="s">
        <v>14</v>
      </c>
      <c r="C3" s="55" t="s">
        <v>41</v>
      </c>
      <c r="D3" s="56"/>
      <c r="E3" s="57" t="s">
        <v>40</v>
      </c>
    </row>
    <row r="4" spans="2:5" ht="4.5" customHeight="1">
      <c r="B4" s="2"/>
      <c r="C4" s="3"/>
      <c r="E4" s="4"/>
    </row>
    <row r="5" spans="2:5">
      <c r="B5" s="5" t="s">
        <v>15</v>
      </c>
      <c r="C5" s="6"/>
      <c r="E5" s="7"/>
    </row>
    <row r="6" spans="2:5">
      <c r="B6" s="5" t="s">
        <v>16</v>
      </c>
      <c r="C6" s="23">
        <f>SUM(C7:C16)</f>
        <v>6235451783.079999</v>
      </c>
      <c r="D6" s="24"/>
      <c r="E6" s="22">
        <f>SUM(E7:E16)</f>
        <v>5062984507.9900007</v>
      </c>
    </row>
    <row r="7" spans="2:5">
      <c r="B7" s="25" t="s">
        <v>1</v>
      </c>
      <c r="C7" s="26">
        <v>2396114182.3099999</v>
      </c>
      <c r="D7" s="27"/>
      <c r="E7" s="41">
        <v>1902064963.1700001</v>
      </c>
    </row>
    <row r="8" spans="2:5" ht="13.5" customHeight="1">
      <c r="B8" s="25" t="s">
        <v>2</v>
      </c>
      <c r="C8" s="26">
        <v>0</v>
      </c>
      <c r="D8" s="26"/>
      <c r="E8" s="41">
        <v>0</v>
      </c>
    </row>
    <row r="9" spans="2:5" ht="13.5" customHeight="1">
      <c r="B9" s="25" t="s">
        <v>17</v>
      </c>
      <c r="C9" s="26">
        <v>0</v>
      </c>
      <c r="D9" s="26"/>
      <c r="E9" s="41">
        <v>0</v>
      </c>
    </row>
    <row r="10" spans="2:5" ht="13.5" customHeight="1">
      <c r="B10" s="25" t="s">
        <v>3</v>
      </c>
      <c r="C10" s="26">
        <v>408233410.06999993</v>
      </c>
      <c r="D10" s="27"/>
      <c r="E10" s="41">
        <v>407224088.48000002</v>
      </c>
    </row>
    <row r="11" spans="2:5" ht="13.5" customHeight="1">
      <c r="B11" s="25" t="s">
        <v>43</v>
      </c>
      <c r="C11" s="26">
        <v>231471822.33000001</v>
      </c>
      <c r="D11" s="27"/>
      <c r="E11" s="41">
        <v>120033310.36</v>
      </c>
    </row>
    <row r="12" spans="2:5" ht="13.5" customHeight="1">
      <c r="B12" s="25" t="s">
        <v>44</v>
      </c>
      <c r="C12" s="26">
        <v>14445811.18</v>
      </c>
      <c r="D12" s="27"/>
      <c r="E12" s="41">
        <v>14368072.619999999</v>
      </c>
    </row>
    <row r="13" spans="2:5" ht="13.5" customHeight="1">
      <c r="B13" s="25" t="s">
        <v>42</v>
      </c>
      <c r="C13" s="26">
        <v>0</v>
      </c>
      <c r="D13" s="27"/>
      <c r="E13" s="41">
        <v>0</v>
      </c>
    </row>
    <row r="14" spans="2:5" ht="27.75" customHeight="1">
      <c r="B14" s="25" t="s">
        <v>45</v>
      </c>
      <c r="C14" s="26">
        <v>3091107095.6599998</v>
      </c>
      <c r="D14" s="27"/>
      <c r="E14" s="41">
        <v>2531947728.5500002</v>
      </c>
    </row>
    <row r="15" spans="2:5" ht="15.75" customHeight="1">
      <c r="B15" s="25" t="s">
        <v>46</v>
      </c>
      <c r="C15" s="26">
        <v>329102</v>
      </c>
      <c r="D15" s="27"/>
      <c r="E15" s="41">
        <v>6831560.0899999999</v>
      </c>
    </row>
    <row r="16" spans="2:5">
      <c r="B16" s="25" t="s">
        <v>18</v>
      </c>
      <c r="C16" s="26">
        <v>93750359.529999986</v>
      </c>
      <c r="D16" s="27"/>
      <c r="E16" s="41">
        <v>80514784.719999999</v>
      </c>
    </row>
    <row r="17" spans="2:7">
      <c r="B17" s="29" t="s">
        <v>19</v>
      </c>
      <c r="C17" s="30">
        <f>SUM(C18:C33)</f>
        <v>5718296660.8300009</v>
      </c>
      <c r="D17" s="27"/>
      <c r="E17" s="42">
        <f>SUM(E18:E33)</f>
        <v>4118103712.6900005</v>
      </c>
      <c r="G17" s="8"/>
    </row>
    <row r="18" spans="2:7">
      <c r="B18" s="25" t="s">
        <v>4</v>
      </c>
      <c r="C18" s="26">
        <v>1427707899.05</v>
      </c>
      <c r="D18" s="31"/>
      <c r="E18" s="41">
        <v>1288382084.21</v>
      </c>
    </row>
    <row r="19" spans="2:7">
      <c r="B19" s="25" t="s">
        <v>20</v>
      </c>
      <c r="C19" s="26">
        <v>560650878.30999994</v>
      </c>
      <c r="D19" s="31"/>
      <c r="E19" s="41">
        <v>398388898.81</v>
      </c>
    </row>
    <row r="20" spans="2:7">
      <c r="B20" s="25" t="s">
        <v>5</v>
      </c>
      <c r="C20" s="26">
        <v>2208493940.9400001</v>
      </c>
      <c r="D20" s="31"/>
      <c r="E20" s="41">
        <v>1511193510.95</v>
      </c>
    </row>
    <row r="21" spans="2:7">
      <c r="B21" s="25" t="s">
        <v>21</v>
      </c>
      <c r="C21" s="26">
        <v>30057200</v>
      </c>
      <c r="D21" s="27"/>
      <c r="E21" s="41">
        <v>0</v>
      </c>
    </row>
    <row r="22" spans="2:7">
      <c r="B22" s="25" t="s">
        <v>47</v>
      </c>
      <c r="C22" s="26">
        <v>0</v>
      </c>
      <c r="D22" s="27"/>
      <c r="E22" s="41">
        <v>0</v>
      </c>
    </row>
    <row r="23" spans="2:7">
      <c r="B23" s="25" t="s">
        <v>22</v>
      </c>
      <c r="C23" s="26">
        <v>186426534.41</v>
      </c>
      <c r="D23" s="27"/>
      <c r="E23" s="41">
        <v>176768395.91999999</v>
      </c>
    </row>
    <row r="24" spans="2:7">
      <c r="B24" s="25" t="s">
        <v>6</v>
      </c>
      <c r="C24" s="26">
        <v>418986239.77000004</v>
      </c>
      <c r="D24" s="27"/>
      <c r="E24" s="41">
        <v>300241011.44</v>
      </c>
    </row>
    <row r="25" spans="2:7">
      <c r="B25" s="25" t="s">
        <v>23</v>
      </c>
      <c r="C25" s="26">
        <v>242748155.84999999</v>
      </c>
      <c r="D25" s="27"/>
      <c r="E25" s="41">
        <v>214611476.06</v>
      </c>
    </row>
    <row r="26" spans="2:7">
      <c r="B26" s="25" t="s">
        <v>24</v>
      </c>
      <c r="C26" s="26">
        <v>0</v>
      </c>
      <c r="D26" s="27"/>
      <c r="E26" s="41">
        <v>0</v>
      </c>
    </row>
    <row r="27" spans="2:7">
      <c r="B27" s="25" t="s">
        <v>7</v>
      </c>
      <c r="C27" s="26">
        <v>0</v>
      </c>
      <c r="D27" s="27"/>
      <c r="E27" s="41">
        <v>0</v>
      </c>
    </row>
    <row r="28" spans="2:7">
      <c r="B28" s="25" t="s">
        <v>8</v>
      </c>
      <c r="C28" s="26">
        <v>14290789</v>
      </c>
      <c r="D28" s="27"/>
      <c r="E28" s="41">
        <v>14872000</v>
      </c>
    </row>
    <row r="29" spans="2:7">
      <c r="B29" s="25" t="s">
        <v>25</v>
      </c>
      <c r="C29" s="26">
        <v>0</v>
      </c>
      <c r="D29" s="27"/>
      <c r="E29" s="41">
        <v>0</v>
      </c>
    </row>
    <row r="30" spans="2:7">
      <c r="B30" s="25" t="s">
        <v>9</v>
      </c>
      <c r="C30" s="26">
        <v>0</v>
      </c>
      <c r="D30" s="27"/>
      <c r="E30" s="41">
        <v>0</v>
      </c>
    </row>
    <row r="31" spans="2:7">
      <c r="B31" s="25" t="s">
        <v>10</v>
      </c>
      <c r="C31" s="26">
        <v>0</v>
      </c>
      <c r="D31" s="27"/>
      <c r="E31" s="41">
        <v>0</v>
      </c>
    </row>
    <row r="32" spans="2:7">
      <c r="B32" s="25" t="s">
        <v>11</v>
      </c>
      <c r="C32" s="26">
        <v>0</v>
      </c>
      <c r="D32" s="27"/>
      <c r="E32" s="41">
        <v>0</v>
      </c>
    </row>
    <row r="33" spans="2:5">
      <c r="B33" s="25" t="s">
        <v>26</v>
      </c>
      <c r="C33" s="26">
        <v>628935023.5</v>
      </c>
      <c r="D33" s="27"/>
      <c r="E33" s="41">
        <v>213646335.30000001</v>
      </c>
    </row>
    <row r="34" spans="2:5">
      <c r="B34" s="29" t="s">
        <v>27</v>
      </c>
      <c r="C34" s="30">
        <f>C6-C17</f>
        <v>517155122.24999809</v>
      </c>
      <c r="D34" s="27"/>
      <c r="E34" s="43">
        <f>E6-E17</f>
        <v>944880795.30000019</v>
      </c>
    </row>
    <row r="35" spans="2:5" ht="5.25" customHeight="1">
      <c r="B35" s="29"/>
      <c r="C35" s="28"/>
      <c r="D35" s="27"/>
      <c r="E35" s="43"/>
    </row>
    <row r="36" spans="2:5">
      <c r="B36" s="29" t="s">
        <v>28</v>
      </c>
      <c r="C36" s="28"/>
      <c r="D36" s="27"/>
      <c r="E36" s="44"/>
    </row>
    <row r="37" spans="2:5">
      <c r="B37" s="29" t="s">
        <v>16</v>
      </c>
      <c r="C37" s="30">
        <f>SUM(C38:C40)</f>
        <v>40942191.399999999</v>
      </c>
      <c r="D37" s="27"/>
      <c r="E37" s="43">
        <f t="shared" ref="E37" si="0">SUM(E38:E40)</f>
        <v>41615162.310000002</v>
      </c>
    </row>
    <row r="38" spans="2:5">
      <c r="B38" s="25" t="s">
        <v>12</v>
      </c>
      <c r="C38" s="26"/>
      <c r="D38" s="26"/>
      <c r="E38" s="41">
        <v>0</v>
      </c>
    </row>
    <row r="39" spans="2:5">
      <c r="B39" s="25" t="s">
        <v>13</v>
      </c>
      <c r="C39" s="26"/>
      <c r="D39" s="26"/>
      <c r="E39" s="41">
        <v>0</v>
      </c>
    </row>
    <row r="40" spans="2:5">
      <c r="B40" s="25" t="s">
        <v>29</v>
      </c>
      <c r="C40" s="26">
        <v>40942191.399999999</v>
      </c>
      <c r="D40" s="27"/>
      <c r="E40" s="41">
        <v>41615162.310000002</v>
      </c>
    </row>
    <row r="41" spans="2:5">
      <c r="B41" s="29" t="s">
        <v>19</v>
      </c>
      <c r="C41" s="30">
        <f>SUM(C42:C44)</f>
        <v>1819011226.3299985</v>
      </c>
      <c r="D41" s="27"/>
      <c r="E41" s="43">
        <v>1618610270.3700001</v>
      </c>
    </row>
    <row r="42" spans="2:5">
      <c r="B42" s="25" t="s">
        <v>12</v>
      </c>
      <c r="C42" s="26">
        <v>1453829301.7699986</v>
      </c>
      <c r="D42" s="27"/>
      <c r="E42" s="41">
        <v>1150482318.99</v>
      </c>
    </row>
    <row r="43" spans="2:5">
      <c r="B43" s="25" t="s">
        <v>13</v>
      </c>
      <c r="C43" s="26">
        <v>191116472.47</v>
      </c>
      <c r="D43" s="27"/>
      <c r="E43" s="41">
        <v>41960153.640000001</v>
      </c>
    </row>
    <row r="44" spans="2:5">
      <c r="B44" s="25" t="s">
        <v>30</v>
      </c>
      <c r="C44" s="26">
        <v>174065452.08999988</v>
      </c>
      <c r="D44" s="27"/>
      <c r="E44" s="41">
        <v>426167797.74000001</v>
      </c>
    </row>
    <row r="45" spans="2:5">
      <c r="B45" s="32" t="s">
        <v>31</v>
      </c>
      <c r="C45" s="40">
        <f>C37-C41</f>
        <v>-1778069034.9299984</v>
      </c>
      <c r="D45" s="33"/>
      <c r="E45" s="42">
        <f t="shared" ref="E45" si="1">E37-E41</f>
        <v>-1576995108.0600002</v>
      </c>
    </row>
    <row r="46" spans="2:5">
      <c r="B46" s="49" t="s">
        <v>32</v>
      </c>
      <c r="C46" s="50"/>
      <c r="D46" s="51"/>
      <c r="E46" s="52"/>
    </row>
    <row r="47" spans="2:5" ht="10.5" customHeight="1">
      <c r="B47" s="29" t="s">
        <v>16</v>
      </c>
      <c r="C47" s="30">
        <f>SUM(C48:C51)</f>
        <v>1996080576.8699996</v>
      </c>
      <c r="D47" s="27"/>
      <c r="E47" s="43">
        <f t="shared" ref="E47" si="2">SUM(E48:E51)</f>
        <v>1344882767.1400001</v>
      </c>
    </row>
    <row r="48" spans="2:5">
      <c r="B48" s="25" t="s">
        <v>33</v>
      </c>
      <c r="C48" s="26">
        <v>158304526</v>
      </c>
      <c r="D48" s="26"/>
      <c r="E48" s="41">
        <v>169044671</v>
      </c>
    </row>
    <row r="49" spans="2:10" ht="15.75" thickBot="1">
      <c r="B49" s="34" t="s">
        <v>34</v>
      </c>
      <c r="C49" s="26">
        <v>0</v>
      </c>
      <c r="D49" s="26"/>
      <c r="E49" s="41">
        <v>0</v>
      </c>
    </row>
    <row r="50" spans="2:10">
      <c r="B50" s="39" t="s">
        <v>35</v>
      </c>
      <c r="C50" s="26">
        <v>0</v>
      </c>
      <c r="D50" s="26"/>
      <c r="E50" s="41">
        <v>0</v>
      </c>
    </row>
    <row r="51" spans="2:10" ht="12.75" customHeight="1">
      <c r="B51" s="25" t="s">
        <v>36</v>
      </c>
      <c r="C51" s="26">
        <v>1837776050.8699996</v>
      </c>
      <c r="D51" s="27"/>
      <c r="E51" s="41">
        <v>1175838096.1400001</v>
      </c>
    </row>
    <row r="52" spans="2:10">
      <c r="B52" s="35" t="s">
        <v>19</v>
      </c>
      <c r="C52" s="30">
        <f>SUM(C53:C56)</f>
        <v>586650698.58000004</v>
      </c>
      <c r="D52" s="27"/>
      <c r="E52" s="43">
        <f t="shared" ref="E52" si="3">SUM(E53:E56)</f>
        <v>87927597.060000002</v>
      </c>
    </row>
    <row r="53" spans="2:10">
      <c r="B53" s="25" t="s">
        <v>0</v>
      </c>
      <c r="C53" s="26">
        <v>0</v>
      </c>
      <c r="D53" s="26"/>
      <c r="E53" s="41">
        <v>1470517.72</v>
      </c>
    </row>
    <row r="54" spans="2:10" ht="12" customHeight="1">
      <c r="B54" s="25" t="s">
        <v>34</v>
      </c>
      <c r="C54" s="26">
        <v>0</v>
      </c>
      <c r="D54" s="26"/>
      <c r="E54" s="41">
        <v>0</v>
      </c>
    </row>
    <row r="55" spans="2:10">
      <c r="B55" s="25" t="s">
        <v>35</v>
      </c>
      <c r="C55" s="26">
        <v>0</v>
      </c>
      <c r="D55" s="26"/>
      <c r="E55" s="41">
        <v>0</v>
      </c>
    </row>
    <row r="56" spans="2:10" ht="11.25" customHeight="1">
      <c r="B56" s="25" t="s">
        <v>37</v>
      </c>
      <c r="C56" s="26">
        <v>586650698.58000004</v>
      </c>
      <c r="D56" s="27"/>
      <c r="E56" s="41">
        <v>86457079.340000004</v>
      </c>
    </row>
    <row r="57" spans="2:10" ht="13.5" customHeight="1">
      <c r="B57" s="35" t="s">
        <v>38</v>
      </c>
      <c r="C57" s="30">
        <f>C47-C52</f>
        <v>1409429878.2899995</v>
      </c>
      <c r="D57" s="27"/>
      <c r="E57" s="43">
        <f t="shared" ref="E57" si="4">E47-E52</f>
        <v>1256955170.0800002</v>
      </c>
    </row>
    <row r="58" spans="2:10" hidden="1">
      <c r="B58" s="35"/>
      <c r="C58" s="28"/>
      <c r="D58" s="27"/>
      <c r="E58" s="44"/>
    </row>
    <row r="59" spans="2:10">
      <c r="B59" s="35" t="s">
        <v>39</v>
      </c>
      <c r="C59" s="30">
        <f>C34+C45+C57</f>
        <v>148515965.60999918</v>
      </c>
      <c r="D59" s="27"/>
      <c r="E59" s="43">
        <f>E34+E45+E57</f>
        <v>624840857.32000017</v>
      </c>
    </row>
    <row r="60" spans="2:10">
      <c r="B60" s="25" t="s">
        <v>48</v>
      </c>
      <c r="C60" s="26">
        <v>1526393063.1700001</v>
      </c>
      <c r="D60" s="27"/>
      <c r="E60" s="41">
        <v>901552205.85000002</v>
      </c>
    </row>
    <row r="61" spans="2:10" ht="21" customHeight="1" thickBot="1">
      <c r="B61" s="36" t="s">
        <v>49</v>
      </c>
      <c r="C61" s="37">
        <f>C59+C60</f>
        <v>1674909028.7799993</v>
      </c>
      <c r="D61" s="38"/>
      <c r="E61" s="45">
        <f>E59+E60</f>
        <v>1526393063.1700001</v>
      </c>
      <c r="G61" s="9"/>
    </row>
    <row r="62" spans="2:10" ht="6.75" customHeight="1">
      <c r="B62" s="46"/>
      <c r="C62" s="47"/>
      <c r="D62" s="48"/>
      <c r="E62" s="47"/>
      <c r="G62" s="9"/>
    </row>
    <row r="63" spans="2:10" s="13" customFormat="1" ht="12.75" customHeight="1">
      <c r="B63" s="65" t="s">
        <v>50</v>
      </c>
      <c r="C63" s="65"/>
      <c r="D63" s="65"/>
      <c r="E63" s="65"/>
      <c r="F63" s="53"/>
      <c r="G63" s="53"/>
      <c r="H63" s="10"/>
      <c r="I63" s="11"/>
      <c r="J63" s="12"/>
    </row>
    <row r="64" spans="2:10" s="13" customFormat="1" ht="17.25" customHeight="1">
      <c r="B64" s="14"/>
      <c r="C64" s="64"/>
      <c r="D64" s="64"/>
      <c r="E64" s="15"/>
      <c r="F64" s="10"/>
      <c r="G64" s="12"/>
      <c r="H64" s="12"/>
      <c r="I64" s="12"/>
      <c r="J64" s="12"/>
    </row>
    <row r="65" spans="2:10" s="13" customFormat="1" ht="40.5" customHeight="1">
      <c r="B65" s="16"/>
      <c r="C65" s="17"/>
      <c r="D65" s="18"/>
      <c r="E65" s="19"/>
      <c r="F65" s="10"/>
      <c r="G65" s="11"/>
      <c r="H65" s="12"/>
      <c r="I65" s="12"/>
      <c r="J65" s="12"/>
    </row>
    <row r="66" spans="2:10">
      <c r="F66" s="14"/>
    </row>
    <row r="67" spans="2:10">
      <c r="F67" s="20"/>
    </row>
    <row r="68" spans="2:10">
      <c r="F68" s="13"/>
    </row>
  </sheetData>
  <mergeCells count="4">
    <mergeCell ref="B1:E1"/>
    <mergeCell ref="B2:E2"/>
    <mergeCell ref="C64:D64"/>
    <mergeCell ref="B63:E63"/>
  </mergeCells>
  <pageMargins left="0.51181102362204722" right="0" top="0.59055118110236227" bottom="0.35433070866141736" header="0.31496062992125984" footer="0.31496062992125984"/>
  <pageSetup scale="7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FLUJO</vt:lpstr>
      <vt:lpstr>'ESTADO DE FLUJO'!Área_de_impresión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Poot Maricela</dc:creator>
  <cp:lastModifiedBy>Chalé Cuytun Gilberto</cp:lastModifiedBy>
  <cp:lastPrinted>2024-04-05T15:41:30Z</cp:lastPrinted>
  <dcterms:created xsi:type="dcterms:W3CDTF">2021-03-04T19:12:06Z</dcterms:created>
  <dcterms:modified xsi:type="dcterms:W3CDTF">2024-04-05T16:21:23Z</dcterms:modified>
</cp:coreProperties>
</file>