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mayrani.alonzo\Documents\CUENTA PUBLICA ANUAL 2020-2021-2022-2023\2023\PUBLICACIONES\CUENTA PUBLICA ANUAL CONSOLIDADA\"/>
    </mc:Choice>
  </mc:AlternateContent>
  <xr:revisionPtr revIDLastSave="0" documentId="13_ncr:1_{9838B668-420E-49B4-959D-418B890BAB91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EDOACTIVIDADES" sheetId="23" r:id="rId1"/>
  </sheets>
  <definedNames>
    <definedName name="_xlnm.Print_Titles" localSheetId="0">EDOACTIVIDADES!$2:$5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3" i="23" l="1"/>
  <c r="E63" i="23"/>
  <c r="E57" i="23"/>
  <c r="E29" i="23"/>
  <c r="E20" i="23"/>
  <c r="E9" i="23"/>
  <c r="E34" i="23" l="1"/>
  <c r="E17" i="23"/>
  <c r="E26" i="23" s="1"/>
  <c r="F26" i="23"/>
  <c r="E50" i="23"/>
  <c r="G17" i="23"/>
  <c r="G20" i="23"/>
  <c r="G29" i="23"/>
  <c r="G34" i="23"/>
  <c r="G50" i="23"/>
  <c r="G57" i="23"/>
  <c r="G65" i="23" l="1"/>
  <c r="G9" i="23" l="1"/>
  <c r="G26" i="23" s="1"/>
  <c r="G67" i="23" s="1"/>
  <c r="E65" i="23" l="1"/>
  <c r="E67" i="23" s="1"/>
</calcChain>
</file>

<file path=xl/sharedStrings.xml><?xml version="1.0" encoding="utf-8"?>
<sst xmlns="http://schemas.openxmlformats.org/spreadsheetml/2006/main" count="58" uniqueCount="58">
  <si>
    <t>INGRESOS Y OTROS BENEFICIOS</t>
  </si>
  <si>
    <t>Impuestos</t>
  </si>
  <si>
    <t>Contribuciones de Mejoras</t>
  </si>
  <si>
    <t>Derechos</t>
  </si>
  <si>
    <t>Otros Ingresos y Beneficios</t>
  </si>
  <si>
    <t>Incremento por Variación de Inventarios</t>
  </si>
  <si>
    <t>Disminución del Exceso de Estimaciones por Pérdida o Deterioro u Obsolescencia</t>
  </si>
  <si>
    <t>Otros Ingresos y Beneficios Varios</t>
  </si>
  <si>
    <t>Total de Ingresos y Otros Beneficios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</si>
  <si>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</si>
  <si>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</si>
  <si>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</si>
  <si>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</si>
  <si>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</si>
  <si>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</si>
  <si>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</si>
  <si>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</si>
  <si>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</si>
  <si>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</si>
  <si>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</si>
  <si>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</si>
  <si>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</si>
  <si>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</si>
  <si>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</si>
  <si>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</si>
  <si>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</si>
  <si>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</si>
  <si>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</si>
  <si>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</si>
  <si>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</si>
  <si>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</si>
  <si>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</si>
  <si>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</si>
  <si>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</si>
  <si>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Otros Gastos</t>
  </si>
  <si>
    <t>Inversión Pública</t>
  </si>
  <si>
    <t>Total de Gastos y Otras Pérdidas</t>
  </si>
  <si>
    <t>Ingresos de la Gestión:</t>
  </si>
  <si>
    <t>Cuotas y Aportaciones de Seguridad Social</t>
  </si>
  <si>
    <t>Ingresos Financieros</t>
  </si>
  <si>
    <t>Servicios Personales</t>
  </si>
  <si>
    <t>Costos por Coberturas</t>
  </si>
  <si>
    <t>Inversión Pública no Capitalizable</t>
  </si>
  <si>
    <t>MUNICIPIO DE MÉRIDA YUCATÁN</t>
  </si>
  <si>
    <t>ESTADO DE ACTIVIDADES CONSOLIDADO</t>
  </si>
  <si>
    <t>Resultados del Ejercico (Ahorro/Desahorro)</t>
  </si>
  <si>
    <t>Aprovechamiento</t>
  </si>
  <si>
    <t>Participaciones, Aportaciones, Convenios, Incentivos Derivados de la Colaboración Fiscal y Fondos Distintos de Aportaciones</t>
  </si>
  <si>
    <t>Disminución del Exceso de Provisiones</t>
  </si>
  <si>
    <t>GASTOS Y OTRAS PERDIDAS</t>
  </si>
  <si>
    <t>Gastos de Funcionamiento</t>
  </si>
  <si>
    <t xml:space="preserve">Productos </t>
  </si>
  <si>
    <t>Participaciones, Aportaciones, Convenios, Incentivos Derivados de la Colaboración Fiscal y Fondos Distintos de Aportaciones, Transferencias, Asignaciones, Subsidios y Subvenciones , Pensiones y Jubilaciones</t>
  </si>
  <si>
    <t>Transferencias, Asignaciones, Subsidios y Subvenciones,  Pensiones y Jubilaciones</t>
  </si>
  <si>
    <t>DEL 1 DE ENERO AL 31 DE DICIEMBRE DEL 2023</t>
  </si>
  <si>
    <t>Bajo protesta de decir verdad declaramos que los Estados Financieros y sus Notas, son razonablemente correctos y son responsabilidad del emisor.</t>
  </si>
  <si>
    <t>Ingresos por Venta de Bienes y Prestación de Servicios</t>
  </si>
  <si>
    <t>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</si>
</sst>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"/>
      <family val="2"/>
    </font>
    <font>
      <sz val="7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i/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8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63">
    <xf numFmtId="0" fontId="0" fillId="0" borderId="0" xfId="0"/>
    <xf numFmtId="0" fontId="0" fillId="0" borderId="0" xfId="0" applyBorder="1" applyAlignment="1">
      <alignment vertical="top"/>
    </xf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0" fontId="0" fillId="0" borderId="3" xfId="0" applyBorder="1" applyAlignment="1">
      <alignment vertical="top"/>
    </xf>
    <xf numFmtId="0" fontId="8" fillId="0" borderId="0" xfId="0" applyFont="1" applyBorder="1" applyAlignment="1">
      <alignment horizontal="left" vertical="top" wrapText="1"/>
    </xf>
    <xf numFmtId="0" fontId="0" fillId="0" borderId="4" xfId="0" applyBorder="1" applyAlignment="1">
      <alignment vertical="top"/>
    </xf>
    <xf numFmtId="0" fontId="4" fillId="0" borderId="3" xfId="0" applyFont="1" applyBorder="1" applyAlignment="1">
      <alignment horizontal="left" vertical="top" wrapText="1"/>
    </xf>
    <xf numFmtId="0" fontId="0" fillId="0" borderId="6" xfId="0" applyBorder="1" applyAlignment="1">
      <alignment vertical="top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4" fontId="5" fillId="0" borderId="7" xfId="0" applyNumberFormat="1" applyFont="1" applyBorder="1" applyAlignment="1">
      <alignment horizontal="right" vertical="top" wrapText="1"/>
    </xf>
    <xf numFmtId="4" fontId="11" fillId="0" borderId="0" xfId="1" applyNumberFormat="1" applyFont="1" applyFill="1" applyBorder="1" applyAlignment="1">
      <alignment horizontal="right" vertical="top"/>
    </xf>
    <xf numFmtId="0" fontId="0" fillId="0" borderId="0" xfId="0" applyBorder="1" applyAlignment="1">
      <alignment vertical="center"/>
    </xf>
    <xf numFmtId="0" fontId="4" fillId="0" borderId="1" xfId="0" applyFont="1" applyBorder="1" applyAlignment="1">
      <alignment horizontal="left" vertical="top" wrapText="1"/>
    </xf>
    <xf numFmtId="4" fontId="0" fillId="0" borderId="0" xfId="0" applyNumberFormat="1" applyAlignment="1">
      <alignment vertical="top"/>
    </xf>
    <xf numFmtId="0" fontId="9" fillId="0" borderId="0" xfId="0" applyFont="1" applyAlignment="1">
      <alignment horizontal="left" vertical="top" wrapText="1" readingOrder="1"/>
    </xf>
    <xf numFmtId="4" fontId="7" fillId="0" borderId="0" xfId="0" applyNumberFormat="1" applyFont="1" applyBorder="1" applyAlignment="1">
      <alignment horizontal="right" vertical="center" wrapText="1"/>
    </xf>
    <xf numFmtId="4" fontId="7" fillId="0" borderId="4" xfId="0" applyNumberFormat="1" applyFont="1" applyBorder="1" applyAlignment="1">
      <alignment horizontal="right" vertical="center" wrapText="1"/>
    </xf>
    <xf numFmtId="0" fontId="14" fillId="0" borderId="0" xfId="0" applyFont="1" applyBorder="1" applyAlignment="1">
      <alignment vertical="center"/>
    </xf>
    <xf numFmtId="4" fontId="7" fillId="0" borderId="2" xfId="0" applyNumberFormat="1" applyFont="1" applyBorder="1" applyAlignment="1">
      <alignment horizontal="right" vertical="center" wrapText="1"/>
    </xf>
    <xf numFmtId="4" fontId="7" fillId="0" borderId="4" xfId="0" applyNumberFormat="1" applyFont="1" applyFill="1" applyBorder="1" applyAlignment="1">
      <alignment horizontal="right" vertical="center" wrapText="1"/>
    </xf>
    <xf numFmtId="0" fontId="12" fillId="0" borderId="6" xfId="0" applyFont="1" applyBorder="1" applyAlignment="1">
      <alignment vertical="top"/>
    </xf>
    <xf numFmtId="0" fontId="7" fillId="0" borderId="0" xfId="0" applyFont="1" applyBorder="1" applyAlignment="1">
      <alignment horizontal="left" vertical="center" wrapText="1"/>
    </xf>
    <xf numFmtId="4" fontId="7" fillId="0" borderId="8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/>
    </xf>
    <xf numFmtId="4" fontId="3" fillId="0" borderId="0" xfId="0" applyNumberFormat="1" applyFont="1" applyBorder="1" applyAlignment="1">
      <alignment horizontal="right" vertical="center" wrapText="1"/>
    </xf>
    <xf numFmtId="4" fontId="3" fillId="0" borderId="4" xfId="0" applyNumberFormat="1" applyFont="1" applyBorder="1" applyAlignment="1">
      <alignment horizontal="right" vertical="center" wrapText="1"/>
    </xf>
    <xf numFmtId="0" fontId="14" fillId="0" borderId="4" xfId="0" applyFont="1" applyBorder="1" applyAlignment="1">
      <alignment vertical="center"/>
    </xf>
    <xf numFmtId="0" fontId="5" fillId="0" borderId="0" xfId="0" applyFont="1" applyBorder="1" applyAlignment="1">
      <alignment horizontal="left" vertical="center" wrapText="1"/>
    </xf>
    <xf numFmtId="4" fontId="5" fillId="0" borderId="0" xfId="0" applyNumberFormat="1" applyFont="1" applyBorder="1" applyAlignment="1">
      <alignment horizontal="right" vertical="center" wrapText="1"/>
    </xf>
    <xf numFmtId="4" fontId="5" fillId="0" borderId="4" xfId="0" applyNumberFormat="1" applyFont="1" applyBorder="1" applyAlignment="1">
      <alignment horizontal="right" vertical="center" wrapText="1"/>
    </xf>
    <xf numFmtId="4" fontId="15" fillId="0" borderId="0" xfId="0" applyNumberFormat="1" applyFont="1" applyBorder="1" applyAlignment="1">
      <alignment horizontal="right" vertical="center" wrapText="1"/>
    </xf>
    <xf numFmtId="4" fontId="15" fillId="0" borderId="4" xfId="0" applyNumberFormat="1" applyFont="1" applyBorder="1" applyAlignment="1">
      <alignment horizontal="right" vertical="center" wrapText="1"/>
    </xf>
    <xf numFmtId="0" fontId="8" fillId="0" borderId="0" xfId="0" applyFont="1" applyBorder="1" applyAlignment="1">
      <alignment horizontal="left" vertical="center" wrapText="1"/>
    </xf>
    <xf numFmtId="4" fontId="13" fillId="0" borderId="0" xfId="1" applyNumberFormat="1" applyFont="1" applyFill="1" applyBorder="1" applyAlignment="1">
      <alignment horizontal="right" vertical="center"/>
    </xf>
    <xf numFmtId="0" fontId="14" fillId="0" borderId="8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 wrapText="1" readingOrder="1"/>
    </xf>
    <xf numFmtId="0" fontId="3" fillId="0" borderId="0" xfId="0" applyFont="1" applyBorder="1" applyAlignment="1">
      <alignment vertical="center" wrapText="1"/>
    </xf>
    <xf numFmtId="0" fontId="8" fillId="0" borderId="2" xfId="0" applyNumberFormat="1" applyFont="1" applyBorder="1" applyAlignment="1">
      <alignment horizontal="center" vertical="top" wrapText="1"/>
    </xf>
    <xf numFmtId="0" fontId="10" fillId="0" borderId="0" xfId="0" applyFont="1" applyBorder="1" applyAlignment="1">
      <alignment vertical="top" wrapText="1"/>
    </xf>
    <xf numFmtId="0" fontId="10" fillId="0" borderId="0" xfId="0" applyFont="1" applyAlignment="1">
      <alignment vertical="top" wrapText="1" readingOrder="1"/>
    </xf>
    <xf numFmtId="0" fontId="0" fillId="0" borderId="8" xfId="0" applyBorder="1" applyAlignment="1">
      <alignment vertical="top"/>
    </xf>
    <xf numFmtId="0" fontId="8" fillId="0" borderId="8" xfId="0" applyFont="1" applyBorder="1" applyAlignment="1">
      <alignment horizontal="center" vertical="top" wrapText="1"/>
    </xf>
    <xf numFmtId="0" fontId="0" fillId="0" borderId="8" xfId="0" applyBorder="1" applyAlignment="1">
      <alignment horizontal="center" vertical="top"/>
    </xf>
    <xf numFmtId="0" fontId="7" fillId="0" borderId="8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top" wrapText="1" readingOrder="1"/>
    </xf>
    <xf numFmtId="0" fontId="4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center" wrapText="1"/>
    </xf>
    <xf numFmtId="0" fontId="14" fillId="0" borderId="6" xfId="0" applyFont="1" applyBorder="1" applyAlignment="1">
      <alignment vertical="center"/>
    </xf>
    <xf numFmtId="4" fontId="7" fillId="0" borderId="6" xfId="0" applyNumberFormat="1" applyFont="1" applyBorder="1" applyAlignment="1">
      <alignment horizontal="right" vertical="center" wrapText="1"/>
    </xf>
    <xf numFmtId="4" fontId="7" fillId="0" borderId="7" xfId="0" applyNumberFormat="1" applyFont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top" wrapText="1" readingOrder="1"/>
    </xf>
    <xf numFmtId="0" fontId="3" fillId="2" borderId="8" xfId="0" applyFont="1" applyFill="1" applyBorder="1" applyAlignment="1">
      <alignment horizontal="center" vertical="top" wrapText="1" readingOrder="1"/>
    </xf>
    <xf numFmtId="0" fontId="3" fillId="2" borderId="2" xfId="0" applyFont="1" applyFill="1" applyBorder="1" applyAlignment="1">
      <alignment horizontal="center" vertical="top" wrapText="1" readingOrder="1"/>
    </xf>
    <xf numFmtId="0" fontId="3" fillId="2" borderId="3" xfId="0" applyFont="1" applyFill="1" applyBorder="1" applyAlignment="1">
      <alignment horizontal="center" vertical="top" wrapText="1" readingOrder="1"/>
    </xf>
    <xf numFmtId="0" fontId="3" fillId="2" borderId="0" xfId="0" applyFont="1" applyFill="1" applyBorder="1" applyAlignment="1">
      <alignment horizontal="center" vertical="top" wrapText="1" readingOrder="1"/>
    </xf>
    <xf numFmtId="0" fontId="3" fillId="2" borderId="4" xfId="0" applyFont="1" applyFill="1" applyBorder="1" applyAlignment="1">
      <alignment horizontal="center" vertical="top" wrapText="1" readingOrder="1"/>
    </xf>
    <xf numFmtId="0" fontId="3" fillId="2" borderId="5" xfId="0" applyFont="1" applyFill="1" applyBorder="1" applyAlignment="1">
      <alignment horizontal="center" vertical="top" wrapText="1" readingOrder="1"/>
    </xf>
    <xf numFmtId="0" fontId="3" fillId="2" borderId="6" xfId="0" applyFont="1" applyFill="1" applyBorder="1" applyAlignment="1">
      <alignment horizontal="center" vertical="top" wrapText="1" readingOrder="1"/>
    </xf>
    <xf numFmtId="0" fontId="3" fillId="2" borderId="7" xfId="0" applyFont="1" applyFill="1" applyBorder="1" applyAlignment="1">
      <alignment horizontal="center" vertical="top" wrapText="1" readingOrder="1"/>
    </xf>
    <xf numFmtId="0" fontId="9" fillId="0" borderId="0" xfId="0" applyFont="1" applyAlignment="1">
      <alignment horizontal="left" vertical="top" wrapText="1" readingOrder="1"/>
    </xf>
  </cellXfs>
  <cellStyles count="3">
    <cellStyle name="Millares" xfId="1" builtinId="3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590551</xdr:colOff>
      <xdr:row>72</xdr:row>
      <xdr:rowOff>28575</xdr:rowOff>
    </xdr:from>
    <xdr:to>
      <xdr:col>6</xdr:col>
      <xdr:colOff>904876</xdr:colOff>
      <xdr:row>78</xdr:row>
      <xdr:rowOff>85725</xdr:rowOff>
    </xdr:to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BC8A53FB-AE2D-4D80-8433-A43B5A6B1DC7}"/>
            </a:ext>
          </a:extLst>
        </xdr:cNvPr>
        <xdr:cNvSpPr/>
      </xdr:nvSpPr>
      <xdr:spPr>
        <a:xfrm>
          <a:off x="4695826" y="13287375"/>
          <a:ext cx="3105150" cy="12001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>
            <a:solidFill>
              <a:schemeClr val="tx1"/>
            </a:solidFill>
          </a:endParaRPr>
        </a:p>
        <a:p>
          <a:pPr algn="l"/>
          <a:endParaRPr lang="es-MX" sz="1100">
            <a:solidFill>
              <a:schemeClr val="tx1"/>
            </a:solidFill>
          </a:endParaRPr>
        </a:p>
        <a:p>
          <a:pPr algn="l"/>
          <a:endParaRPr lang="es-MX" sz="1100">
            <a:solidFill>
              <a:schemeClr val="tx1"/>
            </a:solidFill>
          </a:endParaRPr>
        </a:p>
        <a:p>
          <a:pPr algn="l"/>
          <a:r>
            <a:rPr lang="es-MX" sz="1100">
              <a:solidFill>
                <a:schemeClr val="tx1"/>
              </a:solidFill>
            </a:rPr>
            <a:t>_________________________________________</a:t>
          </a:r>
        </a:p>
        <a:p>
          <a:pPr algn="l"/>
          <a:r>
            <a:rPr lang="es-MX" sz="1050">
              <a:solidFill>
                <a:schemeClr val="tx1"/>
              </a:solidFill>
            </a:rPr>
            <a:t> LICDA.</a:t>
          </a:r>
          <a:r>
            <a:rPr lang="es-MX" sz="1050" baseline="0">
              <a:solidFill>
                <a:schemeClr val="tx1"/>
              </a:solidFill>
            </a:rPr>
            <a:t> LAURA CRISTINA MUÑOZ MOLINA, MTRA.</a:t>
          </a:r>
        </a:p>
        <a:p>
          <a:pPr algn="l"/>
          <a:r>
            <a:rPr lang="es-MX" sz="1050" baseline="0">
              <a:solidFill>
                <a:schemeClr val="tx1"/>
              </a:solidFill>
            </a:rPr>
            <a:t>DIRECTORA DE FINANZAS Y TESORERA MUNICIPAL</a:t>
          </a:r>
          <a:endParaRPr lang="es-MX" sz="105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219075</xdr:colOff>
      <xdr:row>72</xdr:row>
      <xdr:rowOff>19050</xdr:rowOff>
    </xdr:from>
    <xdr:to>
      <xdr:col>2</xdr:col>
      <xdr:colOff>3324225</xdr:colOff>
      <xdr:row>78</xdr:row>
      <xdr:rowOff>76200</xdr:rowOff>
    </xdr:to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C4EB9EC9-1684-4FCC-8270-05051B3F320E}"/>
            </a:ext>
          </a:extLst>
        </xdr:cNvPr>
        <xdr:cNvSpPr/>
      </xdr:nvSpPr>
      <xdr:spPr>
        <a:xfrm>
          <a:off x="447675" y="13277850"/>
          <a:ext cx="3105150" cy="12001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>
            <a:solidFill>
              <a:schemeClr val="tx1"/>
            </a:solidFill>
          </a:endParaRPr>
        </a:p>
        <a:p>
          <a:pPr algn="l"/>
          <a:endParaRPr lang="es-MX" sz="1100">
            <a:solidFill>
              <a:schemeClr val="tx1"/>
            </a:solidFill>
          </a:endParaRPr>
        </a:p>
        <a:p>
          <a:pPr algn="l"/>
          <a:endParaRPr lang="es-MX" sz="1100">
            <a:solidFill>
              <a:schemeClr val="tx1"/>
            </a:solidFill>
          </a:endParaRPr>
        </a:p>
        <a:p>
          <a:pPr algn="l"/>
          <a:r>
            <a:rPr lang="es-MX" sz="1100">
              <a:solidFill>
                <a:schemeClr val="tx1"/>
              </a:solidFill>
            </a:rPr>
            <a:t>_________________________________________</a:t>
          </a:r>
        </a:p>
        <a:p>
          <a:pPr algn="ctr"/>
          <a:r>
            <a:rPr lang="es-MX" sz="1050">
              <a:solidFill>
                <a:schemeClr val="tx1"/>
              </a:solidFill>
            </a:rPr>
            <a:t> LIC. ALEJANDRO IVAN RUZ CASTRO</a:t>
          </a:r>
        </a:p>
        <a:p>
          <a:pPr algn="ctr"/>
          <a:r>
            <a:rPr lang="es-MX" sz="1050" baseline="0">
              <a:solidFill>
                <a:schemeClr val="tx1"/>
              </a:solidFill>
            </a:rPr>
            <a:t>PRESIDENTE MUNICIPAL</a:t>
          </a:r>
          <a:endParaRPr lang="es-MX" sz="105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B1:K77"/>
  <sheetViews>
    <sheetView tabSelected="1" workbookViewId="0">
      <selection activeCell="D13" sqref="D13"/>
    </sheetView>
  </sheetViews>
  <sheetFormatPr baseColWidth="10" defaultColWidth="6.85546875" defaultRowHeight="15" x14ac:dyDescent="0.25"/>
  <cols>
    <col min="1" max="1" width="1.85546875" style="2" customWidth="1"/>
    <col min="2" max="2" width="1.5703125" style="2" customWidth="1"/>
    <col min="3" max="3" width="58.140625" style="2" customWidth="1"/>
    <col min="4" max="4" width="13.5703125" style="2" customWidth="1"/>
    <col min="5" max="5" width="15.5703125" style="2" customWidth="1"/>
    <col min="6" max="6" width="11.7109375" style="2" customWidth="1"/>
    <col min="7" max="7" width="15.5703125" style="2" customWidth="1"/>
    <col min="8" max="253" width="6.85546875" style="2"/>
    <col min="254" max="254" width="1.85546875" style="2" customWidth="1"/>
    <col min="255" max="255" width="1.5703125" style="2" customWidth="1"/>
    <col min="256" max="256" width="44.28515625" style="2" customWidth="1"/>
    <col min="257" max="257" width="2.42578125" style="2" customWidth="1"/>
    <col min="258" max="258" width="10.140625" style="2" customWidth="1"/>
    <col min="259" max="259" width="2" style="2" customWidth="1"/>
    <col min="260" max="260" width="15.5703125" style="2" customWidth="1"/>
    <col min="261" max="261" width="11.7109375" style="2" customWidth="1"/>
    <col min="262" max="262" width="15.5703125" style="2" customWidth="1"/>
    <col min="263" max="509" width="6.85546875" style="2"/>
    <col min="510" max="510" width="1.85546875" style="2" customWidth="1"/>
    <col min="511" max="511" width="1.5703125" style="2" customWidth="1"/>
    <col min="512" max="512" width="44.28515625" style="2" customWidth="1"/>
    <col min="513" max="513" width="2.42578125" style="2" customWidth="1"/>
    <col min="514" max="514" width="10.140625" style="2" customWidth="1"/>
    <col min="515" max="515" width="2" style="2" customWidth="1"/>
    <col min="516" max="516" width="15.5703125" style="2" customWidth="1"/>
    <col min="517" max="517" width="11.7109375" style="2" customWidth="1"/>
    <col min="518" max="518" width="15.5703125" style="2" customWidth="1"/>
    <col min="519" max="765" width="6.85546875" style="2"/>
    <col min="766" max="766" width="1.85546875" style="2" customWidth="1"/>
    <col min="767" max="767" width="1.5703125" style="2" customWidth="1"/>
    <col min="768" max="768" width="44.28515625" style="2" customWidth="1"/>
    <col min="769" max="769" width="2.42578125" style="2" customWidth="1"/>
    <col min="770" max="770" width="10.140625" style="2" customWidth="1"/>
    <col min="771" max="771" width="2" style="2" customWidth="1"/>
    <col min="772" max="772" width="15.5703125" style="2" customWidth="1"/>
    <col min="773" max="773" width="11.7109375" style="2" customWidth="1"/>
    <col min="774" max="774" width="15.5703125" style="2" customWidth="1"/>
    <col min="775" max="1021" width="6.85546875" style="2"/>
    <col min="1022" max="1022" width="1.85546875" style="2" customWidth="1"/>
    <col min="1023" max="1023" width="1.5703125" style="2" customWidth="1"/>
    <col min="1024" max="1024" width="44.28515625" style="2" customWidth="1"/>
    <col min="1025" max="1025" width="2.42578125" style="2" customWidth="1"/>
    <col min="1026" max="1026" width="10.140625" style="2" customWidth="1"/>
    <col min="1027" max="1027" width="2" style="2" customWidth="1"/>
    <col min="1028" max="1028" width="15.5703125" style="2" customWidth="1"/>
    <col min="1029" max="1029" width="11.7109375" style="2" customWidth="1"/>
    <col min="1030" max="1030" width="15.5703125" style="2" customWidth="1"/>
    <col min="1031" max="1277" width="6.85546875" style="2"/>
    <col min="1278" max="1278" width="1.85546875" style="2" customWidth="1"/>
    <col min="1279" max="1279" width="1.5703125" style="2" customWidth="1"/>
    <col min="1280" max="1280" width="44.28515625" style="2" customWidth="1"/>
    <col min="1281" max="1281" width="2.42578125" style="2" customWidth="1"/>
    <col min="1282" max="1282" width="10.140625" style="2" customWidth="1"/>
    <col min="1283" max="1283" width="2" style="2" customWidth="1"/>
    <col min="1284" max="1284" width="15.5703125" style="2" customWidth="1"/>
    <col min="1285" max="1285" width="11.7109375" style="2" customWidth="1"/>
    <col min="1286" max="1286" width="15.5703125" style="2" customWidth="1"/>
    <col min="1287" max="1533" width="6.85546875" style="2"/>
    <col min="1534" max="1534" width="1.85546875" style="2" customWidth="1"/>
    <col min="1535" max="1535" width="1.5703125" style="2" customWidth="1"/>
    <col min="1536" max="1536" width="44.28515625" style="2" customWidth="1"/>
    <col min="1537" max="1537" width="2.42578125" style="2" customWidth="1"/>
    <col min="1538" max="1538" width="10.140625" style="2" customWidth="1"/>
    <col min="1539" max="1539" width="2" style="2" customWidth="1"/>
    <col min="1540" max="1540" width="15.5703125" style="2" customWidth="1"/>
    <col min="1541" max="1541" width="11.7109375" style="2" customWidth="1"/>
    <col min="1542" max="1542" width="15.5703125" style="2" customWidth="1"/>
    <col min="1543" max="1789" width="6.85546875" style="2"/>
    <col min="1790" max="1790" width="1.85546875" style="2" customWidth="1"/>
    <col min="1791" max="1791" width="1.5703125" style="2" customWidth="1"/>
    <col min="1792" max="1792" width="44.28515625" style="2" customWidth="1"/>
    <col min="1793" max="1793" width="2.42578125" style="2" customWidth="1"/>
    <col min="1794" max="1794" width="10.140625" style="2" customWidth="1"/>
    <col min="1795" max="1795" width="2" style="2" customWidth="1"/>
    <col min="1796" max="1796" width="15.5703125" style="2" customWidth="1"/>
    <col min="1797" max="1797" width="11.7109375" style="2" customWidth="1"/>
    <col min="1798" max="1798" width="15.5703125" style="2" customWidth="1"/>
    <col min="1799" max="2045" width="6.85546875" style="2"/>
    <col min="2046" max="2046" width="1.85546875" style="2" customWidth="1"/>
    <col min="2047" max="2047" width="1.5703125" style="2" customWidth="1"/>
    <col min="2048" max="2048" width="44.28515625" style="2" customWidth="1"/>
    <col min="2049" max="2049" width="2.42578125" style="2" customWidth="1"/>
    <col min="2050" max="2050" width="10.140625" style="2" customWidth="1"/>
    <col min="2051" max="2051" width="2" style="2" customWidth="1"/>
    <col min="2052" max="2052" width="15.5703125" style="2" customWidth="1"/>
    <col min="2053" max="2053" width="11.7109375" style="2" customWidth="1"/>
    <col min="2054" max="2054" width="15.5703125" style="2" customWidth="1"/>
    <col min="2055" max="2301" width="6.85546875" style="2"/>
    <col min="2302" max="2302" width="1.85546875" style="2" customWidth="1"/>
    <col min="2303" max="2303" width="1.5703125" style="2" customWidth="1"/>
    <col min="2304" max="2304" width="44.28515625" style="2" customWidth="1"/>
    <col min="2305" max="2305" width="2.42578125" style="2" customWidth="1"/>
    <col min="2306" max="2306" width="10.140625" style="2" customWidth="1"/>
    <col min="2307" max="2307" width="2" style="2" customWidth="1"/>
    <col min="2308" max="2308" width="15.5703125" style="2" customWidth="1"/>
    <col min="2309" max="2309" width="11.7109375" style="2" customWidth="1"/>
    <col min="2310" max="2310" width="15.5703125" style="2" customWidth="1"/>
    <col min="2311" max="2557" width="6.85546875" style="2"/>
    <col min="2558" max="2558" width="1.85546875" style="2" customWidth="1"/>
    <col min="2559" max="2559" width="1.5703125" style="2" customWidth="1"/>
    <col min="2560" max="2560" width="44.28515625" style="2" customWidth="1"/>
    <col min="2561" max="2561" width="2.42578125" style="2" customWidth="1"/>
    <col min="2562" max="2562" width="10.140625" style="2" customWidth="1"/>
    <col min="2563" max="2563" width="2" style="2" customWidth="1"/>
    <col min="2564" max="2564" width="15.5703125" style="2" customWidth="1"/>
    <col min="2565" max="2565" width="11.7109375" style="2" customWidth="1"/>
    <col min="2566" max="2566" width="15.5703125" style="2" customWidth="1"/>
    <col min="2567" max="2813" width="6.85546875" style="2"/>
    <col min="2814" max="2814" width="1.85546875" style="2" customWidth="1"/>
    <col min="2815" max="2815" width="1.5703125" style="2" customWidth="1"/>
    <col min="2816" max="2816" width="44.28515625" style="2" customWidth="1"/>
    <col min="2817" max="2817" width="2.42578125" style="2" customWidth="1"/>
    <col min="2818" max="2818" width="10.140625" style="2" customWidth="1"/>
    <col min="2819" max="2819" width="2" style="2" customWidth="1"/>
    <col min="2820" max="2820" width="15.5703125" style="2" customWidth="1"/>
    <col min="2821" max="2821" width="11.7109375" style="2" customWidth="1"/>
    <col min="2822" max="2822" width="15.5703125" style="2" customWidth="1"/>
    <col min="2823" max="3069" width="6.85546875" style="2"/>
    <col min="3070" max="3070" width="1.85546875" style="2" customWidth="1"/>
    <col min="3071" max="3071" width="1.5703125" style="2" customWidth="1"/>
    <col min="3072" max="3072" width="44.28515625" style="2" customWidth="1"/>
    <col min="3073" max="3073" width="2.42578125" style="2" customWidth="1"/>
    <col min="3074" max="3074" width="10.140625" style="2" customWidth="1"/>
    <col min="3075" max="3075" width="2" style="2" customWidth="1"/>
    <col min="3076" max="3076" width="15.5703125" style="2" customWidth="1"/>
    <col min="3077" max="3077" width="11.7109375" style="2" customWidth="1"/>
    <col min="3078" max="3078" width="15.5703125" style="2" customWidth="1"/>
    <col min="3079" max="3325" width="6.85546875" style="2"/>
    <col min="3326" max="3326" width="1.85546875" style="2" customWidth="1"/>
    <col min="3327" max="3327" width="1.5703125" style="2" customWidth="1"/>
    <col min="3328" max="3328" width="44.28515625" style="2" customWidth="1"/>
    <col min="3329" max="3329" width="2.42578125" style="2" customWidth="1"/>
    <col min="3330" max="3330" width="10.140625" style="2" customWidth="1"/>
    <col min="3331" max="3331" width="2" style="2" customWidth="1"/>
    <col min="3332" max="3332" width="15.5703125" style="2" customWidth="1"/>
    <col min="3333" max="3333" width="11.7109375" style="2" customWidth="1"/>
    <col min="3334" max="3334" width="15.5703125" style="2" customWidth="1"/>
    <col min="3335" max="3581" width="6.85546875" style="2"/>
    <col min="3582" max="3582" width="1.85546875" style="2" customWidth="1"/>
    <col min="3583" max="3583" width="1.5703125" style="2" customWidth="1"/>
    <col min="3584" max="3584" width="44.28515625" style="2" customWidth="1"/>
    <col min="3585" max="3585" width="2.42578125" style="2" customWidth="1"/>
    <col min="3586" max="3586" width="10.140625" style="2" customWidth="1"/>
    <col min="3587" max="3587" width="2" style="2" customWidth="1"/>
    <col min="3588" max="3588" width="15.5703125" style="2" customWidth="1"/>
    <col min="3589" max="3589" width="11.7109375" style="2" customWidth="1"/>
    <col min="3590" max="3590" width="15.5703125" style="2" customWidth="1"/>
    <col min="3591" max="3837" width="6.85546875" style="2"/>
    <col min="3838" max="3838" width="1.85546875" style="2" customWidth="1"/>
    <col min="3839" max="3839" width="1.5703125" style="2" customWidth="1"/>
    <col min="3840" max="3840" width="44.28515625" style="2" customWidth="1"/>
    <col min="3841" max="3841" width="2.42578125" style="2" customWidth="1"/>
    <col min="3842" max="3842" width="10.140625" style="2" customWidth="1"/>
    <col min="3843" max="3843" width="2" style="2" customWidth="1"/>
    <col min="3844" max="3844" width="15.5703125" style="2" customWidth="1"/>
    <col min="3845" max="3845" width="11.7109375" style="2" customWidth="1"/>
    <col min="3846" max="3846" width="15.5703125" style="2" customWidth="1"/>
    <col min="3847" max="4093" width="6.85546875" style="2"/>
    <col min="4094" max="4094" width="1.85546875" style="2" customWidth="1"/>
    <col min="4095" max="4095" width="1.5703125" style="2" customWidth="1"/>
    <col min="4096" max="4096" width="44.28515625" style="2" customWidth="1"/>
    <col min="4097" max="4097" width="2.42578125" style="2" customWidth="1"/>
    <col min="4098" max="4098" width="10.140625" style="2" customWidth="1"/>
    <col min="4099" max="4099" width="2" style="2" customWidth="1"/>
    <col min="4100" max="4100" width="15.5703125" style="2" customWidth="1"/>
    <col min="4101" max="4101" width="11.7109375" style="2" customWidth="1"/>
    <col min="4102" max="4102" width="15.5703125" style="2" customWidth="1"/>
    <col min="4103" max="4349" width="6.85546875" style="2"/>
    <col min="4350" max="4350" width="1.85546875" style="2" customWidth="1"/>
    <col min="4351" max="4351" width="1.5703125" style="2" customWidth="1"/>
    <col min="4352" max="4352" width="44.28515625" style="2" customWidth="1"/>
    <col min="4353" max="4353" width="2.42578125" style="2" customWidth="1"/>
    <col min="4354" max="4354" width="10.140625" style="2" customWidth="1"/>
    <col min="4355" max="4355" width="2" style="2" customWidth="1"/>
    <col min="4356" max="4356" width="15.5703125" style="2" customWidth="1"/>
    <col min="4357" max="4357" width="11.7109375" style="2" customWidth="1"/>
    <col min="4358" max="4358" width="15.5703125" style="2" customWidth="1"/>
    <col min="4359" max="4605" width="6.85546875" style="2"/>
    <col min="4606" max="4606" width="1.85546875" style="2" customWidth="1"/>
    <col min="4607" max="4607" width="1.5703125" style="2" customWidth="1"/>
    <col min="4608" max="4608" width="44.28515625" style="2" customWidth="1"/>
    <col min="4609" max="4609" width="2.42578125" style="2" customWidth="1"/>
    <col min="4610" max="4610" width="10.140625" style="2" customWidth="1"/>
    <col min="4611" max="4611" width="2" style="2" customWidth="1"/>
    <col min="4612" max="4612" width="15.5703125" style="2" customWidth="1"/>
    <col min="4613" max="4613" width="11.7109375" style="2" customWidth="1"/>
    <col min="4614" max="4614" width="15.5703125" style="2" customWidth="1"/>
    <col min="4615" max="4861" width="6.85546875" style="2"/>
    <col min="4862" max="4862" width="1.85546875" style="2" customWidth="1"/>
    <col min="4863" max="4863" width="1.5703125" style="2" customWidth="1"/>
    <col min="4864" max="4864" width="44.28515625" style="2" customWidth="1"/>
    <col min="4865" max="4865" width="2.42578125" style="2" customWidth="1"/>
    <col min="4866" max="4866" width="10.140625" style="2" customWidth="1"/>
    <col min="4867" max="4867" width="2" style="2" customWidth="1"/>
    <col min="4868" max="4868" width="15.5703125" style="2" customWidth="1"/>
    <col min="4869" max="4869" width="11.7109375" style="2" customWidth="1"/>
    <col min="4870" max="4870" width="15.5703125" style="2" customWidth="1"/>
    <col min="4871" max="5117" width="6.85546875" style="2"/>
    <col min="5118" max="5118" width="1.85546875" style="2" customWidth="1"/>
    <col min="5119" max="5119" width="1.5703125" style="2" customWidth="1"/>
    <col min="5120" max="5120" width="44.28515625" style="2" customWidth="1"/>
    <col min="5121" max="5121" width="2.42578125" style="2" customWidth="1"/>
    <col min="5122" max="5122" width="10.140625" style="2" customWidth="1"/>
    <col min="5123" max="5123" width="2" style="2" customWidth="1"/>
    <col min="5124" max="5124" width="15.5703125" style="2" customWidth="1"/>
    <col min="5125" max="5125" width="11.7109375" style="2" customWidth="1"/>
    <col min="5126" max="5126" width="15.5703125" style="2" customWidth="1"/>
    <col min="5127" max="5373" width="6.85546875" style="2"/>
    <col min="5374" max="5374" width="1.85546875" style="2" customWidth="1"/>
    <col min="5375" max="5375" width="1.5703125" style="2" customWidth="1"/>
    <col min="5376" max="5376" width="44.28515625" style="2" customWidth="1"/>
    <col min="5377" max="5377" width="2.42578125" style="2" customWidth="1"/>
    <col min="5378" max="5378" width="10.140625" style="2" customWidth="1"/>
    <col min="5379" max="5379" width="2" style="2" customWidth="1"/>
    <col min="5380" max="5380" width="15.5703125" style="2" customWidth="1"/>
    <col min="5381" max="5381" width="11.7109375" style="2" customWidth="1"/>
    <col min="5382" max="5382" width="15.5703125" style="2" customWidth="1"/>
    <col min="5383" max="5629" width="6.85546875" style="2"/>
    <col min="5630" max="5630" width="1.85546875" style="2" customWidth="1"/>
    <col min="5631" max="5631" width="1.5703125" style="2" customWidth="1"/>
    <col min="5632" max="5632" width="44.28515625" style="2" customWidth="1"/>
    <col min="5633" max="5633" width="2.42578125" style="2" customWidth="1"/>
    <col min="5634" max="5634" width="10.140625" style="2" customWidth="1"/>
    <col min="5635" max="5635" width="2" style="2" customWidth="1"/>
    <col min="5636" max="5636" width="15.5703125" style="2" customWidth="1"/>
    <col min="5637" max="5637" width="11.7109375" style="2" customWidth="1"/>
    <col min="5638" max="5638" width="15.5703125" style="2" customWidth="1"/>
    <col min="5639" max="5885" width="6.85546875" style="2"/>
    <col min="5886" max="5886" width="1.85546875" style="2" customWidth="1"/>
    <col min="5887" max="5887" width="1.5703125" style="2" customWidth="1"/>
    <col min="5888" max="5888" width="44.28515625" style="2" customWidth="1"/>
    <col min="5889" max="5889" width="2.42578125" style="2" customWidth="1"/>
    <col min="5890" max="5890" width="10.140625" style="2" customWidth="1"/>
    <col min="5891" max="5891" width="2" style="2" customWidth="1"/>
    <col min="5892" max="5892" width="15.5703125" style="2" customWidth="1"/>
    <col min="5893" max="5893" width="11.7109375" style="2" customWidth="1"/>
    <col min="5894" max="5894" width="15.5703125" style="2" customWidth="1"/>
    <col min="5895" max="6141" width="6.85546875" style="2"/>
    <col min="6142" max="6142" width="1.85546875" style="2" customWidth="1"/>
    <col min="6143" max="6143" width="1.5703125" style="2" customWidth="1"/>
    <col min="6144" max="6144" width="44.28515625" style="2" customWidth="1"/>
    <col min="6145" max="6145" width="2.42578125" style="2" customWidth="1"/>
    <col min="6146" max="6146" width="10.140625" style="2" customWidth="1"/>
    <col min="6147" max="6147" width="2" style="2" customWidth="1"/>
    <col min="6148" max="6148" width="15.5703125" style="2" customWidth="1"/>
    <col min="6149" max="6149" width="11.7109375" style="2" customWidth="1"/>
    <col min="6150" max="6150" width="15.5703125" style="2" customWidth="1"/>
    <col min="6151" max="6397" width="6.85546875" style="2"/>
    <col min="6398" max="6398" width="1.85546875" style="2" customWidth="1"/>
    <col min="6399" max="6399" width="1.5703125" style="2" customWidth="1"/>
    <col min="6400" max="6400" width="44.28515625" style="2" customWidth="1"/>
    <col min="6401" max="6401" width="2.42578125" style="2" customWidth="1"/>
    <col min="6402" max="6402" width="10.140625" style="2" customWidth="1"/>
    <col min="6403" max="6403" width="2" style="2" customWidth="1"/>
    <col min="6404" max="6404" width="15.5703125" style="2" customWidth="1"/>
    <col min="6405" max="6405" width="11.7109375" style="2" customWidth="1"/>
    <col min="6406" max="6406" width="15.5703125" style="2" customWidth="1"/>
    <col min="6407" max="6653" width="6.85546875" style="2"/>
    <col min="6654" max="6654" width="1.85546875" style="2" customWidth="1"/>
    <col min="6655" max="6655" width="1.5703125" style="2" customWidth="1"/>
    <col min="6656" max="6656" width="44.28515625" style="2" customWidth="1"/>
    <col min="6657" max="6657" width="2.42578125" style="2" customWidth="1"/>
    <col min="6658" max="6658" width="10.140625" style="2" customWidth="1"/>
    <col min="6659" max="6659" width="2" style="2" customWidth="1"/>
    <col min="6660" max="6660" width="15.5703125" style="2" customWidth="1"/>
    <col min="6661" max="6661" width="11.7109375" style="2" customWidth="1"/>
    <col min="6662" max="6662" width="15.5703125" style="2" customWidth="1"/>
    <col min="6663" max="6909" width="6.85546875" style="2"/>
    <col min="6910" max="6910" width="1.85546875" style="2" customWidth="1"/>
    <col min="6911" max="6911" width="1.5703125" style="2" customWidth="1"/>
    <col min="6912" max="6912" width="44.28515625" style="2" customWidth="1"/>
    <col min="6913" max="6913" width="2.42578125" style="2" customWidth="1"/>
    <col min="6914" max="6914" width="10.140625" style="2" customWidth="1"/>
    <col min="6915" max="6915" width="2" style="2" customWidth="1"/>
    <col min="6916" max="6916" width="15.5703125" style="2" customWidth="1"/>
    <col min="6917" max="6917" width="11.7109375" style="2" customWidth="1"/>
    <col min="6918" max="6918" width="15.5703125" style="2" customWidth="1"/>
    <col min="6919" max="7165" width="6.85546875" style="2"/>
    <col min="7166" max="7166" width="1.85546875" style="2" customWidth="1"/>
    <col min="7167" max="7167" width="1.5703125" style="2" customWidth="1"/>
    <col min="7168" max="7168" width="44.28515625" style="2" customWidth="1"/>
    <col min="7169" max="7169" width="2.42578125" style="2" customWidth="1"/>
    <col min="7170" max="7170" width="10.140625" style="2" customWidth="1"/>
    <col min="7171" max="7171" width="2" style="2" customWidth="1"/>
    <col min="7172" max="7172" width="15.5703125" style="2" customWidth="1"/>
    <col min="7173" max="7173" width="11.7109375" style="2" customWidth="1"/>
    <col min="7174" max="7174" width="15.5703125" style="2" customWidth="1"/>
    <col min="7175" max="7421" width="6.85546875" style="2"/>
    <col min="7422" max="7422" width="1.85546875" style="2" customWidth="1"/>
    <col min="7423" max="7423" width="1.5703125" style="2" customWidth="1"/>
    <col min="7424" max="7424" width="44.28515625" style="2" customWidth="1"/>
    <col min="7425" max="7425" width="2.42578125" style="2" customWidth="1"/>
    <col min="7426" max="7426" width="10.140625" style="2" customWidth="1"/>
    <col min="7427" max="7427" width="2" style="2" customWidth="1"/>
    <col min="7428" max="7428" width="15.5703125" style="2" customWidth="1"/>
    <col min="7429" max="7429" width="11.7109375" style="2" customWidth="1"/>
    <col min="7430" max="7430" width="15.5703125" style="2" customWidth="1"/>
    <col min="7431" max="7677" width="6.85546875" style="2"/>
    <col min="7678" max="7678" width="1.85546875" style="2" customWidth="1"/>
    <col min="7679" max="7679" width="1.5703125" style="2" customWidth="1"/>
    <col min="7680" max="7680" width="44.28515625" style="2" customWidth="1"/>
    <col min="7681" max="7681" width="2.42578125" style="2" customWidth="1"/>
    <col min="7682" max="7682" width="10.140625" style="2" customWidth="1"/>
    <col min="7683" max="7683" width="2" style="2" customWidth="1"/>
    <col min="7684" max="7684" width="15.5703125" style="2" customWidth="1"/>
    <col min="7685" max="7685" width="11.7109375" style="2" customWidth="1"/>
    <col min="7686" max="7686" width="15.5703125" style="2" customWidth="1"/>
    <col min="7687" max="7933" width="6.85546875" style="2"/>
    <col min="7934" max="7934" width="1.85546875" style="2" customWidth="1"/>
    <col min="7935" max="7935" width="1.5703125" style="2" customWidth="1"/>
    <col min="7936" max="7936" width="44.28515625" style="2" customWidth="1"/>
    <col min="7937" max="7937" width="2.42578125" style="2" customWidth="1"/>
    <col min="7938" max="7938" width="10.140625" style="2" customWidth="1"/>
    <col min="7939" max="7939" width="2" style="2" customWidth="1"/>
    <col min="7940" max="7940" width="15.5703125" style="2" customWidth="1"/>
    <col min="7941" max="7941" width="11.7109375" style="2" customWidth="1"/>
    <col min="7942" max="7942" width="15.5703125" style="2" customWidth="1"/>
    <col min="7943" max="8189" width="6.85546875" style="2"/>
    <col min="8190" max="8190" width="1.85546875" style="2" customWidth="1"/>
    <col min="8191" max="8191" width="1.5703125" style="2" customWidth="1"/>
    <col min="8192" max="8192" width="44.28515625" style="2" customWidth="1"/>
    <col min="8193" max="8193" width="2.42578125" style="2" customWidth="1"/>
    <col min="8194" max="8194" width="10.140625" style="2" customWidth="1"/>
    <col min="8195" max="8195" width="2" style="2" customWidth="1"/>
    <col min="8196" max="8196" width="15.5703125" style="2" customWidth="1"/>
    <col min="8197" max="8197" width="11.7109375" style="2" customWidth="1"/>
    <col min="8198" max="8198" width="15.5703125" style="2" customWidth="1"/>
    <col min="8199" max="8445" width="6.85546875" style="2"/>
    <col min="8446" max="8446" width="1.85546875" style="2" customWidth="1"/>
    <col min="8447" max="8447" width="1.5703125" style="2" customWidth="1"/>
    <col min="8448" max="8448" width="44.28515625" style="2" customWidth="1"/>
    <col min="8449" max="8449" width="2.42578125" style="2" customWidth="1"/>
    <col min="8450" max="8450" width="10.140625" style="2" customWidth="1"/>
    <col min="8451" max="8451" width="2" style="2" customWidth="1"/>
    <col min="8452" max="8452" width="15.5703125" style="2" customWidth="1"/>
    <col min="8453" max="8453" width="11.7109375" style="2" customWidth="1"/>
    <col min="8454" max="8454" width="15.5703125" style="2" customWidth="1"/>
    <col min="8455" max="8701" width="6.85546875" style="2"/>
    <col min="8702" max="8702" width="1.85546875" style="2" customWidth="1"/>
    <col min="8703" max="8703" width="1.5703125" style="2" customWidth="1"/>
    <col min="8704" max="8704" width="44.28515625" style="2" customWidth="1"/>
    <col min="8705" max="8705" width="2.42578125" style="2" customWidth="1"/>
    <col min="8706" max="8706" width="10.140625" style="2" customWidth="1"/>
    <col min="8707" max="8707" width="2" style="2" customWidth="1"/>
    <col min="8708" max="8708" width="15.5703125" style="2" customWidth="1"/>
    <col min="8709" max="8709" width="11.7109375" style="2" customWidth="1"/>
    <col min="8710" max="8710" width="15.5703125" style="2" customWidth="1"/>
    <col min="8711" max="8957" width="6.85546875" style="2"/>
    <col min="8958" max="8958" width="1.85546875" style="2" customWidth="1"/>
    <col min="8959" max="8959" width="1.5703125" style="2" customWidth="1"/>
    <col min="8960" max="8960" width="44.28515625" style="2" customWidth="1"/>
    <col min="8961" max="8961" width="2.42578125" style="2" customWidth="1"/>
    <col min="8962" max="8962" width="10.140625" style="2" customWidth="1"/>
    <col min="8963" max="8963" width="2" style="2" customWidth="1"/>
    <col min="8964" max="8964" width="15.5703125" style="2" customWidth="1"/>
    <col min="8965" max="8965" width="11.7109375" style="2" customWidth="1"/>
    <col min="8966" max="8966" width="15.5703125" style="2" customWidth="1"/>
    <col min="8967" max="9213" width="6.85546875" style="2"/>
    <col min="9214" max="9214" width="1.85546875" style="2" customWidth="1"/>
    <col min="9215" max="9215" width="1.5703125" style="2" customWidth="1"/>
    <col min="9216" max="9216" width="44.28515625" style="2" customWidth="1"/>
    <col min="9217" max="9217" width="2.42578125" style="2" customWidth="1"/>
    <col min="9218" max="9218" width="10.140625" style="2" customWidth="1"/>
    <col min="9219" max="9219" width="2" style="2" customWidth="1"/>
    <col min="9220" max="9220" width="15.5703125" style="2" customWidth="1"/>
    <col min="9221" max="9221" width="11.7109375" style="2" customWidth="1"/>
    <col min="9222" max="9222" width="15.5703125" style="2" customWidth="1"/>
    <col min="9223" max="9469" width="6.85546875" style="2"/>
    <col min="9470" max="9470" width="1.85546875" style="2" customWidth="1"/>
    <col min="9471" max="9471" width="1.5703125" style="2" customWidth="1"/>
    <col min="9472" max="9472" width="44.28515625" style="2" customWidth="1"/>
    <col min="9473" max="9473" width="2.42578125" style="2" customWidth="1"/>
    <col min="9474" max="9474" width="10.140625" style="2" customWidth="1"/>
    <col min="9475" max="9475" width="2" style="2" customWidth="1"/>
    <col min="9476" max="9476" width="15.5703125" style="2" customWidth="1"/>
    <col min="9477" max="9477" width="11.7109375" style="2" customWidth="1"/>
    <col min="9478" max="9478" width="15.5703125" style="2" customWidth="1"/>
    <col min="9479" max="9725" width="6.85546875" style="2"/>
    <col min="9726" max="9726" width="1.85546875" style="2" customWidth="1"/>
    <col min="9727" max="9727" width="1.5703125" style="2" customWidth="1"/>
    <col min="9728" max="9728" width="44.28515625" style="2" customWidth="1"/>
    <col min="9729" max="9729" width="2.42578125" style="2" customWidth="1"/>
    <col min="9730" max="9730" width="10.140625" style="2" customWidth="1"/>
    <col min="9731" max="9731" width="2" style="2" customWidth="1"/>
    <col min="9732" max="9732" width="15.5703125" style="2" customWidth="1"/>
    <col min="9733" max="9733" width="11.7109375" style="2" customWidth="1"/>
    <col min="9734" max="9734" width="15.5703125" style="2" customWidth="1"/>
    <col min="9735" max="9981" width="6.85546875" style="2"/>
    <col min="9982" max="9982" width="1.85546875" style="2" customWidth="1"/>
    <col min="9983" max="9983" width="1.5703125" style="2" customWidth="1"/>
    <col min="9984" max="9984" width="44.28515625" style="2" customWidth="1"/>
    <col min="9985" max="9985" width="2.42578125" style="2" customWidth="1"/>
    <col min="9986" max="9986" width="10.140625" style="2" customWidth="1"/>
    <col min="9987" max="9987" width="2" style="2" customWidth="1"/>
    <col min="9988" max="9988" width="15.5703125" style="2" customWidth="1"/>
    <col min="9989" max="9989" width="11.7109375" style="2" customWidth="1"/>
    <col min="9990" max="9990" width="15.5703125" style="2" customWidth="1"/>
    <col min="9991" max="10237" width="6.85546875" style="2"/>
    <col min="10238" max="10238" width="1.85546875" style="2" customWidth="1"/>
    <col min="10239" max="10239" width="1.5703125" style="2" customWidth="1"/>
    <col min="10240" max="10240" width="44.28515625" style="2" customWidth="1"/>
    <col min="10241" max="10241" width="2.42578125" style="2" customWidth="1"/>
    <col min="10242" max="10242" width="10.140625" style="2" customWidth="1"/>
    <col min="10243" max="10243" width="2" style="2" customWidth="1"/>
    <col min="10244" max="10244" width="15.5703125" style="2" customWidth="1"/>
    <col min="10245" max="10245" width="11.7109375" style="2" customWidth="1"/>
    <col min="10246" max="10246" width="15.5703125" style="2" customWidth="1"/>
    <col min="10247" max="10493" width="6.85546875" style="2"/>
    <col min="10494" max="10494" width="1.85546875" style="2" customWidth="1"/>
    <col min="10495" max="10495" width="1.5703125" style="2" customWidth="1"/>
    <col min="10496" max="10496" width="44.28515625" style="2" customWidth="1"/>
    <col min="10497" max="10497" width="2.42578125" style="2" customWidth="1"/>
    <col min="10498" max="10498" width="10.140625" style="2" customWidth="1"/>
    <col min="10499" max="10499" width="2" style="2" customWidth="1"/>
    <col min="10500" max="10500" width="15.5703125" style="2" customWidth="1"/>
    <col min="10501" max="10501" width="11.7109375" style="2" customWidth="1"/>
    <col min="10502" max="10502" width="15.5703125" style="2" customWidth="1"/>
    <col min="10503" max="10749" width="6.85546875" style="2"/>
    <col min="10750" max="10750" width="1.85546875" style="2" customWidth="1"/>
    <col min="10751" max="10751" width="1.5703125" style="2" customWidth="1"/>
    <col min="10752" max="10752" width="44.28515625" style="2" customWidth="1"/>
    <col min="10753" max="10753" width="2.42578125" style="2" customWidth="1"/>
    <col min="10754" max="10754" width="10.140625" style="2" customWidth="1"/>
    <col min="10755" max="10755" width="2" style="2" customWidth="1"/>
    <col min="10756" max="10756" width="15.5703125" style="2" customWidth="1"/>
    <col min="10757" max="10757" width="11.7109375" style="2" customWidth="1"/>
    <col min="10758" max="10758" width="15.5703125" style="2" customWidth="1"/>
    <col min="10759" max="11005" width="6.85546875" style="2"/>
    <col min="11006" max="11006" width="1.85546875" style="2" customWidth="1"/>
    <col min="11007" max="11007" width="1.5703125" style="2" customWidth="1"/>
    <col min="11008" max="11008" width="44.28515625" style="2" customWidth="1"/>
    <col min="11009" max="11009" width="2.42578125" style="2" customWidth="1"/>
    <col min="11010" max="11010" width="10.140625" style="2" customWidth="1"/>
    <col min="11011" max="11011" width="2" style="2" customWidth="1"/>
    <col min="11012" max="11012" width="15.5703125" style="2" customWidth="1"/>
    <col min="11013" max="11013" width="11.7109375" style="2" customWidth="1"/>
    <col min="11014" max="11014" width="15.5703125" style="2" customWidth="1"/>
    <col min="11015" max="11261" width="6.85546875" style="2"/>
    <col min="11262" max="11262" width="1.85546875" style="2" customWidth="1"/>
    <col min="11263" max="11263" width="1.5703125" style="2" customWidth="1"/>
    <col min="11264" max="11264" width="44.28515625" style="2" customWidth="1"/>
    <col min="11265" max="11265" width="2.42578125" style="2" customWidth="1"/>
    <col min="11266" max="11266" width="10.140625" style="2" customWidth="1"/>
    <col min="11267" max="11267" width="2" style="2" customWidth="1"/>
    <col min="11268" max="11268" width="15.5703125" style="2" customWidth="1"/>
    <col min="11269" max="11269" width="11.7109375" style="2" customWidth="1"/>
    <col min="11270" max="11270" width="15.5703125" style="2" customWidth="1"/>
    <col min="11271" max="11517" width="6.85546875" style="2"/>
    <col min="11518" max="11518" width="1.85546875" style="2" customWidth="1"/>
    <col min="11519" max="11519" width="1.5703125" style="2" customWidth="1"/>
    <col min="11520" max="11520" width="44.28515625" style="2" customWidth="1"/>
    <col min="11521" max="11521" width="2.42578125" style="2" customWidth="1"/>
    <col min="11522" max="11522" width="10.140625" style="2" customWidth="1"/>
    <col min="11523" max="11523" width="2" style="2" customWidth="1"/>
    <col min="11524" max="11524" width="15.5703125" style="2" customWidth="1"/>
    <col min="11525" max="11525" width="11.7109375" style="2" customWidth="1"/>
    <col min="11526" max="11526" width="15.5703125" style="2" customWidth="1"/>
    <col min="11527" max="11773" width="6.85546875" style="2"/>
    <col min="11774" max="11774" width="1.85546875" style="2" customWidth="1"/>
    <col min="11775" max="11775" width="1.5703125" style="2" customWidth="1"/>
    <col min="11776" max="11776" width="44.28515625" style="2" customWidth="1"/>
    <col min="11777" max="11777" width="2.42578125" style="2" customWidth="1"/>
    <col min="11778" max="11778" width="10.140625" style="2" customWidth="1"/>
    <col min="11779" max="11779" width="2" style="2" customWidth="1"/>
    <col min="11780" max="11780" width="15.5703125" style="2" customWidth="1"/>
    <col min="11781" max="11781" width="11.7109375" style="2" customWidth="1"/>
    <col min="11782" max="11782" width="15.5703125" style="2" customWidth="1"/>
    <col min="11783" max="12029" width="6.85546875" style="2"/>
    <col min="12030" max="12030" width="1.85546875" style="2" customWidth="1"/>
    <col min="12031" max="12031" width="1.5703125" style="2" customWidth="1"/>
    <col min="12032" max="12032" width="44.28515625" style="2" customWidth="1"/>
    <col min="12033" max="12033" width="2.42578125" style="2" customWidth="1"/>
    <col min="12034" max="12034" width="10.140625" style="2" customWidth="1"/>
    <col min="12035" max="12035" width="2" style="2" customWidth="1"/>
    <col min="12036" max="12036" width="15.5703125" style="2" customWidth="1"/>
    <col min="12037" max="12037" width="11.7109375" style="2" customWidth="1"/>
    <col min="12038" max="12038" width="15.5703125" style="2" customWidth="1"/>
    <col min="12039" max="12285" width="6.85546875" style="2"/>
    <col min="12286" max="12286" width="1.85546875" style="2" customWidth="1"/>
    <col min="12287" max="12287" width="1.5703125" style="2" customWidth="1"/>
    <col min="12288" max="12288" width="44.28515625" style="2" customWidth="1"/>
    <col min="12289" max="12289" width="2.42578125" style="2" customWidth="1"/>
    <col min="12290" max="12290" width="10.140625" style="2" customWidth="1"/>
    <col min="12291" max="12291" width="2" style="2" customWidth="1"/>
    <col min="12292" max="12292" width="15.5703125" style="2" customWidth="1"/>
    <col min="12293" max="12293" width="11.7109375" style="2" customWidth="1"/>
    <col min="12294" max="12294" width="15.5703125" style="2" customWidth="1"/>
    <col min="12295" max="12541" width="6.85546875" style="2"/>
    <col min="12542" max="12542" width="1.85546875" style="2" customWidth="1"/>
    <col min="12543" max="12543" width="1.5703125" style="2" customWidth="1"/>
    <col min="12544" max="12544" width="44.28515625" style="2" customWidth="1"/>
    <col min="12545" max="12545" width="2.42578125" style="2" customWidth="1"/>
    <col min="12546" max="12546" width="10.140625" style="2" customWidth="1"/>
    <col min="12547" max="12547" width="2" style="2" customWidth="1"/>
    <col min="12548" max="12548" width="15.5703125" style="2" customWidth="1"/>
    <col min="12549" max="12549" width="11.7109375" style="2" customWidth="1"/>
    <col min="12550" max="12550" width="15.5703125" style="2" customWidth="1"/>
    <col min="12551" max="12797" width="6.85546875" style="2"/>
    <col min="12798" max="12798" width="1.85546875" style="2" customWidth="1"/>
    <col min="12799" max="12799" width="1.5703125" style="2" customWidth="1"/>
    <col min="12800" max="12800" width="44.28515625" style="2" customWidth="1"/>
    <col min="12801" max="12801" width="2.42578125" style="2" customWidth="1"/>
    <col min="12802" max="12802" width="10.140625" style="2" customWidth="1"/>
    <col min="12803" max="12803" width="2" style="2" customWidth="1"/>
    <col min="12804" max="12804" width="15.5703125" style="2" customWidth="1"/>
    <col min="12805" max="12805" width="11.7109375" style="2" customWidth="1"/>
    <col min="12806" max="12806" width="15.5703125" style="2" customWidth="1"/>
    <col min="12807" max="13053" width="6.85546875" style="2"/>
    <col min="13054" max="13054" width="1.85546875" style="2" customWidth="1"/>
    <col min="13055" max="13055" width="1.5703125" style="2" customWidth="1"/>
    <col min="13056" max="13056" width="44.28515625" style="2" customWidth="1"/>
    <col min="13057" max="13057" width="2.42578125" style="2" customWidth="1"/>
    <col min="13058" max="13058" width="10.140625" style="2" customWidth="1"/>
    <col min="13059" max="13059" width="2" style="2" customWidth="1"/>
    <col min="13060" max="13060" width="15.5703125" style="2" customWidth="1"/>
    <col min="13061" max="13061" width="11.7109375" style="2" customWidth="1"/>
    <col min="13062" max="13062" width="15.5703125" style="2" customWidth="1"/>
    <col min="13063" max="13309" width="6.85546875" style="2"/>
    <col min="13310" max="13310" width="1.85546875" style="2" customWidth="1"/>
    <col min="13311" max="13311" width="1.5703125" style="2" customWidth="1"/>
    <col min="13312" max="13312" width="44.28515625" style="2" customWidth="1"/>
    <col min="13313" max="13313" width="2.42578125" style="2" customWidth="1"/>
    <col min="13314" max="13314" width="10.140625" style="2" customWidth="1"/>
    <col min="13315" max="13315" width="2" style="2" customWidth="1"/>
    <col min="13316" max="13316" width="15.5703125" style="2" customWidth="1"/>
    <col min="13317" max="13317" width="11.7109375" style="2" customWidth="1"/>
    <col min="13318" max="13318" width="15.5703125" style="2" customWidth="1"/>
    <col min="13319" max="13565" width="6.85546875" style="2"/>
    <col min="13566" max="13566" width="1.85546875" style="2" customWidth="1"/>
    <col min="13567" max="13567" width="1.5703125" style="2" customWidth="1"/>
    <col min="13568" max="13568" width="44.28515625" style="2" customWidth="1"/>
    <col min="13569" max="13569" width="2.42578125" style="2" customWidth="1"/>
    <col min="13570" max="13570" width="10.140625" style="2" customWidth="1"/>
    <col min="13571" max="13571" width="2" style="2" customWidth="1"/>
    <col min="13572" max="13572" width="15.5703125" style="2" customWidth="1"/>
    <col min="13573" max="13573" width="11.7109375" style="2" customWidth="1"/>
    <col min="13574" max="13574" width="15.5703125" style="2" customWidth="1"/>
    <col min="13575" max="13821" width="6.85546875" style="2"/>
    <col min="13822" max="13822" width="1.85546875" style="2" customWidth="1"/>
    <col min="13823" max="13823" width="1.5703125" style="2" customWidth="1"/>
    <col min="13824" max="13824" width="44.28515625" style="2" customWidth="1"/>
    <col min="13825" max="13825" width="2.42578125" style="2" customWidth="1"/>
    <col min="13826" max="13826" width="10.140625" style="2" customWidth="1"/>
    <col min="13827" max="13827" width="2" style="2" customWidth="1"/>
    <col min="13828" max="13828" width="15.5703125" style="2" customWidth="1"/>
    <col min="13829" max="13829" width="11.7109375" style="2" customWidth="1"/>
    <col min="13830" max="13830" width="15.5703125" style="2" customWidth="1"/>
    <col min="13831" max="14077" width="6.85546875" style="2"/>
    <col min="14078" max="14078" width="1.85546875" style="2" customWidth="1"/>
    <col min="14079" max="14079" width="1.5703125" style="2" customWidth="1"/>
    <col min="14080" max="14080" width="44.28515625" style="2" customWidth="1"/>
    <col min="14081" max="14081" width="2.42578125" style="2" customWidth="1"/>
    <col min="14082" max="14082" width="10.140625" style="2" customWidth="1"/>
    <col min="14083" max="14083" width="2" style="2" customWidth="1"/>
    <col min="14084" max="14084" width="15.5703125" style="2" customWidth="1"/>
    <col min="14085" max="14085" width="11.7109375" style="2" customWidth="1"/>
    <col min="14086" max="14086" width="15.5703125" style="2" customWidth="1"/>
    <col min="14087" max="14333" width="6.85546875" style="2"/>
    <col min="14334" max="14334" width="1.85546875" style="2" customWidth="1"/>
    <col min="14335" max="14335" width="1.5703125" style="2" customWidth="1"/>
    <col min="14336" max="14336" width="44.28515625" style="2" customWidth="1"/>
    <col min="14337" max="14337" width="2.42578125" style="2" customWidth="1"/>
    <col min="14338" max="14338" width="10.140625" style="2" customWidth="1"/>
    <col min="14339" max="14339" width="2" style="2" customWidth="1"/>
    <col min="14340" max="14340" width="15.5703125" style="2" customWidth="1"/>
    <col min="14341" max="14341" width="11.7109375" style="2" customWidth="1"/>
    <col min="14342" max="14342" width="15.5703125" style="2" customWidth="1"/>
    <col min="14343" max="14589" width="6.85546875" style="2"/>
    <col min="14590" max="14590" width="1.85546875" style="2" customWidth="1"/>
    <col min="14591" max="14591" width="1.5703125" style="2" customWidth="1"/>
    <col min="14592" max="14592" width="44.28515625" style="2" customWidth="1"/>
    <col min="14593" max="14593" width="2.42578125" style="2" customWidth="1"/>
    <col min="14594" max="14594" width="10.140625" style="2" customWidth="1"/>
    <col min="14595" max="14595" width="2" style="2" customWidth="1"/>
    <col min="14596" max="14596" width="15.5703125" style="2" customWidth="1"/>
    <col min="14597" max="14597" width="11.7109375" style="2" customWidth="1"/>
    <col min="14598" max="14598" width="15.5703125" style="2" customWidth="1"/>
    <col min="14599" max="14845" width="6.85546875" style="2"/>
    <col min="14846" max="14846" width="1.85546875" style="2" customWidth="1"/>
    <col min="14847" max="14847" width="1.5703125" style="2" customWidth="1"/>
    <col min="14848" max="14848" width="44.28515625" style="2" customWidth="1"/>
    <col min="14849" max="14849" width="2.42578125" style="2" customWidth="1"/>
    <col min="14850" max="14850" width="10.140625" style="2" customWidth="1"/>
    <col min="14851" max="14851" width="2" style="2" customWidth="1"/>
    <col min="14852" max="14852" width="15.5703125" style="2" customWidth="1"/>
    <col min="14853" max="14853" width="11.7109375" style="2" customWidth="1"/>
    <col min="14854" max="14854" width="15.5703125" style="2" customWidth="1"/>
    <col min="14855" max="15101" width="6.85546875" style="2"/>
    <col min="15102" max="15102" width="1.85546875" style="2" customWidth="1"/>
    <col min="15103" max="15103" width="1.5703125" style="2" customWidth="1"/>
    <col min="15104" max="15104" width="44.28515625" style="2" customWidth="1"/>
    <col min="15105" max="15105" width="2.42578125" style="2" customWidth="1"/>
    <col min="15106" max="15106" width="10.140625" style="2" customWidth="1"/>
    <col min="15107" max="15107" width="2" style="2" customWidth="1"/>
    <col min="15108" max="15108" width="15.5703125" style="2" customWidth="1"/>
    <col min="15109" max="15109" width="11.7109375" style="2" customWidth="1"/>
    <col min="15110" max="15110" width="15.5703125" style="2" customWidth="1"/>
    <col min="15111" max="15357" width="6.85546875" style="2"/>
    <col min="15358" max="15358" width="1.85546875" style="2" customWidth="1"/>
    <col min="15359" max="15359" width="1.5703125" style="2" customWidth="1"/>
    <col min="15360" max="15360" width="44.28515625" style="2" customWidth="1"/>
    <col min="15361" max="15361" width="2.42578125" style="2" customWidth="1"/>
    <col min="15362" max="15362" width="10.140625" style="2" customWidth="1"/>
    <col min="15363" max="15363" width="2" style="2" customWidth="1"/>
    <col min="15364" max="15364" width="15.5703125" style="2" customWidth="1"/>
    <col min="15365" max="15365" width="11.7109375" style="2" customWidth="1"/>
    <col min="15366" max="15366" width="15.5703125" style="2" customWidth="1"/>
    <col min="15367" max="15613" width="6.85546875" style="2"/>
    <col min="15614" max="15614" width="1.85546875" style="2" customWidth="1"/>
    <col min="15615" max="15615" width="1.5703125" style="2" customWidth="1"/>
    <col min="15616" max="15616" width="44.28515625" style="2" customWidth="1"/>
    <col min="15617" max="15617" width="2.42578125" style="2" customWidth="1"/>
    <col min="15618" max="15618" width="10.140625" style="2" customWidth="1"/>
    <col min="15619" max="15619" width="2" style="2" customWidth="1"/>
    <col min="15620" max="15620" width="15.5703125" style="2" customWidth="1"/>
    <col min="15621" max="15621" width="11.7109375" style="2" customWidth="1"/>
    <col min="15622" max="15622" width="15.5703125" style="2" customWidth="1"/>
    <col min="15623" max="15869" width="6.85546875" style="2"/>
    <col min="15870" max="15870" width="1.85546875" style="2" customWidth="1"/>
    <col min="15871" max="15871" width="1.5703125" style="2" customWidth="1"/>
    <col min="15872" max="15872" width="44.28515625" style="2" customWidth="1"/>
    <col min="15873" max="15873" width="2.42578125" style="2" customWidth="1"/>
    <col min="15874" max="15874" width="10.140625" style="2" customWidth="1"/>
    <col min="15875" max="15875" width="2" style="2" customWidth="1"/>
    <col min="15876" max="15876" width="15.5703125" style="2" customWidth="1"/>
    <col min="15877" max="15877" width="11.7109375" style="2" customWidth="1"/>
    <col min="15878" max="15878" width="15.5703125" style="2" customWidth="1"/>
    <col min="15879" max="16125" width="6.85546875" style="2"/>
    <col min="16126" max="16126" width="1.85546875" style="2" customWidth="1"/>
    <col min="16127" max="16127" width="1.5703125" style="2" customWidth="1"/>
    <col min="16128" max="16128" width="44.28515625" style="2" customWidth="1"/>
    <col min="16129" max="16129" width="2.42578125" style="2" customWidth="1"/>
    <col min="16130" max="16130" width="10.140625" style="2" customWidth="1"/>
    <col min="16131" max="16131" width="2" style="2" customWidth="1"/>
    <col min="16132" max="16132" width="15.5703125" style="2" customWidth="1"/>
    <col min="16133" max="16133" width="11.7109375" style="2" customWidth="1"/>
    <col min="16134" max="16134" width="15.5703125" style="2" customWidth="1"/>
    <col min="16135" max="16384" width="6.85546875" style="2"/>
  </cols>
  <sheetData>
    <row r="1" spans="2:9" ht="9.75" customHeight="1" x14ac:dyDescent="0.25"/>
    <row r="2" spans="2:9" ht="12.75" customHeight="1" x14ac:dyDescent="0.25">
      <c r="B2" s="53" t="s">
        <v>43</v>
      </c>
      <c r="C2" s="54"/>
      <c r="D2" s="54"/>
      <c r="E2" s="54"/>
      <c r="F2" s="54"/>
      <c r="G2" s="55"/>
    </row>
    <row r="3" spans="2:9" ht="12.75" customHeight="1" x14ac:dyDescent="0.25">
      <c r="B3" s="56" t="s">
        <v>44</v>
      </c>
      <c r="C3" s="57"/>
      <c r="D3" s="57"/>
      <c r="E3" s="57"/>
      <c r="F3" s="57"/>
      <c r="G3" s="58"/>
    </row>
    <row r="4" spans="2:9" ht="12.75" customHeight="1" x14ac:dyDescent="0.25">
      <c r="B4" s="56" t="s">
        <v>54</v>
      </c>
      <c r="C4" s="57"/>
      <c r="D4" s="57"/>
      <c r="E4" s="57"/>
      <c r="F4" s="57"/>
      <c r="G4" s="58"/>
    </row>
    <row r="5" spans="2:9" ht="16.5" customHeight="1" x14ac:dyDescent="0.25">
      <c r="B5" s="59" t="s">
        <v>57</v>
      </c>
      <c r="C5" s="60"/>
      <c r="D5" s="60"/>
      <c r="E5" s="60"/>
      <c r="F5" s="60"/>
      <c r="G5" s="61"/>
    </row>
    <row r="6" spans="2:9" ht="14.25" customHeight="1" x14ac:dyDescent="0.25">
      <c r="B6" s="3"/>
      <c r="C6" s="43"/>
      <c r="D6" s="43"/>
      <c r="E6" s="44">
        <v>2023</v>
      </c>
      <c r="F6" s="45"/>
      <c r="G6" s="40">
        <v>2022</v>
      </c>
    </row>
    <row r="7" spans="2:9" x14ac:dyDescent="0.25">
      <c r="B7" s="4"/>
      <c r="C7" s="5" t="s">
        <v>0</v>
      </c>
      <c r="D7" s="1"/>
      <c r="E7" s="1"/>
      <c r="F7" s="1"/>
      <c r="G7" s="6"/>
    </row>
    <row r="8" spans="2:9" x14ac:dyDescent="0.25">
      <c r="B8" s="4"/>
      <c r="C8" s="1"/>
      <c r="D8" s="1"/>
      <c r="E8" s="1"/>
      <c r="F8" s="1"/>
      <c r="G8" s="6"/>
    </row>
    <row r="9" spans="2:9" x14ac:dyDescent="0.25">
      <c r="B9" s="7"/>
      <c r="C9" s="25" t="s">
        <v>37</v>
      </c>
      <c r="D9" s="19"/>
      <c r="E9" s="26">
        <f>SUM(E10:E16)</f>
        <v>3050265225.8899999</v>
      </c>
      <c r="F9" s="26"/>
      <c r="G9" s="27">
        <f>SUM(G10:G16)</f>
        <v>2443690434.6300001</v>
      </c>
      <c r="I9" s="15"/>
    </row>
    <row r="10" spans="2:9" x14ac:dyDescent="0.25">
      <c r="B10" s="7"/>
      <c r="C10" s="23" t="s">
        <v>1</v>
      </c>
      <c r="D10" s="19"/>
      <c r="E10" s="17">
        <v>2396114182.3099999</v>
      </c>
      <c r="F10" s="19"/>
      <c r="G10" s="18">
        <v>1902064963.1700001</v>
      </c>
      <c r="I10" s="15"/>
    </row>
    <row r="11" spans="2:9" x14ac:dyDescent="0.25">
      <c r="B11" s="7"/>
      <c r="C11" s="23" t="s">
        <v>38</v>
      </c>
      <c r="D11" s="19"/>
      <c r="E11" s="17">
        <v>0</v>
      </c>
      <c r="F11" s="19"/>
      <c r="G11" s="18">
        <v>0</v>
      </c>
      <c r="I11" s="15"/>
    </row>
    <row r="12" spans="2:9" x14ac:dyDescent="0.25">
      <c r="B12" s="7"/>
      <c r="C12" s="23" t="s">
        <v>2</v>
      </c>
      <c r="D12" s="19"/>
      <c r="E12" s="17">
        <v>0</v>
      </c>
      <c r="F12" s="19"/>
      <c r="G12" s="18">
        <v>0</v>
      </c>
      <c r="I12" s="15"/>
    </row>
    <row r="13" spans="2:9" x14ac:dyDescent="0.25">
      <c r="B13" s="7"/>
      <c r="C13" s="23" t="s">
        <v>3</v>
      </c>
      <c r="D13" s="19"/>
      <c r="E13" s="17">
        <v>408233410.06999993</v>
      </c>
      <c r="F13" s="19"/>
      <c r="G13" s="18">
        <v>407224088.48000002</v>
      </c>
      <c r="I13" s="15"/>
    </row>
    <row r="14" spans="2:9" x14ac:dyDescent="0.25">
      <c r="B14" s="7"/>
      <c r="C14" s="23" t="s">
        <v>51</v>
      </c>
      <c r="D14" s="19"/>
      <c r="E14" s="17">
        <v>231471822.33000001</v>
      </c>
      <c r="F14" s="19"/>
      <c r="G14" s="21">
        <v>120033310.36</v>
      </c>
      <c r="I14" s="15"/>
    </row>
    <row r="15" spans="2:9" x14ac:dyDescent="0.25">
      <c r="B15" s="7"/>
      <c r="C15" s="23" t="s">
        <v>46</v>
      </c>
      <c r="D15" s="19"/>
      <c r="E15" s="17">
        <v>14445811.18</v>
      </c>
      <c r="F15" s="19"/>
      <c r="G15" s="18">
        <v>14368072.619999999</v>
      </c>
      <c r="I15" s="15"/>
    </row>
    <row r="16" spans="2:9" x14ac:dyDescent="0.25">
      <c r="B16" s="7"/>
      <c r="C16" s="23" t="s">
        <v>56</v>
      </c>
      <c r="D16" s="19"/>
      <c r="E16" s="17">
        <v>0</v>
      </c>
      <c r="F16" s="19"/>
      <c r="G16" s="18">
        <v>0</v>
      </c>
      <c r="I16" s="15"/>
    </row>
    <row r="17" spans="2:11" ht="54" customHeight="1" x14ac:dyDescent="0.25">
      <c r="B17" s="4"/>
      <c r="C17" s="39" t="s">
        <v>52</v>
      </c>
      <c r="D17" s="19"/>
      <c r="E17" s="26">
        <f>SUM(E18:E19)</f>
        <v>3091436197.6599998</v>
      </c>
      <c r="F17" s="19"/>
      <c r="G17" s="27">
        <f>SUM(G18:G19)</f>
        <v>2538779288.6400003</v>
      </c>
      <c r="I17" s="15"/>
    </row>
    <row r="18" spans="2:11" ht="31.5" customHeight="1" x14ac:dyDescent="0.25">
      <c r="B18" s="7"/>
      <c r="C18" s="23" t="s">
        <v>47</v>
      </c>
      <c r="D18" s="19"/>
      <c r="E18" s="17">
        <v>3091107095.6599998</v>
      </c>
      <c r="F18" s="19"/>
      <c r="G18" s="18">
        <v>2531947728.5500002</v>
      </c>
      <c r="I18" s="15"/>
      <c r="K18" s="12"/>
    </row>
    <row r="19" spans="2:11" ht="30.75" customHeight="1" x14ac:dyDescent="0.25">
      <c r="B19" s="7"/>
      <c r="C19" s="23" t="s">
        <v>53</v>
      </c>
      <c r="D19" s="19"/>
      <c r="E19" s="17">
        <v>329102</v>
      </c>
      <c r="F19" s="19"/>
      <c r="G19" s="18">
        <v>6831560.0899999999</v>
      </c>
      <c r="I19" s="15"/>
    </row>
    <row r="20" spans="2:11" x14ac:dyDescent="0.25">
      <c r="B20" s="7"/>
      <c r="C20" s="25" t="s">
        <v>4</v>
      </c>
      <c r="D20" s="19"/>
      <c r="E20" s="26">
        <f>SUM(E21:E25)</f>
        <v>93750359.529999986</v>
      </c>
      <c r="F20" s="26"/>
      <c r="G20" s="27">
        <f>SUM(G21:G25)</f>
        <v>80514784.719999999</v>
      </c>
      <c r="I20" s="15"/>
    </row>
    <row r="21" spans="2:11" x14ac:dyDescent="0.25">
      <c r="B21" s="7"/>
      <c r="C21" s="23" t="s">
        <v>39</v>
      </c>
      <c r="D21" s="19"/>
      <c r="E21" s="17">
        <v>93369174.949999988</v>
      </c>
      <c r="F21" s="17"/>
      <c r="G21" s="18">
        <v>80335475.310000002</v>
      </c>
      <c r="I21" s="15"/>
    </row>
    <row r="22" spans="2:11" x14ac:dyDescent="0.25">
      <c r="B22" s="7"/>
      <c r="C22" s="23" t="s">
        <v>5</v>
      </c>
      <c r="D22" s="19"/>
      <c r="E22" s="17">
        <v>0</v>
      </c>
      <c r="F22" s="17"/>
      <c r="G22" s="18">
        <v>0</v>
      </c>
      <c r="I22" s="15"/>
    </row>
    <row r="23" spans="2:11" ht="30.75" customHeight="1" x14ac:dyDescent="0.25">
      <c r="B23" s="7"/>
      <c r="C23" s="23" t="s">
        <v>6</v>
      </c>
      <c r="D23" s="19"/>
      <c r="E23" s="17">
        <v>0</v>
      </c>
      <c r="F23" s="17"/>
      <c r="G23" s="18">
        <v>0</v>
      </c>
      <c r="I23" s="15"/>
    </row>
    <row r="24" spans="2:11" x14ac:dyDescent="0.25">
      <c r="B24" s="7"/>
      <c r="C24" s="23" t="s">
        <v>48</v>
      </c>
      <c r="D24" s="19"/>
      <c r="E24" s="17">
        <v>0</v>
      </c>
      <c r="F24" s="17"/>
      <c r="G24" s="18">
        <v>0</v>
      </c>
      <c r="I24" s="15"/>
    </row>
    <row r="25" spans="2:11" x14ac:dyDescent="0.25">
      <c r="B25" s="7"/>
      <c r="C25" s="23" t="s">
        <v>7</v>
      </c>
      <c r="D25" s="19"/>
      <c r="E25" s="17">
        <v>381184.58</v>
      </c>
      <c r="F25" s="17"/>
      <c r="G25" s="18">
        <v>179309.41</v>
      </c>
      <c r="I25" s="15"/>
    </row>
    <row r="26" spans="2:11" x14ac:dyDescent="0.25">
      <c r="B26" s="4"/>
      <c r="C26" s="29" t="s">
        <v>8</v>
      </c>
      <c r="D26" s="13"/>
      <c r="E26" s="30">
        <f>SUM(E9,E17,E20)</f>
        <v>6235451783.079999</v>
      </c>
      <c r="F26" s="30">
        <f>SUM(F9,F17,F20)</f>
        <v>0</v>
      </c>
      <c r="G26" s="31">
        <f>SUM(G9,G17,G20)</f>
        <v>5062984507.9900007</v>
      </c>
      <c r="I26" s="15"/>
    </row>
    <row r="27" spans="2:11" ht="11.25" customHeight="1" x14ac:dyDescent="0.25">
      <c r="B27" s="4"/>
      <c r="C27" s="29"/>
      <c r="D27" s="13"/>
      <c r="E27" s="32"/>
      <c r="F27" s="19"/>
      <c r="G27" s="33"/>
      <c r="I27" s="15"/>
    </row>
    <row r="28" spans="2:11" x14ac:dyDescent="0.25">
      <c r="B28" s="4"/>
      <c r="C28" s="34" t="s">
        <v>49</v>
      </c>
      <c r="D28" s="13"/>
      <c r="E28" s="19"/>
      <c r="F28" s="19"/>
      <c r="G28" s="28"/>
      <c r="I28" s="15"/>
    </row>
    <row r="29" spans="2:11" x14ac:dyDescent="0.25">
      <c r="B29" s="7"/>
      <c r="C29" s="25" t="s">
        <v>50</v>
      </c>
      <c r="D29" s="19"/>
      <c r="E29" s="26">
        <f>SUM(E30:E32)</f>
        <v>4196852718.3000002</v>
      </c>
      <c r="F29" s="26"/>
      <c r="G29" s="27">
        <f t="shared" ref="G29" si="0">SUM(G30:G32)</f>
        <v>3197964493.9700003</v>
      </c>
      <c r="I29" s="15"/>
    </row>
    <row r="30" spans="2:11" x14ac:dyDescent="0.25">
      <c r="B30" s="7"/>
      <c r="C30" s="23" t="s">
        <v>40</v>
      </c>
      <c r="D30" s="19"/>
      <c r="E30" s="17">
        <v>1427707899.05</v>
      </c>
      <c r="F30" s="19"/>
      <c r="G30" s="18">
        <v>1288382084.2099998</v>
      </c>
      <c r="I30" s="15"/>
    </row>
    <row r="31" spans="2:11" x14ac:dyDescent="0.25">
      <c r="B31" s="7"/>
      <c r="C31" s="23" t="s">
        <v>9</v>
      </c>
      <c r="D31" s="19"/>
      <c r="E31" s="17">
        <v>560650878.30999994</v>
      </c>
      <c r="F31" s="19"/>
      <c r="G31" s="18">
        <v>398388898.81000006</v>
      </c>
      <c r="I31" s="15"/>
    </row>
    <row r="32" spans="2:11" x14ac:dyDescent="0.25">
      <c r="B32" s="7"/>
      <c r="C32" s="23" t="s">
        <v>10</v>
      </c>
      <c r="D32" s="19"/>
      <c r="E32" s="17">
        <v>2208493940.9400001</v>
      </c>
      <c r="F32" s="19"/>
      <c r="G32" s="18">
        <v>1511193510.9500003</v>
      </c>
      <c r="I32" s="15"/>
    </row>
    <row r="33" spans="2:9" ht="4.5" customHeight="1" x14ac:dyDescent="0.25">
      <c r="B33" s="4"/>
      <c r="C33" s="19"/>
      <c r="D33" s="19"/>
      <c r="E33" s="19"/>
      <c r="F33" s="19"/>
      <c r="G33" s="28"/>
      <c r="I33" s="15"/>
    </row>
    <row r="34" spans="2:9" x14ac:dyDescent="0.25">
      <c r="B34" s="7"/>
      <c r="C34" s="25" t="s">
        <v>11</v>
      </c>
      <c r="D34" s="19"/>
      <c r="E34" s="27">
        <f>SUM(E35:E43)</f>
        <v>892508919.03000009</v>
      </c>
      <c r="F34" s="26"/>
      <c r="G34" s="27">
        <f t="shared" ref="G34" si="1">SUM(G35:G43)</f>
        <v>706492883.42000008</v>
      </c>
      <c r="I34" s="15"/>
    </row>
    <row r="35" spans="2:9" x14ac:dyDescent="0.25">
      <c r="B35" s="7"/>
      <c r="C35" s="23" t="s">
        <v>12</v>
      </c>
      <c r="D35" s="19"/>
      <c r="E35" s="35">
        <v>0</v>
      </c>
      <c r="F35" s="17"/>
      <c r="G35" s="18">
        <v>0</v>
      </c>
      <c r="I35" s="15"/>
    </row>
    <row r="36" spans="2:9" x14ac:dyDescent="0.25">
      <c r="B36" s="7"/>
      <c r="C36" s="23" t="s">
        <v>13</v>
      </c>
      <c r="D36" s="19"/>
      <c r="E36" s="17">
        <v>30057200</v>
      </c>
      <c r="F36" s="17"/>
      <c r="G36" s="18">
        <v>0</v>
      </c>
      <c r="I36" s="15"/>
    </row>
    <row r="37" spans="2:9" x14ac:dyDescent="0.25">
      <c r="B37" s="7"/>
      <c r="C37" s="23" t="s">
        <v>14</v>
      </c>
      <c r="D37" s="19"/>
      <c r="E37" s="17">
        <v>186426534.41</v>
      </c>
      <c r="F37" s="17"/>
      <c r="G37" s="18">
        <v>176768395.91999999</v>
      </c>
      <c r="I37" s="15"/>
    </row>
    <row r="38" spans="2:9" x14ac:dyDescent="0.25">
      <c r="B38" s="7"/>
      <c r="C38" s="23" t="s">
        <v>15</v>
      </c>
      <c r="D38" s="19"/>
      <c r="E38" s="17">
        <v>418986239.77000004</v>
      </c>
      <c r="F38" s="17"/>
      <c r="G38" s="18">
        <v>300241011.44</v>
      </c>
      <c r="I38" s="15"/>
    </row>
    <row r="39" spans="2:9" x14ac:dyDescent="0.25">
      <c r="B39" s="7"/>
      <c r="C39" s="23" t="s">
        <v>16</v>
      </c>
      <c r="D39" s="19"/>
      <c r="E39" s="17">
        <v>242748155.84999999</v>
      </c>
      <c r="F39" s="17"/>
      <c r="G39" s="18">
        <v>214611476.06</v>
      </c>
      <c r="I39" s="15"/>
    </row>
    <row r="40" spans="2:9" x14ac:dyDescent="0.25">
      <c r="B40" s="7"/>
      <c r="C40" s="23" t="s">
        <v>17</v>
      </c>
      <c r="D40" s="19"/>
      <c r="E40" s="17">
        <v>0</v>
      </c>
      <c r="F40" s="17"/>
      <c r="G40" s="18">
        <v>0</v>
      </c>
      <c r="I40" s="15"/>
    </row>
    <row r="41" spans="2:9" x14ac:dyDescent="0.25">
      <c r="B41" s="7"/>
      <c r="C41" s="23" t="s">
        <v>18</v>
      </c>
      <c r="D41" s="19"/>
      <c r="E41" s="17">
        <v>0</v>
      </c>
      <c r="F41" s="17"/>
      <c r="G41" s="18">
        <v>0</v>
      </c>
      <c r="I41" s="15"/>
    </row>
    <row r="42" spans="2:9" x14ac:dyDescent="0.25">
      <c r="B42" s="7"/>
      <c r="C42" s="23" t="s">
        <v>19</v>
      </c>
      <c r="D42" s="19"/>
      <c r="E42" s="17">
        <v>14290789</v>
      </c>
      <c r="F42" s="17"/>
      <c r="G42" s="18">
        <v>14872000</v>
      </c>
      <c r="I42" s="15"/>
    </row>
    <row r="43" spans="2:9" x14ac:dyDescent="0.25">
      <c r="B43" s="7"/>
      <c r="C43" s="23" t="s">
        <v>20</v>
      </c>
      <c r="D43" s="19"/>
      <c r="E43" s="17">
        <v>0</v>
      </c>
      <c r="F43" s="17"/>
      <c r="G43" s="18">
        <v>0</v>
      </c>
      <c r="I43" s="15"/>
    </row>
    <row r="44" spans="2:9" ht="6.75" customHeight="1" x14ac:dyDescent="0.25">
      <c r="B44" s="4"/>
      <c r="C44" s="19"/>
      <c r="D44" s="19"/>
      <c r="E44" s="19"/>
      <c r="F44" s="19"/>
      <c r="G44" s="28"/>
      <c r="I44" s="15"/>
    </row>
    <row r="45" spans="2:9" x14ac:dyDescent="0.25">
      <c r="B45" s="7"/>
      <c r="C45" s="25" t="s">
        <v>21</v>
      </c>
      <c r="D45" s="19"/>
      <c r="E45" s="26">
        <v>0</v>
      </c>
      <c r="F45" s="19"/>
      <c r="G45" s="27">
        <v>0</v>
      </c>
      <c r="I45" s="15"/>
    </row>
    <row r="46" spans="2:9" x14ac:dyDescent="0.25">
      <c r="B46" s="7"/>
      <c r="C46" s="23" t="s">
        <v>22</v>
      </c>
      <c r="D46" s="19"/>
      <c r="E46" s="17">
        <v>0</v>
      </c>
      <c r="F46" s="19"/>
      <c r="G46" s="18">
        <v>0</v>
      </c>
      <c r="I46" s="15"/>
    </row>
    <row r="47" spans="2:9" x14ac:dyDescent="0.25">
      <c r="B47" s="7"/>
      <c r="C47" s="23" t="s">
        <v>23</v>
      </c>
      <c r="D47" s="19"/>
      <c r="E47" s="17">
        <v>0</v>
      </c>
      <c r="F47" s="19"/>
      <c r="G47" s="18">
        <v>0</v>
      </c>
      <c r="I47" s="15"/>
    </row>
    <row r="48" spans="2:9" x14ac:dyDescent="0.25">
      <c r="B48" s="7"/>
      <c r="C48" s="23" t="s">
        <v>24</v>
      </c>
      <c r="D48" s="19"/>
      <c r="E48" s="17">
        <v>0</v>
      </c>
      <c r="F48" s="19"/>
      <c r="G48" s="18">
        <v>0</v>
      </c>
      <c r="I48" s="15"/>
    </row>
    <row r="49" spans="2:9" ht="3.75" customHeight="1" x14ac:dyDescent="0.25">
      <c r="B49" s="7"/>
      <c r="C49" s="23"/>
      <c r="D49" s="19"/>
      <c r="E49" s="17"/>
      <c r="F49" s="19"/>
      <c r="G49" s="18"/>
      <c r="I49" s="15"/>
    </row>
    <row r="50" spans="2:9" x14ac:dyDescent="0.25">
      <c r="B50" s="7"/>
      <c r="C50" s="25" t="s">
        <v>25</v>
      </c>
      <c r="D50" s="19"/>
      <c r="E50" s="26">
        <f>SUM(E51:E55)</f>
        <v>36008938.240000002</v>
      </c>
      <c r="F50" s="19"/>
      <c r="G50" s="27">
        <f>SUM(G51:G55)</f>
        <v>1470517.72</v>
      </c>
      <c r="I50" s="15"/>
    </row>
    <row r="51" spans="2:9" x14ac:dyDescent="0.25">
      <c r="B51" s="7"/>
      <c r="C51" s="23" t="s">
        <v>26</v>
      </c>
      <c r="D51" s="19"/>
      <c r="E51" s="17">
        <v>35758097.240000002</v>
      </c>
      <c r="F51" s="19"/>
      <c r="G51" s="18">
        <v>1061946.08</v>
      </c>
      <c r="I51" s="15"/>
    </row>
    <row r="52" spans="2:9" x14ac:dyDescent="0.25">
      <c r="B52" s="7"/>
      <c r="C52" s="23" t="s">
        <v>27</v>
      </c>
      <c r="D52" s="19"/>
      <c r="E52" s="17">
        <v>2741.08</v>
      </c>
      <c r="F52" s="19"/>
      <c r="G52" s="18">
        <v>0</v>
      </c>
      <c r="I52" s="15"/>
    </row>
    <row r="53" spans="2:9" x14ac:dyDescent="0.25">
      <c r="B53" s="7"/>
      <c r="C53" s="23" t="s">
        <v>28</v>
      </c>
      <c r="D53" s="19"/>
      <c r="E53" s="17">
        <v>185599.92</v>
      </c>
      <c r="F53" s="19"/>
      <c r="G53" s="18">
        <v>114066.64</v>
      </c>
      <c r="I53" s="15"/>
    </row>
    <row r="54" spans="2:9" x14ac:dyDescent="0.25">
      <c r="B54" s="7"/>
      <c r="C54" s="23" t="s">
        <v>41</v>
      </c>
      <c r="D54" s="19"/>
      <c r="E54" s="17">
        <v>62500</v>
      </c>
      <c r="F54" s="19"/>
      <c r="G54" s="18">
        <v>294505</v>
      </c>
      <c r="I54" s="15"/>
    </row>
    <row r="55" spans="2:9" x14ac:dyDescent="0.25">
      <c r="B55" s="7"/>
      <c r="C55" s="23" t="s">
        <v>29</v>
      </c>
      <c r="D55" s="19"/>
      <c r="E55" s="17">
        <v>0</v>
      </c>
      <c r="F55" s="19"/>
      <c r="G55" s="18">
        <v>0</v>
      </c>
      <c r="I55" s="15"/>
    </row>
    <row r="56" spans="2:9" ht="10.5" customHeight="1" x14ac:dyDescent="0.25">
      <c r="B56" s="4"/>
      <c r="C56" s="19"/>
      <c r="D56" s="19"/>
      <c r="E56" s="19"/>
      <c r="F56" s="19"/>
      <c r="G56" s="28"/>
      <c r="I56" s="15"/>
    </row>
    <row r="57" spans="2:9" x14ac:dyDescent="0.25">
      <c r="B57" s="7"/>
      <c r="C57" s="25" t="s">
        <v>30</v>
      </c>
      <c r="D57" s="19"/>
      <c r="E57" s="26">
        <f>SUM(E58:E61)</f>
        <v>91900631.979999989</v>
      </c>
      <c r="F57" s="26"/>
      <c r="G57" s="27">
        <f>SUM(G58:G61)</f>
        <v>71078533.100000009</v>
      </c>
      <c r="I57" s="15"/>
    </row>
    <row r="58" spans="2:9" ht="24" x14ac:dyDescent="0.25">
      <c r="B58" s="7"/>
      <c r="C58" s="23" t="s">
        <v>31</v>
      </c>
      <c r="D58" s="19"/>
      <c r="E58" s="17">
        <v>74892182.730000004</v>
      </c>
      <c r="F58" s="17"/>
      <c r="G58" s="18">
        <v>56043288.180000007</v>
      </c>
      <c r="I58" s="15"/>
    </row>
    <row r="59" spans="2:9" x14ac:dyDescent="0.25">
      <c r="B59" s="48"/>
      <c r="C59" s="49" t="s">
        <v>32</v>
      </c>
      <c r="D59" s="50"/>
      <c r="E59" s="51">
        <v>969994.07</v>
      </c>
      <c r="F59" s="51"/>
      <c r="G59" s="52">
        <v>2138434.9</v>
      </c>
      <c r="I59" s="15"/>
    </row>
    <row r="60" spans="2:9" ht="18.75" customHeight="1" x14ac:dyDescent="0.25">
      <c r="B60" s="14"/>
      <c r="C60" s="46" t="s">
        <v>33</v>
      </c>
      <c r="D60" s="36"/>
      <c r="E60" s="24">
        <v>0</v>
      </c>
      <c r="F60" s="24"/>
      <c r="G60" s="20">
        <v>0</v>
      </c>
      <c r="I60" s="15"/>
    </row>
    <row r="61" spans="2:9" x14ac:dyDescent="0.25">
      <c r="B61" s="7"/>
      <c r="C61" s="23" t="s">
        <v>34</v>
      </c>
      <c r="D61" s="19"/>
      <c r="E61" s="17">
        <v>16038455.18</v>
      </c>
      <c r="F61" s="17"/>
      <c r="G61" s="18">
        <v>12896810.02</v>
      </c>
      <c r="I61" s="15"/>
    </row>
    <row r="62" spans="2:9" ht="7.5" customHeight="1" x14ac:dyDescent="0.25">
      <c r="B62" s="7"/>
      <c r="C62" s="23"/>
      <c r="D62" s="19"/>
      <c r="E62" s="17"/>
      <c r="F62" s="17"/>
      <c r="G62" s="18"/>
      <c r="I62" s="15"/>
    </row>
    <row r="63" spans="2:9" x14ac:dyDescent="0.25">
      <c r="B63" s="7"/>
      <c r="C63" s="25" t="s">
        <v>35</v>
      </c>
      <c r="D63" s="19"/>
      <c r="E63" s="26">
        <f>SUM(E64)</f>
        <v>501025453.27999997</v>
      </c>
      <c r="F63" s="26"/>
      <c r="G63" s="27">
        <f>SUM(G64)</f>
        <v>142567802.19999999</v>
      </c>
      <c r="I63" s="15"/>
    </row>
    <row r="64" spans="2:9" ht="19.5" customHeight="1" x14ac:dyDescent="0.25">
      <c r="B64" s="7"/>
      <c r="C64" s="23" t="s">
        <v>42</v>
      </c>
      <c r="D64" s="19"/>
      <c r="E64" s="17">
        <v>501025453.27999997</v>
      </c>
      <c r="F64" s="17"/>
      <c r="G64" s="18">
        <v>142567802.19999999</v>
      </c>
      <c r="I64" s="15"/>
    </row>
    <row r="65" spans="2:9" x14ac:dyDescent="0.25">
      <c r="B65" s="4"/>
      <c r="C65" s="29" t="s">
        <v>36</v>
      </c>
      <c r="D65" s="13"/>
      <c r="E65" s="30">
        <f>E29+E34+E45+E50+E57+E63</f>
        <v>5718296660.829999</v>
      </c>
      <c r="F65" s="37"/>
      <c r="G65" s="31">
        <f>G29+G34+G45+G50+G57+G63</f>
        <v>4119574230.4099998</v>
      </c>
      <c r="I65" s="15"/>
    </row>
    <row r="66" spans="2:9" x14ac:dyDescent="0.25">
      <c r="B66" s="4"/>
      <c r="C66" s="13"/>
      <c r="D66" s="13"/>
      <c r="E66" s="19"/>
      <c r="F66" s="19"/>
      <c r="G66" s="28"/>
      <c r="I66" s="15"/>
    </row>
    <row r="67" spans="2:9" x14ac:dyDescent="0.25">
      <c r="B67" s="4"/>
      <c r="C67" s="38" t="s">
        <v>45</v>
      </c>
      <c r="D67" s="13"/>
      <c r="E67" s="30">
        <f>E26-E65</f>
        <v>517155122.25</v>
      </c>
      <c r="F67" s="37"/>
      <c r="G67" s="31">
        <f>G26-G65</f>
        <v>943410277.58000088</v>
      </c>
      <c r="I67" s="15"/>
    </row>
    <row r="68" spans="2:9" x14ac:dyDescent="0.25">
      <c r="B68" s="9"/>
      <c r="C68" s="10"/>
      <c r="D68" s="8"/>
      <c r="E68" s="22"/>
      <c r="F68" s="22"/>
      <c r="G68" s="11"/>
      <c r="H68" s="1"/>
      <c r="I68" s="15"/>
    </row>
    <row r="70" spans="2:9" ht="15" customHeight="1" x14ac:dyDescent="0.25">
      <c r="B70" s="62" t="s">
        <v>55</v>
      </c>
      <c r="C70" s="62"/>
      <c r="D70" s="62"/>
      <c r="E70" s="62"/>
      <c r="F70" s="62"/>
      <c r="G70" s="62"/>
    </row>
    <row r="71" spans="2:9" ht="15" customHeight="1" x14ac:dyDescent="0.25">
      <c r="B71" s="47"/>
      <c r="C71" s="47"/>
      <c r="D71" s="47"/>
      <c r="E71" s="47"/>
      <c r="F71" s="47"/>
      <c r="G71" s="47"/>
    </row>
    <row r="72" spans="2:9" x14ac:dyDescent="0.25">
      <c r="B72" s="16"/>
      <c r="C72" s="16"/>
      <c r="D72" s="16"/>
      <c r="E72" s="16"/>
      <c r="F72" s="16"/>
      <c r="G72" s="16"/>
    </row>
    <row r="73" spans="2:9" x14ac:dyDescent="0.25">
      <c r="B73" s="16"/>
      <c r="C73" s="16"/>
      <c r="D73" s="16"/>
      <c r="E73" s="16"/>
      <c r="F73" s="16"/>
      <c r="G73" s="16"/>
    </row>
    <row r="74" spans="2:9" x14ac:dyDescent="0.25">
      <c r="B74" s="16"/>
      <c r="C74" s="16"/>
      <c r="D74" s="16"/>
      <c r="E74" s="16"/>
      <c r="F74" s="16"/>
      <c r="G74" s="16"/>
    </row>
    <row r="75" spans="2:9" x14ac:dyDescent="0.25">
      <c r="E75" s="1"/>
      <c r="F75" s="1"/>
      <c r="G75" s="1"/>
    </row>
    <row r="76" spans="2:9" x14ac:dyDescent="0.25">
      <c r="B76" s="41"/>
      <c r="C76" s="41"/>
      <c r="E76" s="41"/>
      <c r="F76" s="41"/>
      <c r="G76" s="41"/>
    </row>
    <row r="77" spans="2:9" x14ac:dyDescent="0.25">
      <c r="B77" s="42"/>
      <c r="C77" s="42"/>
      <c r="E77" s="42"/>
      <c r="F77" s="42"/>
      <c r="G77" s="42"/>
    </row>
  </sheetData>
  <mergeCells count="5">
    <mergeCell ref="B2:G2"/>
    <mergeCell ref="B3:G3"/>
    <mergeCell ref="B4:G4"/>
    <mergeCell ref="B5:G5"/>
    <mergeCell ref="B70:G70"/>
  </mergeCells>
  <pageMargins left="0.70866141732283472" right="0.70866141732283472" top="0.74803149606299213" bottom="0.74803149606299213" header="0.31496062992125984" footer="0.31496062992125984"/>
  <pageSetup scale="75" orientation="portrait" useFirstPageNumber="1" r:id="rId1"/>
  <headerFooter>
    <oddFooter>Página &amp;P</oddFooter>
  </headerFooter>
  <ignoredErrors>
    <ignoredError sqref="G57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EDOACTIVIDADES</vt:lpstr>
      <vt:lpstr>EDOACTIVIDADES!Títulos_a_imprimir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Alonzo Alonzo Amayrani Guadalupe</cp:lastModifiedBy>
  <cp:lastPrinted>2024-04-04T17:18:31Z</cp:lastPrinted>
  <dcterms:created xsi:type="dcterms:W3CDTF">2020-03-31T21:56:58Z</dcterms:created>
  <dcterms:modified xsi:type="dcterms:W3CDTF">2024-04-16T17:33:58Z</dcterms:modified>
</cp:coreProperties>
</file>