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09 CUENTA PUBLICA\9.-SEPTIEMBRE\"/>
    </mc:Choice>
  </mc:AlternateContent>
  <xr:revisionPtr revIDLastSave="0" documentId="13_ncr:1_{87FBCF4A-83BD-4902-A642-1BE33833F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D12" i="12" s="1"/>
  <c r="C11" i="12"/>
  <c r="D11" i="12" s="1"/>
  <c r="C10" i="12"/>
  <c r="D10" i="12" s="1"/>
  <c r="C9" i="12"/>
  <c r="B16" i="12"/>
  <c r="C16" i="12" l="1"/>
  <c r="C23" i="12" s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<sst xmlns="http://schemas.openxmlformats.org/spreadsheetml/2006/main" count="22" uniqueCount="20">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</sst>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C28" sqref="C28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14.2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955329+955329+955329+955329+955329+955329+955329+955329+955329</f>
        <v>8597961</v>
      </c>
      <c r="D9" s="35">
        <f>B9-C9</f>
        <v>-8597961</v>
      </c>
    </row>
    <row r="10" spans="1:5" ht="14.25">
      <c r="A10" s="32" t="s">
        <v>18</v>
      </c>
      <c r="B10" s="33">
        <v>60000000</v>
      </c>
      <c r="C10" s="34">
        <f>341006+341006+341006+341006+341006+341006+341006+341006</f>
        <v>2728048</v>
      </c>
      <c r="D10" s="35">
        <f>B10-C10</f>
        <v>57271952</v>
      </c>
    </row>
    <row r="11" spans="1:5" ht="14.25">
      <c r="A11" s="32" t="s">
        <v>18</v>
      </c>
      <c r="B11" s="33">
        <v>50000000</v>
      </c>
      <c r="C11" s="19">
        <f>285796+285796+285796+285796+285796+285796+285796</f>
        <v>2000572</v>
      </c>
      <c r="D11" s="35">
        <f>B11-C11</f>
        <v>47999428</v>
      </c>
      <c r="E11" s="36"/>
    </row>
    <row r="12" spans="1:5" ht="14.25">
      <c r="A12" s="17"/>
      <c r="B12" s="22">
        <v>70000000</v>
      </c>
      <c r="C12" s="19">
        <f>402500+402500+402500+402500+402500+402500</f>
        <v>2415000</v>
      </c>
      <c r="D12" s="35">
        <f>B12-C12</f>
        <v>67585000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15741581</v>
      </c>
      <c r="D16" s="7">
        <f>SUM(D9:D15)</f>
        <v>164258419</v>
      </c>
    </row>
    <row r="17" spans="1:5">
      <c r="A17" s="9"/>
      <c r="B17" s="21"/>
      <c r="C17" s="5"/>
      <c r="D17" s="5"/>
    </row>
    <row r="18" spans="1:5" ht="14.25">
      <c r="A18" s="29" t="s">
        <v>9</v>
      </c>
      <c r="B18" s="30"/>
      <c r="C18" s="30"/>
      <c r="D18" s="31"/>
    </row>
    <row r="19" spans="1:5" ht="14.25">
      <c r="A19" s="10"/>
      <c r="B19" s="10"/>
      <c r="C19" s="10"/>
      <c r="D19" s="10"/>
    </row>
    <row r="20" spans="1:5" ht="14.25">
      <c r="A20" s="6"/>
      <c r="B20" s="11"/>
      <c r="C20" s="11"/>
      <c r="D20" s="11"/>
    </row>
    <row r="21" spans="1:5" ht="14.25">
      <c r="A21" s="8" t="s">
        <v>10</v>
      </c>
      <c r="B21" s="7">
        <v>0</v>
      </c>
      <c r="C21" s="7">
        <v>0</v>
      </c>
      <c r="D21" s="7">
        <v>0</v>
      </c>
    </row>
    <row r="22" spans="1:5" ht="14.25">
      <c r="A22" s="12"/>
      <c r="B22" s="10"/>
      <c r="C22" s="11"/>
      <c r="D22" s="11"/>
    </row>
    <row r="23" spans="1:5" ht="14.25">
      <c r="A23" s="8" t="s">
        <v>11</v>
      </c>
      <c r="B23" s="13">
        <f>B16+B21</f>
        <v>180000000</v>
      </c>
      <c r="C23" s="13">
        <f>C16+C21</f>
        <v>15741581</v>
      </c>
      <c r="D23" s="13">
        <f>D16+D21</f>
        <v>164258419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paperSize="152" scale="75" fitToHeight="0" orientation="portrait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2023-10-09T15:28:20Z</cp:lastPrinted>
  <dcterms:created xsi:type="dcterms:W3CDTF">2021-10-27T00:47:19Z</dcterms:created>
  <dcterms:modified xsi:type="dcterms:W3CDTF">2023-10-09T15:28:28Z</dcterms:modified>
</cp:coreProperties>
</file>