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E:\09 CUENTA PUBLICA\9.-SEPTIEMBRE\"/>
    </mc:Choice>
  </mc:AlternateContent>
  <xr:revisionPtr revIDLastSave="0" documentId="13_ncr:1_{B8233756-CBCB-4555-91EE-18C1DE0C406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Sheet1!$B$1:$V$54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4" i="1" l="1"/>
  <c r="Q44" i="1" l="1"/>
  <c r="H28" i="1"/>
  <c r="K28" i="1" l="1"/>
  <c r="Q14" i="1" l="1"/>
  <c r="S14" i="1" s="1"/>
  <c r="M28" i="1"/>
  <c r="K12" i="1"/>
  <c r="M12" i="1" l="1"/>
  <c r="H12" i="1" l="1"/>
  <c r="H10" i="1" s="1"/>
  <c r="M10" i="1" l="1"/>
  <c r="K10" i="1"/>
  <c r="Q40" i="1" l="1"/>
  <c r="S40" i="1" s="1"/>
  <c r="Q36" i="1"/>
  <c r="Q16" i="1" l="1"/>
  <c r="S16" i="1" s="1"/>
  <c r="Q24" i="1" l="1"/>
  <c r="S24" i="1" s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12" i="1" l="1"/>
  <c r="S28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<sst xmlns="http://schemas.openxmlformats.org/spreadsheetml/2006/main" count="32" uniqueCount="32">
  <si>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</si>
  <si>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</si>
  <si>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</si>
  <si>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</si>
  <si>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</si>
  <si>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</si>
  <si>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</si>
  <si>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</si>
  <si>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</si>
  <si>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</si>
  <si>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</si>
  <si>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</si>
  <si>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</si>
  <si>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</si>
  <si>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</si>
  <si>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</si>
  <si>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</si>
  <si>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</si>
  <si>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</si>
  <si>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</si>
  <si>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</si>
  <si>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</si>
  <si>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</si>
  <si>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</si>
  <si>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</si>
  <si>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</si>
  <si>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</si>
  <si>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</si>
  <si>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</si>
  <si>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</si>
  <si>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son responsabilidad del emisor.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</si>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</sst>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5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>
      <alignment vertical="top"/>
    </xf>
    <xf numFmtId="4" fontId="4" fillId="0" borderId="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6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164" fontId="4" fillId="0" borderId="5" xfId="0" applyNumberFormat="1" applyFont="1" applyBorder="1" applyAlignment="1">
      <alignment horizontal="right" vertical="top"/>
    </xf>
    <xf numFmtId="164" fontId="4" fillId="0" borderId="6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4" fontId="3" fillId="0" borderId="5" xfId="0" applyNumberFormat="1" applyFont="1" applyBorder="1" applyAlignment="1">
      <alignment horizontal="right"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165" fontId="4" fillId="0" borderId="5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C1:X56"/>
  <sheetViews>
    <sheetView showGridLines="0" tabSelected="1" topLeftCell="C1" zoomScale="115" zoomScaleNormal="115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H10" sqref="H10:I10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2.28515625" customWidth="1"/>
    <col min="19" max="19" width="2.42578125" customWidth="1"/>
    <col min="20" max="20" width="4.28515625" customWidth="1"/>
    <col min="21" max="21" width="8.7109375" customWidth="1"/>
    <col min="22" max="22" width="2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8"/>
      <c r="D1" s="19"/>
      <c r="E1" s="50" t="s">
        <v>24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</row>
    <row r="2" spans="3:24" ht="15" customHeight="1">
      <c r="C2" s="20"/>
      <c r="D2" s="21"/>
      <c r="E2" s="52" t="s">
        <v>26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3"/>
    </row>
    <row r="3" spans="3:24" ht="15" customHeight="1">
      <c r="C3" s="20"/>
      <c r="D3" s="21"/>
      <c r="E3" s="52" t="s">
        <v>31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3"/>
    </row>
    <row r="4" spans="3:24" ht="15">
      <c r="C4" s="22"/>
      <c r="D4" s="23"/>
      <c r="E4" s="54" t="s">
        <v>27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3:24" ht="13.5" customHeight="1">
      <c r="C5" s="59" t="s">
        <v>0</v>
      </c>
      <c r="D5" s="60"/>
      <c r="E5" s="60"/>
      <c r="F5" s="60"/>
      <c r="G5" s="61"/>
      <c r="H5" s="6"/>
      <c r="I5" s="60" t="s">
        <v>1</v>
      </c>
      <c r="J5" s="9"/>
      <c r="K5" s="57" t="s">
        <v>2</v>
      </c>
      <c r="L5" s="10"/>
      <c r="M5" s="56" t="s">
        <v>3</v>
      </c>
      <c r="N5" s="57"/>
      <c r="O5" s="57"/>
      <c r="P5" s="58"/>
      <c r="Q5" s="56" t="s">
        <v>4</v>
      </c>
      <c r="R5" s="58"/>
      <c r="S5" s="9"/>
      <c r="T5" s="57" t="s">
        <v>5</v>
      </c>
      <c r="U5" s="57"/>
      <c r="V5" s="10"/>
    </row>
    <row r="6" spans="3:24" ht="11.25" customHeight="1">
      <c r="C6" s="8"/>
      <c r="D6" s="6"/>
      <c r="E6" s="6"/>
      <c r="F6" s="6"/>
      <c r="G6" s="11"/>
      <c r="H6" s="6"/>
      <c r="I6" s="60"/>
      <c r="J6" s="8"/>
      <c r="K6" s="60"/>
      <c r="L6" s="11"/>
      <c r="M6" s="59"/>
      <c r="N6" s="60"/>
      <c r="O6" s="60"/>
      <c r="P6" s="61"/>
      <c r="Q6" s="59"/>
      <c r="R6" s="61"/>
      <c r="S6" s="8"/>
      <c r="T6" s="60"/>
      <c r="U6" s="60"/>
      <c r="V6" s="11"/>
    </row>
    <row r="7" spans="3:24" ht="11.25" customHeight="1">
      <c r="C7" s="12"/>
      <c r="D7" s="13"/>
      <c r="E7" s="13"/>
      <c r="F7" s="13"/>
      <c r="G7" s="14"/>
      <c r="H7" s="13"/>
      <c r="I7" s="15"/>
      <c r="J7" s="12"/>
      <c r="K7" s="15"/>
      <c r="L7" s="14"/>
      <c r="M7" s="47"/>
      <c r="N7" s="49"/>
      <c r="O7" s="49"/>
      <c r="P7" s="48"/>
      <c r="Q7" s="47"/>
      <c r="R7" s="48"/>
      <c r="S7" s="12"/>
      <c r="T7" s="49"/>
      <c r="U7" s="49"/>
      <c r="V7" s="14"/>
    </row>
    <row r="8" spans="3:24" ht="10.5" customHeight="1">
      <c r="C8" s="1"/>
      <c r="H8" s="31"/>
      <c r="I8" s="7"/>
      <c r="J8" s="1"/>
      <c r="L8" s="2"/>
      <c r="M8" s="31"/>
      <c r="N8" s="32"/>
      <c r="O8" s="32"/>
      <c r="P8" s="7"/>
      <c r="Q8" s="1"/>
      <c r="S8" s="1"/>
      <c r="V8" s="7"/>
    </row>
    <row r="9" spans="3:24" ht="1.5" customHeight="1">
      <c r="C9" s="1"/>
      <c r="H9" s="1"/>
      <c r="I9" s="2"/>
      <c r="J9" s="1"/>
      <c r="L9" s="2"/>
      <c r="M9" s="1"/>
      <c r="P9" s="2"/>
      <c r="Q9" s="1"/>
      <c r="S9" s="1"/>
      <c r="V9" s="2"/>
    </row>
    <row r="10" spans="3:24" ht="13.5" customHeight="1">
      <c r="C10" s="1"/>
      <c r="E10" s="42" t="s">
        <v>6</v>
      </c>
      <c r="F10" s="42"/>
      <c r="G10" s="42"/>
      <c r="H10" s="43">
        <f>H12+H28</f>
        <v>14953104731.130003</v>
      </c>
      <c r="I10" s="44"/>
      <c r="J10" s="1"/>
      <c r="K10" s="45">
        <f>K12+K28</f>
        <v>520166119739.16003</v>
      </c>
      <c r="L10" s="44"/>
      <c r="M10" s="43">
        <f>M12+M28</f>
        <v>517669186394.54993</v>
      </c>
      <c r="N10" s="45"/>
      <c r="O10" s="45"/>
      <c r="P10" s="44"/>
      <c r="Q10" s="43">
        <f>Q12+Q28</f>
        <v>17450038075.739979</v>
      </c>
      <c r="R10" s="44"/>
      <c r="S10" s="43">
        <f>S12+S28</f>
        <v>2496933344.6099811</v>
      </c>
      <c r="T10" s="45"/>
      <c r="U10" s="45"/>
      <c r="V10" s="2"/>
      <c r="W10" s="45"/>
      <c r="X10" s="45"/>
    </row>
    <row r="11" spans="3:24" ht="3.75" hidden="1" customHeight="1">
      <c r="C11" s="1"/>
      <c r="H11" s="1"/>
      <c r="I11" s="2"/>
      <c r="J11" s="1"/>
      <c r="L11" s="2"/>
      <c r="M11" s="1"/>
      <c r="P11" s="2"/>
      <c r="Q11" s="24">
        <v>792576552.83000004</v>
      </c>
      <c r="R11" s="25"/>
      <c r="S11" s="1"/>
      <c r="V11" s="2"/>
    </row>
    <row r="12" spans="3:24">
      <c r="C12" s="1"/>
      <c r="E12" s="42" t="s">
        <v>7</v>
      </c>
      <c r="F12" s="42"/>
      <c r="G12" s="42"/>
      <c r="H12" s="43">
        <f>H14+H16+H18+H22-H24</f>
        <v>1649319453.77</v>
      </c>
      <c r="I12" s="44"/>
      <c r="J12" s="1"/>
      <c r="K12" s="45">
        <f>K14+K16+K18+K22+K24</f>
        <v>517462235878.57001</v>
      </c>
      <c r="L12" s="44"/>
      <c r="M12" s="43">
        <f>M14+M16+M18+M22</f>
        <v>516590728568.41992</v>
      </c>
      <c r="N12" s="45"/>
      <c r="O12" s="45"/>
      <c r="P12" s="44"/>
      <c r="Q12" s="43">
        <f>Q14+Q16+Q18+Q22-Q24</f>
        <v>2520826763.9199805</v>
      </c>
      <c r="R12" s="44"/>
      <c r="S12" s="43">
        <f>S14+S16+S18+S22-S24</f>
        <v>871507310.1499809</v>
      </c>
      <c r="T12" s="45"/>
      <c r="U12" s="45"/>
      <c r="V12" s="2"/>
      <c r="W12" s="28"/>
      <c r="X12" s="28"/>
    </row>
    <row r="13" spans="3:24" ht="0.75" customHeight="1">
      <c r="C13" s="1"/>
      <c r="H13" s="1"/>
      <c r="I13" s="2"/>
      <c r="J13" s="1"/>
      <c r="L13" s="2"/>
      <c r="M13" s="1"/>
      <c r="N13">
        <v>7852347462.0900002</v>
      </c>
      <c r="P13" s="2"/>
      <c r="Q13" s="24"/>
      <c r="R13" s="25"/>
      <c r="S13" s="1"/>
      <c r="V13" s="2"/>
    </row>
    <row r="14" spans="3:24">
      <c r="C14" s="1"/>
      <c r="E14" s="35" t="s">
        <v>8</v>
      </c>
      <c r="F14" s="35"/>
      <c r="G14" s="35"/>
      <c r="H14" s="36">
        <v>1421944941.72</v>
      </c>
      <c r="I14" s="37"/>
      <c r="J14" s="1"/>
      <c r="K14" s="38">
        <v>510910493011.73999</v>
      </c>
      <c r="L14" s="37"/>
      <c r="M14" s="36">
        <v>509994331417.97998</v>
      </c>
      <c r="N14" s="38"/>
      <c r="O14" s="38"/>
      <c r="P14" s="37"/>
      <c r="Q14" s="36">
        <f>+H14+K14-M14</f>
        <v>2338106535.4799805</v>
      </c>
      <c r="R14" s="38"/>
      <c r="S14" s="36">
        <f>Q14-H14</f>
        <v>916161593.75998044</v>
      </c>
      <c r="T14" s="38"/>
      <c r="U14" s="38"/>
      <c r="V14" s="2"/>
    </row>
    <row r="15" spans="3:24" ht="0.75" customHeight="1">
      <c r="C15" s="1"/>
      <c r="H15" s="1"/>
      <c r="I15" s="2"/>
      <c r="J15" s="1"/>
      <c r="L15" s="2"/>
      <c r="M15" s="1"/>
      <c r="P15" s="2"/>
      <c r="Q15" s="24"/>
      <c r="R15" s="25"/>
      <c r="S15" s="1"/>
      <c r="V15" s="2"/>
    </row>
    <row r="16" spans="3:24">
      <c r="C16" s="1"/>
      <c r="E16" s="35" t="s">
        <v>9</v>
      </c>
      <c r="F16" s="35"/>
      <c r="G16" s="35"/>
      <c r="H16" s="36">
        <v>76853608.140000001</v>
      </c>
      <c r="I16" s="37"/>
      <c r="J16" s="1"/>
      <c r="K16" s="38">
        <v>6384924337.9499998</v>
      </c>
      <c r="L16" s="37"/>
      <c r="M16" s="36">
        <v>6379010286.2399998</v>
      </c>
      <c r="N16" s="38"/>
      <c r="O16" s="38"/>
      <c r="P16" s="37"/>
      <c r="Q16" s="36">
        <f>+H16+K16-M16</f>
        <v>82767659.850000381</v>
      </c>
      <c r="R16" s="37"/>
      <c r="S16" s="36">
        <f>Q16-H16</f>
        <v>5914051.7100003809</v>
      </c>
      <c r="T16" s="38"/>
      <c r="U16" s="38"/>
      <c r="V16" s="2"/>
    </row>
    <row r="17" spans="3:24" ht="0.75" customHeight="1">
      <c r="C17" s="1"/>
      <c r="H17" s="1"/>
      <c r="I17" s="2"/>
      <c r="J17" s="1"/>
      <c r="L17" s="2"/>
      <c r="M17" s="1">
        <v>157112374.34999999</v>
      </c>
      <c r="P17" s="2"/>
      <c r="Q17" s="1"/>
      <c r="S17" s="1"/>
      <c r="V17" s="2"/>
    </row>
    <row r="18" spans="3:24" ht="14.25" customHeight="1">
      <c r="C18" s="1"/>
      <c r="E18" s="35" t="s">
        <v>10</v>
      </c>
      <c r="F18" s="35"/>
      <c r="G18" s="35"/>
      <c r="H18" s="36">
        <v>147350352.12</v>
      </c>
      <c r="I18" s="37"/>
      <c r="J18" s="1"/>
      <c r="K18" s="38">
        <v>159942473.34999999</v>
      </c>
      <c r="L18" s="37"/>
      <c r="M18" s="36">
        <v>210861927.53999999</v>
      </c>
      <c r="N18" s="38"/>
      <c r="O18" s="38"/>
      <c r="P18" s="37"/>
      <c r="Q18" s="36">
        <f>+H18+K18-M18</f>
        <v>96430897.930000037</v>
      </c>
      <c r="R18" s="37"/>
      <c r="S18" s="36">
        <f>Q18-H18</f>
        <v>-50919454.189999968</v>
      </c>
      <c r="T18" s="38"/>
      <c r="U18" s="38"/>
      <c r="V18" s="2"/>
    </row>
    <row r="19" spans="3:24" ht="0.75" customHeight="1">
      <c r="C19" s="1"/>
      <c r="H19" s="1"/>
      <c r="I19" s="2"/>
      <c r="J19" s="1"/>
      <c r="L19" s="2"/>
      <c r="M19" s="1"/>
      <c r="P19" s="2"/>
      <c r="Q19" s="1"/>
      <c r="S19" s="1"/>
      <c r="V19" s="2"/>
    </row>
    <row r="20" spans="3:24" ht="14.25" customHeight="1">
      <c r="C20" s="1"/>
      <c r="E20" s="35" t="s">
        <v>11</v>
      </c>
      <c r="F20" s="35"/>
      <c r="G20" s="35"/>
      <c r="H20" s="36">
        <v>0</v>
      </c>
      <c r="I20" s="37"/>
      <c r="J20" s="1"/>
      <c r="K20" s="38">
        <v>0</v>
      </c>
      <c r="L20" s="37"/>
      <c r="M20" s="36">
        <v>0</v>
      </c>
      <c r="N20" s="38"/>
      <c r="O20" s="38"/>
      <c r="P20" s="37"/>
      <c r="Q20" s="36">
        <f>H20+K20-M20</f>
        <v>0</v>
      </c>
      <c r="R20" s="37"/>
      <c r="S20" s="36">
        <f>Q20-H20</f>
        <v>0</v>
      </c>
      <c r="T20" s="38"/>
      <c r="U20" s="38"/>
      <c r="V20" s="2"/>
      <c r="W20" s="28"/>
    </row>
    <row r="21" spans="3:24" ht="0.75" customHeight="1">
      <c r="C21" s="1"/>
      <c r="H21" s="1"/>
      <c r="I21" s="2"/>
      <c r="J21" s="1"/>
      <c r="K21">
        <v>0</v>
      </c>
      <c r="L21" s="2"/>
      <c r="M21" s="1"/>
      <c r="P21" s="2"/>
      <c r="Q21" s="1"/>
      <c r="S21" s="1"/>
      <c r="V21" s="2"/>
    </row>
    <row r="22" spans="3:24" ht="14.25" customHeight="1">
      <c r="C22" s="1"/>
      <c r="E22" s="35" t="s">
        <v>12</v>
      </c>
      <c r="F22" s="35"/>
      <c r="G22" s="35"/>
      <c r="H22" s="36">
        <v>3170551.79</v>
      </c>
      <c r="I22" s="37"/>
      <c r="J22" s="1"/>
      <c r="K22" s="38">
        <v>6876055.5300000003</v>
      </c>
      <c r="L22" s="37"/>
      <c r="M22" s="36">
        <v>6524936.6600000001</v>
      </c>
      <c r="N22" s="38"/>
      <c r="O22" s="38"/>
      <c r="P22" s="37"/>
      <c r="Q22" s="36">
        <f>H22+K22-M22</f>
        <v>3521670.66</v>
      </c>
      <c r="R22" s="37"/>
      <c r="S22" s="36">
        <f>Q22-H22</f>
        <v>351118.87000000011</v>
      </c>
      <c r="T22" s="38"/>
      <c r="U22" s="38"/>
      <c r="V22" s="2"/>
    </row>
    <row r="23" spans="3:24" ht="0.75" customHeight="1">
      <c r="C23" s="1"/>
      <c r="H23" s="1"/>
      <c r="I23" s="2">
        <v>1015002.15</v>
      </c>
      <c r="J23" s="1"/>
      <c r="L23" s="2"/>
      <c r="M23" s="1"/>
      <c r="P23" s="2"/>
      <c r="Q23" s="1"/>
      <c r="S23" s="1"/>
      <c r="V23" s="2"/>
    </row>
    <row r="24" spans="3:24" ht="14.25" customHeight="1">
      <c r="C24" s="1"/>
      <c r="E24" s="35" t="s">
        <v>13</v>
      </c>
      <c r="F24" s="35"/>
      <c r="G24" s="35"/>
      <c r="H24" s="39">
        <v>0</v>
      </c>
      <c r="I24" s="40"/>
      <c r="J24" s="1"/>
      <c r="K24" s="38">
        <v>0</v>
      </c>
      <c r="L24" s="37"/>
      <c r="M24" s="36">
        <v>0</v>
      </c>
      <c r="N24" s="38"/>
      <c r="O24" s="38"/>
      <c r="P24" s="37"/>
      <c r="Q24" s="46">
        <f>M24-K24+H24</f>
        <v>0</v>
      </c>
      <c r="R24" s="37"/>
      <c r="S24" s="36">
        <f>Q24-H24</f>
        <v>0</v>
      </c>
      <c r="T24" s="38"/>
      <c r="U24" s="38"/>
      <c r="V24" s="2"/>
    </row>
    <row r="25" spans="3:24" ht="0.75" customHeight="1">
      <c r="C25" s="1"/>
      <c r="H25" s="1"/>
      <c r="I25" s="2"/>
      <c r="J25" s="1"/>
      <c r="L25" s="2"/>
      <c r="M25" s="1"/>
      <c r="P25" s="2"/>
      <c r="Q25" s="1"/>
      <c r="S25" s="1"/>
      <c r="V25" s="2"/>
    </row>
    <row r="26" spans="3:24" ht="14.25" customHeight="1">
      <c r="C26" s="1"/>
      <c r="E26" s="35" t="s">
        <v>14</v>
      </c>
      <c r="F26" s="35"/>
      <c r="G26" s="35"/>
      <c r="H26" s="36">
        <v>0</v>
      </c>
      <c r="I26" s="37"/>
      <c r="J26" s="1"/>
      <c r="K26" s="38">
        <v>0</v>
      </c>
      <c r="L26" s="37"/>
      <c r="M26" s="36">
        <v>0</v>
      </c>
      <c r="N26" s="38"/>
      <c r="O26" s="38"/>
      <c r="P26" s="37"/>
      <c r="Q26" s="36">
        <f>H26+K26-M26</f>
        <v>0</v>
      </c>
      <c r="R26" s="37"/>
      <c r="S26" s="36">
        <f>Q26-H26</f>
        <v>0</v>
      </c>
      <c r="T26" s="38"/>
      <c r="U26" s="38"/>
      <c r="V26" s="2"/>
    </row>
    <row r="27" spans="3:24" ht="2.25" customHeight="1">
      <c r="C27" s="1"/>
      <c r="H27" s="1"/>
      <c r="I27" s="2"/>
      <c r="J27" s="1"/>
      <c r="L27" s="2"/>
      <c r="M27" s="1"/>
      <c r="P27" s="2"/>
      <c r="Q27" s="1"/>
      <c r="S27" s="1"/>
      <c r="V27" s="2"/>
    </row>
    <row r="28" spans="3:24">
      <c r="C28" s="1"/>
      <c r="E28" s="42" t="s">
        <v>15</v>
      </c>
      <c r="F28" s="42"/>
      <c r="G28" s="42"/>
      <c r="H28" s="43">
        <f>H30+H32+H34+H36+H38+H40+H44</f>
        <v>13303785277.360003</v>
      </c>
      <c r="I28" s="44"/>
      <c r="J28" s="1"/>
      <c r="K28" s="45">
        <f>K30+K32+K34+K36+K38+K40+K44</f>
        <v>2703883860.5899997</v>
      </c>
      <c r="L28" s="44"/>
      <c r="M28" s="43">
        <f>M30+M32+M34+M36+M38+M40+M44</f>
        <v>1078457826.1299999</v>
      </c>
      <c r="N28" s="45"/>
      <c r="O28" s="45"/>
      <c r="P28" s="44"/>
      <c r="Q28" s="43">
        <f>Q30+Q32+Q34+Q36+Q38+Q40+Q44</f>
        <v>14929211311.82</v>
      </c>
      <c r="R28" s="44"/>
      <c r="S28" s="43">
        <f>S30+S32+S34+S36+S38+S40-S44</f>
        <v>1625426034.4600003</v>
      </c>
      <c r="T28" s="45"/>
      <c r="U28" s="45"/>
      <c r="V28" s="2"/>
      <c r="W28" s="45"/>
      <c r="X28" s="45"/>
    </row>
    <row r="29" spans="3:24" ht="0.75" customHeight="1">
      <c r="C29" s="1"/>
      <c r="H29" s="1"/>
      <c r="I29" s="2"/>
      <c r="J29" s="1"/>
      <c r="L29" s="2"/>
      <c r="M29" s="1"/>
      <c r="P29" s="2"/>
      <c r="Q29" s="1"/>
      <c r="S29" s="1"/>
      <c r="V29" s="2"/>
    </row>
    <row r="30" spans="3:24" ht="14.25" customHeight="1">
      <c r="C30" s="1"/>
      <c r="E30" s="35" t="s">
        <v>25</v>
      </c>
      <c r="F30" s="35"/>
      <c r="G30" s="35"/>
      <c r="H30" s="36">
        <v>1159355788.71</v>
      </c>
      <c r="I30" s="37"/>
      <c r="J30" s="1"/>
      <c r="K30" s="38">
        <v>495765433.36000001</v>
      </c>
      <c r="L30" s="37"/>
      <c r="M30" s="36">
        <v>387569762.75999999</v>
      </c>
      <c r="N30" s="38"/>
      <c r="O30" s="38"/>
      <c r="P30" s="37"/>
      <c r="Q30" s="36">
        <f>+H30+K30-M30</f>
        <v>1267551459.3100002</v>
      </c>
      <c r="R30" s="37"/>
      <c r="S30" s="36">
        <f>Q30-H30</f>
        <v>108195670.60000014</v>
      </c>
      <c r="T30" s="38"/>
      <c r="U30" s="38"/>
      <c r="V30" s="2"/>
      <c r="X30" s="28"/>
    </row>
    <row r="31" spans="3:24" ht="0.75" customHeight="1">
      <c r="C31" s="1"/>
      <c r="H31" s="1"/>
      <c r="I31" s="2"/>
      <c r="J31" s="1"/>
      <c r="L31" s="2"/>
      <c r="M31" s="1"/>
      <c r="P31" s="2">
        <v>1700287.07</v>
      </c>
      <c r="Q31" s="1"/>
      <c r="S31" s="1"/>
      <c r="V31" s="2"/>
    </row>
    <row r="32" spans="3:24" ht="14.25" customHeight="1">
      <c r="C32" s="1"/>
      <c r="E32" s="35" t="s">
        <v>16</v>
      </c>
      <c r="F32" s="35"/>
      <c r="G32" s="35"/>
      <c r="H32" s="36">
        <v>85811489.959999993</v>
      </c>
      <c r="I32" s="37"/>
      <c r="J32" s="1"/>
      <c r="K32" s="38">
        <v>11538733.119999999</v>
      </c>
      <c r="L32" s="37"/>
      <c r="M32" s="36">
        <v>12977120.99</v>
      </c>
      <c r="N32" s="38"/>
      <c r="O32" s="38"/>
      <c r="P32" s="37"/>
      <c r="Q32" s="36">
        <f>+H32+K32-M32</f>
        <v>84373102.090000004</v>
      </c>
      <c r="R32" s="37"/>
      <c r="S32" s="36">
        <f>Q32-H32</f>
        <v>-1438387.8699999899</v>
      </c>
      <c r="T32" s="38"/>
      <c r="U32" s="38"/>
      <c r="V32" s="2"/>
    </row>
    <row r="33" spans="3:24" ht="0.75" customHeight="1">
      <c r="C33" s="1"/>
      <c r="H33" s="1"/>
      <c r="I33" s="2"/>
      <c r="J33" s="1"/>
      <c r="L33" s="2"/>
      <c r="M33" s="1"/>
      <c r="P33" s="2"/>
      <c r="Q33" s="1"/>
      <c r="S33" s="1"/>
      <c r="V33" s="2"/>
    </row>
    <row r="34" spans="3:24" ht="14.25" customHeight="1">
      <c r="C34" s="1"/>
      <c r="E34" s="35" t="s">
        <v>17</v>
      </c>
      <c r="F34" s="35"/>
      <c r="G34" s="35"/>
      <c r="H34" s="36">
        <v>11864599875.43</v>
      </c>
      <c r="I34" s="37"/>
      <c r="J34" s="1"/>
      <c r="K34" s="38">
        <v>2004934400.4300001</v>
      </c>
      <c r="L34" s="37"/>
      <c r="M34" s="36">
        <v>597385519.75999999</v>
      </c>
      <c r="N34" s="38"/>
      <c r="O34" s="38"/>
      <c r="P34" s="37"/>
      <c r="Q34" s="36">
        <f>+H34+K34-M34</f>
        <v>13272148756.1</v>
      </c>
      <c r="R34" s="37"/>
      <c r="S34" s="36">
        <f>Q34-H34</f>
        <v>1407548880.6700001</v>
      </c>
      <c r="T34" s="38"/>
      <c r="U34" s="38"/>
      <c r="V34" s="2"/>
    </row>
    <row r="35" spans="3:24" ht="0.75" customHeight="1">
      <c r="C35" s="1"/>
      <c r="H35" s="1"/>
      <c r="I35" s="2"/>
      <c r="J35" s="1"/>
      <c r="L35" s="2"/>
      <c r="M35" s="1"/>
      <c r="P35" s="2">
        <v>2093382.31</v>
      </c>
      <c r="Q35" s="1"/>
      <c r="S35" s="1"/>
      <c r="V35" s="2"/>
    </row>
    <row r="36" spans="3:24" ht="14.25" customHeight="1">
      <c r="C36" s="1"/>
      <c r="E36" s="35" t="s">
        <v>18</v>
      </c>
      <c r="F36" s="35"/>
      <c r="G36" s="35"/>
      <c r="H36" s="36">
        <v>821242864.87</v>
      </c>
      <c r="I36" s="37"/>
      <c r="J36" s="1"/>
      <c r="K36" s="38">
        <v>164909784.99000001</v>
      </c>
      <c r="L36" s="37"/>
      <c r="M36" s="36">
        <v>30812107.559999999</v>
      </c>
      <c r="N36" s="38"/>
      <c r="O36" s="38"/>
      <c r="P36" s="37"/>
      <c r="Q36" s="36">
        <f>+H36+K36-M36</f>
        <v>955340542.30000007</v>
      </c>
      <c r="R36" s="37"/>
      <c r="S36" s="36">
        <f>Q36-H36</f>
        <v>134097677.43000007</v>
      </c>
      <c r="T36" s="38"/>
      <c r="U36" s="38"/>
      <c r="V36" s="2"/>
    </row>
    <row r="37" spans="3:24" ht="0.75" customHeight="1">
      <c r="C37" s="1"/>
      <c r="H37" s="1"/>
      <c r="I37" s="2"/>
      <c r="J37" s="1"/>
      <c r="L37" s="2"/>
      <c r="M37" s="1"/>
      <c r="P37" s="2"/>
      <c r="Q37" s="1"/>
      <c r="S37" s="1"/>
      <c r="V37" s="2"/>
    </row>
    <row r="38" spans="3:24" ht="14.25" customHeight="1">
      <c r="C38" s="1"/>
      <c r="E38" s="35" t="s">
        <v>19</v>
      </c>
      <c r="F38" s="35"/>
      <c r="G38" s="35"/>
      <c r="H38" s="36">
        <v>36189135.759999998</v>
      </c>
      <c r="I38" s="37"/>
      <c r="J38" s="1"/>
      <c r="K38" s="38">
        <v>17427057.52</v>
      </c>
      <c r="L38" s="37"/>
      <c r="M38" s="36">
        <v>1813241.91</v>
      </c>
      <c r="N38" s="38"/>
      <c r="O38" s="38"/>
      <c r="P38" s="37"/>
      <c r="Q38" s="36">
        <f>+H38+K38-M38</f>
        <v>51802951.370000005</v>
      </c>
      <c r="R38" s="37"/>
      <c r="S38" s="36">
        <f>Q38-H38</f>
        <v>15613815.610000007</v>
      </c>
      <c r="T38" s="38"/>
      <c r="U38" s="38"/>
      <c r="V38" s="2"/>
    </row>
    <row r="39" spans="3:24" ht="0.75" customHeight="1">
      <c r="C39" s="1"/>
      <c r="H39" s="1"/>
      <c r="I39" s="2"/>
      <c r="J39" s="1"/>
      <c r="L39" s="2"/>
      <c r="M39" s="1"/>
      <c r="P39" s="2"/>
      <c r="Q39" s="1"/>
      <c r="S39" s="1"/>
      <c r="V39" s="2"/>
    </row>
    <row r="40" spans="3:24" ht="14.25" customHeight="1">
      <c r="C40" s="1"/>
      <c r="E40" s="35" t="s">
        <v>20</v>
      </c>
      <c r="F40" s="35"/>
      <c r="G40" s="35"/>
      <c r="H40" s="39">
        <v>-662681694.49000001</v>
      </c>
      <c r="I40" s="40"/>
      <c r="J40" s="1"/>
      <c r="K40" s="38">
        <v>9300760.2799999993</v>
      </c>
      <c r="L40" s="37"/>
      <c r="M40" s="36">
        <v>47893273.149999999</v>
      </c>
      <c r="N40" s="38"/>
      <c r="O40" s="38"/>
      <c r="P40" s="37"/>
      <c r="Q40" s="39">
        <f>+H40+K40-M40</f>
        <v>-701274207.36000001</v>
      </c>
      <c r="R40" s="40"/>
      <c r="S40" s="39">
        <f>Q40-H40</f>
        <v>-38592512.870000005</v>
      </c>
      <c r="T40" s="41"/>
      <c r="U40" s="41"/>
      <c r="V40" s="2"/>
      <c r="W40" s="28"/>
    </row>
    <row r="41" spans="3:24" ht="0.75" customHeight="1">
      <c r="C41" s="1"/>
      <c r="H41" s="1"/>
      <c r="I41" s="2"/>
      <c r="J41" s="1"/>
      <c r="L41" s="2"/>
      <c r="M41" s="1"/>
      <c r="P41" s="2"/>
      <c r="Q41" s="1"/>
      <c r="S41" s="1"/>
      <c r="V41" s="2"/>
    </row>
    <row r="42" spans="3:24" ht="14.25" customHeight="1">
      <c r="C42" s="1"/>
      <c r="E42" s="35" t="s">
        <v>21</v>
      </c>
      <c r="F42" s="35"/>
      <c r="G42" s="35"/>
      <c r="H42" s="36">
        <v>0</v>
      </c>
      <c r="I42" s="37"/>
      <c r="J42" s="1"/>
      <c r="K42" s="38">
        <v>0</v>
      </c>
      <c r="L42" s="37"/>
      <c r="M42" s="36">
        <v>0</v>
      </c>
      <c r="N42" s="38"/>
      <c r="O42" s="38"/>
      <c r="P42" s="37"/>
      <c r="Q42" s="36">
        <v>0</v>
      </c>
      <c r="R42" s="37"/>
      <c r="S42" s="36">
        <f>Q42-H42</f>
        <v>0</v>
      </c>
      <c r="T42" s="38"/>
      <c r="U42" s="38"/>
      <c r="V42" s="2"/>
      <c r="W42" s="28"/>
    </row>
    <row r="43" spans="3:24" ht="0.75" customHeight="1">
      <c r="C43" s="1"/>
      <c r="H43" s="1"/>
      <c r="I43" s="2"/>
      <c r="J43" s="1"/>
      <c r="L43" s="2"/>
      <c r="M43" s="1"/>
      <c r="P43" s="2"/>
      <c r="Q43" s="1"/>
      <c r="S43" s="1"/>
      <c r="V43" s="2"/>
    </row>
    <row r="44" spans="3:24" ht="14.25" customHeight="1">
      <c r="C44" s="1"/>
      <c r="E44" s="35" t="s">
        <v>22</v>
      </c>
      <c r="F44" s="35"/>
      <c r="G44" s="35"/>
      <c r="H44" s="39">
        <v>-732182.88</v>
      </c>
      <c r="I44" s="40"/>
      <c r="J44" s="1"/>
      <c r="K44" s="38">
        <v>7690.89</v>
      </c>
      <c r="L44" s="37"/>
      <c r="M44" s="36">
        <v>6800</v>
      </c>
      <c r="N44" s="38"/>
      <c r="O44" s="38"/>
      <c r="P44" s="37"/>
      <c r="Q44" s="39">
        <f>+H44+K44-M44</f>
        <v>-731291.99</v>
      </c>
      <c r="R44" s="40"/>
      <c r="S44" s="36">
        <f>-Q44+H44</f>
        <v>-890.89000000001397</v>
      </c>
      <c r="T44" s="38"/>
      <c r="U44" s="38"/>
      <c r="V44" s="2"/>
      <c r="W44" s="28"/>
      <c r="X44" s="28"/>
    </row>
    <row r="45" spans="3:24" ht="0.75" customHeight="1">
      <c r="C45" s="1"/>
      <c r="H45" s="1"/>
      <c r="I45" s="2"/>
      <c r="J45" s="1"/>
      <c r="L45" s="2"/>
      <c r="M45" s="1"/>
      <c r="P45" s="2"/>
      <c r="Q45" s="1"/>
      <c r="S45" s="1">
        <v>0</v>
      </c>
      <c r="V45" s="2"/>
    </row>
    <row r="46" spans="3:24" ht="14.25" customHeight="1">
      <c r="C46" s="1"/>
      <c r="E46" s="35" t="s">
        <v>23</v>
      </c>
      <c r="F46" s="35"/>
      <c r="G46" s="35"/>
      <c r="H46" s="36">
        <v>0</v>
      </c>
      <c r="I46" s="37"/>
      <c r="J46" s="1"/>
      <c r="K46" s="38">
        <v>0</v>
      </c>
      <c r="L46" s="37"/>
      <c r="M46" s="36">
        <v>0</v>
      </c>
      <c r="N46" s="38"/>
      <c r="O46" s="38"/>
      <c r="P46" s="37"/>
      <c r="Q46" s="36">
        <v>0</v>
      </c>
      <c r="R46" s="37"/>
      <c r="S46" s="36">
        <f>Q46-H46</f>
        <v>0</v>
      </c>
      <c r="T46" s="38"/>
      <c r="U46" s="38"/>
      <c r="V46" s="2"/>
      <c r="W46" s="28"/>
    </row>
    <row r="47" spans="3:24" ht="14.25" customHeight="1">
      <c r="C47" s="1"/>
      <c r="E47" s="30"/>
      <c r="F47" s="30"/>
      <c r="G47" s="30"/>
      <c r="H47" s="17"/>
      <c r="I47" s="29"/>
      <c r="J47" s="1"/>
      <c r="K47" s="16"/>
      <c r="L47" s="29"/>
      <c r="M47" s="17"/>
      <c r="N47" s="16"/>
      <c r="O47" s="16"/>
      <c r="P47" s="29"/>
      <c r="Q47" s="17"/>
      <c r="R47" s="16"/>
      <c r="S47" s="17"/>
      <c r="T47" s="16"/>
      <c r="U47" s="16"/>
      <c r="V47" s="2"/>
      <c r="W47" s="28"/>
    </row>
    <row r="48" spans="3:24" ht="44.25" customHeight="1">
      <c r="C48" s="3"/>
      <c r="D48" s="4"/>
      <c r="E48" s="4"/>
      <c r="F48" s="4"/>
      <c r="G48" s="4"/>
      <c r="H48" s="3"/>
      <c r="I48" s="5"/>
      <c r="J48" s="3"/>
      <c r="K48" s="4"/>
      <c r="L48" s="5"/>
      <c r="M48" s="3"/>
      <c r="N48" s="4"/>
      <c r="O48" s="4"/>
      <c r="P48" s="5"/>
      <c r="Q48" s="3"/>
      <c r="R48" s="4"/>
      <c r="S48" s="3"/>
      <c r="T48" s="4"/>
      <c r="U48" s="4"/>
      <c r="V48" s="5"/>
      <c r="W48" s="28"/>
    </row>
    <row r="49" spans="4:21" ht="7.5" customHeight="1"/>
    <row r="50" spans="4:21" ht="18.75" customHeight="1">
      <c r="D50" s="34" t="s">
        <v>30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4:21" ht="18" customHeight="1">
      <c r="R51" s="28"/>
    </row>
    <row r="52" spans="4:21" ht="45.6" customHeight="1">
      <c r="G52" s="27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4:21" ht="33" customHeight="1"/>
    <row r="54" spans="4:21" ht="21" customHeight="1">
      <c r="G54" s="33" t="s">
        <v>28</v>
      </c>
      <c r="I54" s="33" t="s">
        <v>29</v>
      </c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4:21" ht="12.75" customHeight="1">
      <c r="G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4:21" ht="12.75" customHeight="1">
      <c r="G56" s="33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152" scale="85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Chel Sanchez Ana Gabriela</cp:lastModifiedBy>
  <cp:lastPrinted>2023-10-06T22:26:45Z</cp:lastPrinted>
  <dcterms:created xsi:type="dcterms:W3CDTF">2016-09-07T15:45:13Z</dcterms:created>
  <dcterms:modified xsi:type="dcterms:W3CDTF">2023-10-06T22:27:22Z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