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ana\09 CUENTA PUBLICA\11.-NOVIEMBRE\"/>
    </mc:Choice>
  </mc:AlternateContent>
  <xr:revisionPtr revIDLastSave="0" documentId="13_ncr:1_{4C9DECD9-987D-4446-AA1B-36267081DDB6}" xr6:coauthVersionLast="47" xr6:coauthVersionMax="47" xr10:uidLastSave="{00000000-0000-0000-0000-000000000000}"/>
  <bookViews>
    <workbookView xWindow="-120" yWindow="-120" windowWidth="29040" windowHeight="15720" xr2:uid="{71D09A1B-6416-40A9-9175-0D709692D728}"/>
  </bookViews>
  <sheets>
    <sheet name="Hoja1" sheetId="1" r:id="rId1"/>
  </sheets>
  <definedNames>
    <definedName name="_xlnm.Print_Area" localSheetId="0">Hoja1!$A$1:$D$36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12" i="1"/>
  <c r="D12" i="1" s="1"/>
  <c r="C11" i="1"/>
  <c r="D11" i="1" s="1"/>
  <c r="C10" i="1"/>
  <c r="B16" i="1"/>
  <c r="B23" i="1" s="1"/>
  <c r="D10" i="1"/>
  <c r="C16" i="1" l="1"/>
  <c r="C23" i="1"/>
  <c r="D9" i="1"/>
  <c r="D16" i="1" s="1"/>
  <c r="D23" i="1" s="1"/>
</calcChain>
</file>

<file path=xl/sharedStrings.xml><?xml version="1.0" encoding="utf-8"?>
<sst xmlns="http://schemas.openxmlformats.org/spreadsheetml/2006/main" count="23" uniqueCount="20">
  <si>
    <t>MUNICIPIO DE MÉRIDA YUCATÁN</t>
  </si>
  <si>
    <t>ENDEUDAMIENTO NETO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</si>
  <si>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</si>
  <si>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</si>
  <si>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</si>
  <si>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</si>
  <si>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</si>
  <si>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</si>
  <si>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</si>
  <si>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Créditos Bancarios</t>
  </si>
  <si>
    <t xml:space="preserve">BANCO MERCANTIL DEL NORTE </t>
  </si>
  <si>
    <t>Total Créditos Bancarios</t>
  </si>
  <si>
    <t>Otros Instrumentos de Deuda</t>
  </si>
  <si>
    <t>Total Otros Instrumentos  de Deuda</t>
  </si>
  <si>
    <t>TOTAL</t>
  </si>
  <si>
    <t>LICDA. LAURA CRISTINA MUÑOZ MOLINA, MTRA.</t>
  </si>
  <si>
    <t>PRESIDENTE MUNICIPAL</t>
  </si>
  <si>
    <t>DIRECTORA DE FINANZAS Y TESORERA MUNICIPAL</t>
  </si>
  <si>
    <t>LIC. ALEJANDRO IVÁN RUZ CASTRO</t>
  </si>
  <si>
    <t>DEL 1 DE ENERO AL 30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</si>
</sst>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indexed="8"/>
      <name val="Exo 2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sz val="10"/>
      <name val="Barlow"/>
    </font>
    <font>
      <b/>
      <sz val="10"/>
      <name val="Barlow"/>
    </font>
    <font>
      <sz val="10"/>
      <name val="Exo 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 tint="-0.49995422223578601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4" fontId="5" fillId="0" borderId="9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4" fontId="6" fillId="0" borderId="11" xfId="0" applyNumberFormat="1" applyFont="1" applyBorder="1"/>
    <xf numFmtId="4" fontId="6" fillId="0" borderId="14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/>
    </xf>
    <xf numFmtId="4" fontId="6" fillId="0" borderId="11" xfId="0" applyNumberFormat="1" applyFont="1" applyBorder="1" applyAlignment="1">
      <alignment vertical="top"/>
    </xf>
    <xf numFmtId="4" fontId="6" fillId="0" borderId="11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4" fontId="5" fillId="0" borderId="15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4" fontId="8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4" fontId="9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" fontId="3" fillId="0" borderId="0" xfId="0" applyNumberFormat="1" applyFont="1" applyAlignment="1">
      <alignment vertical="top"/>
    </xf>
    <xf numFmtId="0" fontId="10" fillId="0" borderId="2" xfId="0" applyFont="1" applyBorder="1" applyAlignment="1">
      <alignment horizontal="center" vertical="top" wrapText="1" shrinkToFit="1"/>
    </xf>
    <xf numFmtId="0" fontId="10" fillId="0" borderId="0" xfId="0" applyFont="1" applyAlignment="1">
      <alignment vertical="top" wrapText="1" shrinkToFit="1"/>
    </xf>
    <xf numFmtId="0" fontId="10" fillId="0" borderId="0" xfId="0" applyFont="1" applyAlignment="1">
      <alignment horizontal="center" vertical="top" wrapText="1" shrinkToFit="1"/>
    </xf>
    <xf numFmtId="0" fontId="10" fillId="0" borderId="2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center" vertical="top" wrapText="1" shrinkToFi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45D8A-B5C7-4DF0-9691-081EE9CFB58B}">
  <dimension ref="A1:D37"/>
  <sheetViews>
    <sheetView tabSelected="1" zoomScaleNormal="100" workbookViewId="0">
      <selection activeCell="D14" sqref="D14"/>
    </sheetView>
  </sheetViews>
  <sheetFormatPr baseColWidth="10" defaultColWidth="6.85546875" defaultRowHeight="12.75"/>
  <cols>
    <col min="1" max="1" width="44.42578125" style="4" customWidth="1"/>
    <col min="2" max="2" width="24.7109375" style="4" bestFit="1" customWidth="1"/>
    <col min="3" max="3" width="16" style="4" customWidth="1"/>
    <col min="4" max="4" width="30.5703125" style="4" customWidth="1"/>
    <col min="5" max="16384" width="6.85546875" style="4"/>
  </cols>
  <sheetData>
    <row r="1" spans="1:4" s="1" customFormat="1" ht="15.75" customHeight="1">
      <c r="A1" s="38" t="s">
        <v>0</v>
      </c>
      <c r="B1" s="39"/>
      <c r="C1" s="39"/>
      <c r="D1" s="40"/>
    </row>
    <row r="2" spans="1:4" s="1" customFormat="1" ht="15" customHeight="1">
      <c r="A2" s="41" t="s">
        <v>1</v>
      </c>
      <c r="B2" s="42"/>
      <c r="C2" s="42"/>
      <c r="D2" s="43"/>
    </row>
    <row r="3" spans="1:4" s="1" customFormat="1" ht="15" customHeight="1">
      <c r="A3" s="41" t="s">
        <v>19</v>
      </c>
      <c r="B3" s="42"/>
      <c r="C3" s="42"/>
      <c r="D3" s="43"/>
    </row>
    <row r="4" spans="1:4" s="1" customFormat="1" ht="15">
      <c r="A4" s="44"/>
      <c r="B4" s="45"/>
      <c r="C4" s="45"/>
      <c r="D4" s="46"/>
    </row>
    <row r="5" spans="1:4" ht="14.25">
      <c r="A5" s="47" t="s">
        <v>2</v>
      </c>
      <c r="B5" s="2" t="s">
        <v>3</v>
      </c>
      <c r="C5" s="2" t="s">
        <v>4</v>
      </c>
      <c r="D5" s="3" t="s">
        <v>5</v>
      </c>
    </row>
    <row r="6" spans="1:4" ht="14.25">
      <c r="A6" s="48"/>
      <c r="B6" s="5" t="s">
        <v>6</v>
      </c>
      <c r="C6" s="5" t="s">
        <v>7</v>
      </c>
      <c r="D6" s="6" t="s">
        <v>8</v>
      </c>
    </row>
    <row r="7" spans="1:4" ht="14.25">
      <c r="A7" s="49" t="s">
        <v>9</v>
      </c>
      <c r="B7" s="50"/>
      <c r="C7" s="50"/>
      <c r="D7" s="51"/>
    </row>
    <row r="8" spans="1:4">
      <c r="A8" s="10"/>
      <c r="B8" s="11"/>
      <c r="C8" s="12"/>
      <c r="D8" s="12"/>
    </row>
    <row r="9" spans="1:4" ht="14.25">
      <c r="A9" s="13" t="s">
        <v>10</v>
      </c>
      <c r="B9" s="14"/>
      <c r="C9" s="15">
        <f>955329+955329+955329+955329+955329+955329+955329+955329+955329+955329+955329</f>
        <v>10508619</v>
      </c>
      <c r="D9" s="16">
        <f>B9-C9</f>
        <v>-10508619</v>
      </c>
    </row>
    <row r="10" spans="1:4" ht="14.25">
      <c r="A10" s="13" t="s">
        <v>10</v>
      </c>
      <c r="B10" s="14">
        <v>60000000</v>
      </c>
      <c r="C10" s="15">
        <f>341006+341006+341006+341006+341006+341006+341006+341006+341006+341006</f>
        <v>3410060</v>
      </c>
      <c r="D10" s="16">
        <f>B10-C10</f>
        <v>56589940</v>
      </c>
    </row>
    <row r="11" spans="1:4" ht="14.25">
      <c r="A11" s="13" t="s">
        <v>10</v>
      </c>
      <c r="B11" s="14">
        <v>50000000</v>
      </c>
      <c r="C11" s="17">
        <f>285796+285796+285796+285796+285796+285796+285796+285796+285796</f>
        <v>2572164</v>
      </c>
      <c r="D11" s="16">
        <f>B11-C11</f>
        <v>47427836</v>
      </c>
    </row>
    <row r="12" spans="1:4" ht="14.25">
      <c r="A12" s="13" t="s">
        <v>10</v>
      </c>
      <c r="B12" s="19">
        <v>70000000</v>
      </c>
      <c r="C12" s="17">
        <f>402500+402500+402500+402500+402500+402500+402500+402500</f>
        <v>3220000</v>
      </c>
      <c r="D12" s="16">
        <f>B12-C12</f>
        <v>66780000</v>
      </c>
    </row>
    <row r="13" spans="1:4" ht="14.25">
      <c r="A13" s="18"/>
      <c r="B13" s="19"/>
      <c r="C13" s="17"/>
      <c r="D13" s="20"/>
    </row>
    <row r="14" spans="1:4" ht="14.25">
      <c r="A14" s="18"/>
      <c r="B14" s="19"/>
      <c r="C14" s="17"/>
      <c r="D14" s="20"/>
    </row>
    <row r="15" spans="1:4" ht="14.25">
      <c r="A15" s="18"/>
      <c r="B15" s="19"/>
      <c r="C15" s="17"/>
      <c r="D15" s="20"/>
    </row>
    <row r="16" spans="1:4" ht="14.25">
      <c r="A16" s="21" t="s">
        <v>11</v>
      </c>
      <c r="B16" s="19">
        <f>SUM(B9:B15)</f>
        <v>180000000</v>
      </c>
      <c r="C16" s="17">
        <f>SUM(C9:C15)</f>
        <v>19710843</v>
      </c>
      <c r="D16" s="20">
        <f>SUM(D9:D15)</f>
        <v>160289157</v>
      </c>
    </row>
    <row r="17" spans="1:4">
      <c r="A17" s="22"/>
      <c r="B17" s="23"/>
      <c r="C17" s="12"/>
      <c r="D17" s="12"/>
    </row>
    <row r="18" spans="1:4" ht="14.25">
      <c r="A18" s="7" t="s">
        <v>12</v>
      </c>
      <c r="B18" s="8"/>
      <c r="C18" s="8"/>
      <c r="D18" s="9"/>
    </row>
    <row r="19" spans="1:4" ht="14.25">
      <c r="A19" s="24"/>
      <c r="B19" s="24"/>
      <c r="C19" s="24"/>
      <c r="D19" s="24"/>
    </row>
    <row r="20" spans="1:4" ht="14.25">
      <c r="A20" s="25"/>
      <c r="B20" s="26"/>
      <c r="C20" s="26"/>
      <c r="D20" s="26"/>
    </row>
    <row r="21" spans="1:4" ht="14.25">
      <c r="A21" s="27" t="s">
        <v>13</v>
      </c>
      <c r="B21" s="20">
        <v>0</v>
      </c>
      <c r="C21" s="20">
        <v>0</v>
      </c>
      <c r="D21" s="20">
        <v>0</v>
      </c>
    </row>
    <row r="22" spans="1:4" ht="14.25">
      <c r="A22" s="28"/>
      <c r="B22" s="24"/>
      <c r="C22" s="26"/>
      <c r="D22" s="26"/>
    </row>
    <row r="23" spans="1:4" ht="14.25">
      <c r="A23" s="27" t="s">
        <v>14</v>
      </c>
      <c r="B23" s="29">
        <f>B16+B21</f>
        <v>180000000</v>
      </c>
      <c r="C23" s="29">
        <f>C16+C21</f>
        <v>19710843</v>
      </c>
      <c r="D23" s="29">
        <f>D16+D21</f>
        <v>160289157</v>
      </c>
    </row>
    <row r="24" spans="1:4">
      <c r="A24" s="30"/>
      <c r="B24" s="31"/>
      <c r="C24" s="31"/>
      <c r="D24" s="31"/>
    </row>
    <row r="25" spans="1:4">
      <c r="C25" s="32"/>
      <c r="D25" s="32"/>
    </row>
    <row r="27" spans="1:4" customFormat="1" ht="12.75" customHeight="1"/>
    <row r="28" spans="1:4" customFormat="1" ht="12.75" customHeight="1"/>
    <row r="29" spans="1:4" customFormat="1" ht="12.75" customHeight="1"/>
    <row r="30" spans="1:4" customFormat="1" ht="12.75" customHeight="1"/>
    <row r="31" spans="1:4" customFormat="1" ht="12.75" customHeight="1"/>
    <row r="32" spans="1:4" customFormat="1" ht="12.75" customHeight="1"/>
    <row r="33" spans="1:4" customFormat="1" ht="12.75" customHeight="1"/>
    <row r="34" spans="1:4" customFormat="1" ht="12.75" customHeight="1"/>
    <row r="35" spans="1:4" customFormat="1" ht="14.25" customHeight="1">
      <c r="A35" s="33" t="s">
        <v>18</v>
      </c>
      <c r="B35" s="34"/>
      <c r="C35" s="36" t="s">
        <v>15</v>
      </c>
      <c r="D35" s="36"/>
    </row>
    <row r="36" spans="1:4" customFormat="1" ht="14.25" customHeight="1">
      <c r="A36" s="35" t="s">
        <v>16</v>
      </c>
      <c r="B36" s="34"/>
      <c r="C36" s="37" t="s">
        <v>17</v>
      </c>
      <c r="D36" s="37"/>
    </row>
    <row r="37" spans="1:4" customFormat="1" ht="12.75" customHeight="1"/>
  </sheetData>
  <mergeCells count="8">
    <mergeCell ref="C35:D35"/>
    <mergeCell ref="C36:D36"/>
    <mergeCell ref="A1:D1"/>
    <mergeCell ref="A2:D2"/>
    <mergeCell ref="A3:D3"/>
    <mergeCell ref="A4:D4"/>
    <mergeCell ref="A5:A6"/>
    <mergeCell ref="A7:D7"/>
  </mergeCells>
  <pageMargins left="0.70866141732283472" right="0.70866141732283472" top="0.74803149606299213" bottom="0.74803149606299213" header="0.31496062992125984" footer="0.31496062992125984"/>
  <pageSetup scale="73" orientation="portrait" useFirstPageNumber="1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 Sanchez Ana Gabriela</dc:creator>
  <cp:lastModifiedBy>Chel Sánchez Ana Gabriela</cp:lastModifiedBy>
  <cp:lastPrinted>2023-12-07T23:46:08Z</cp:lastPrinted>
  <dcterms:created xsi:type="dcterms:W3CDTF">2023-11-06T15:00:50Z</dcterms:created>
  <dcterms:modified xsi:type="dcterms:W3CDTF">2023-12-07T23:46:11Z</dcterms:modified>
</cp:coreProperties>
</file>