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40" windowWidth="14400" windowHeight="7500" tabRatio="500" activeTab="0"/>
  </bookViews>
  <sheets>
    <sheet name="2023" sheetId="1" r:id="rId1"/>
  </sheets>
  <definedNames>
    <definedName name="_xlnm.Print_Area" localSheetId="0">'2023'!$B$1:$I$87</definedName>
  </definedNames>
  <calcPr fullCalcOnLoad="1"/>
</workbook>
</file>

<file path=xl/sharedStrings.xml><?xml version="1.0" encoding="utf-8"?>
<sst xmlns="http://schemas.openxmlformats.org/spreadsheetml/2006/main" count="63" uniqueCount="61">
  <si>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</si>
  <si>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</si>
  <si>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</si>
  <si>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</si>
  <si>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</si>
  <si>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</si>
  <si>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</si>
  <si>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</si>
  <si>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</si>
  <si>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</si>
  <si>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</si>
  <si>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</si>
  <si>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</si>
  <si>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</si>
  <si>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</si>
  <si>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</si>
  <si>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</si>
  <si>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</si>
  <si>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</si>
  <si>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</si>
  <si>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</si>
  <si>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</si>
  <si>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</si>
  <si>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</si>
  <si>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</si>
  <si>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</si>
  <si>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</si>
  <si>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</si>
  <si>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</si>
  <si>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</si>
  <si>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</si>
  <si>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</si>
  <si>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</si>
  <si>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</si>
  <si>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</si>
  <si>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</si>
  <si>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</si>
  <si>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</si>
  <si>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</si>
  <si>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</si>
  <si>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</si>
  <si>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</si>
  <si>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</si>
  <si>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</si>
  <si>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</si>
  <si>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</si>
  <si>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</si>
  <si>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</si>
  <si>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</si>
  <si>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</si>
  <si>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</si>
  <si>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</si>
  <si>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</si>
  <si>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</si>
  <si>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</si>
  <si>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</si>
  <si>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</si>
  <si>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LICDA. LAURA CRISTINA MUÑOZ MOLINA, MTRA</t>
  </si>
  <si>
    <t>DIC/2022</t>
  </si>
  <si>
    <t>MUNICIPIO DE MÉRIDA YUCATÁN
ESTADO DE ACTIVIDADES
DEL 1 DE ENERO AL 31 DE MAYO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</si>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</sst>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1">
      <selection activeCell="B2" sqref="B2:I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59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2023</v>
      </c>
      <c r="H5" s="23"/>
      <c r="I5" s="25" t="s">
        <v>58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46</v>
      </c>
      <c r="D8" s="2"/>
      <c r="E8" s="2"/>
      <c r="F8" s="2"/>
      <c r="G8" s="7">
        <f>SUM(G9:G15)</f>
        <v>1540331587.49</v>
      </c>
      <c r="H8" s="2"/>
      <c r="I8" s="29">
        <f>SUM(I9:I15)</f>
        <v>2308590898.71</v>
      </c>
    </row>
    <row r="9" spans="2:9" ht="13.5" customHeight="1">
      <c r="B9" s="5"/>
      <c r="C9" s="8" t="s">
        <v>1</v>
      </c>
      <c r="D9" s="2"/>
      <c r="E9" s="2"/>
      <c r="F9" s="2"/>
      <c r="G9" s="9">
        <v>1316143317.47</v>
      </c>
      <c r="H9" s="2"/>
      <c r="I9" s="30">
        <v>1902064963.17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124473956.97</v>
      </c>
      <c r="H12" s="2"/>
      <c r="I12" s="30">
        <v>273397314.73</v>
      </c>
    </row>
    <row r="13" spans="2:9" ht="13.5" customHeight="1">
      <c r="B13" s="5"/>
      <c r="C13" s="8" t="s">
        <v>48</v>
      </c>
      <c r="D13" s="2"/>
      <c r="E13" s="2"/>
      <c r="F13" s="2"/>
      <c r="G13" s="26">
        <v>93968963.02</v>
      </c>
      <c r="H13" s="2"/>
      <c r="I13" s="31">
        <v>119076690.63</v>
      </c>
    </row>
    <row r="14" spans="2:9" ht="13.5" customHeight="1">
      <c r="B14" s="5"/>
      <c r="C14" s="8" t="s">
        <v>49</v>
      </c>
      <c r="D14" s="2"/>
      <c r="E14" s="2"/>
      <c r="F14" s="2"/>
      <c r="G14" s="9">
        <v>5745350.03</v>
      </c>
      <c r="H14" s="2"/>
      <c r="I14" s="30">
        <v>14051930.18</v>
      </c>
    </row>
    <row r="15" spans="2:9" ht="13.5" customHeight="1">
      <c r="B15" s="5"/>
      <c r="C15" s="8" t="s">
        <v>54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53</v>
      </c>
      <c r="H16" s="2"/>
      <c r="I16" s="30" t="s">
        <v>53</v>
      </c>
    </row>
    <row r="17" spans="2:9" ht="15" customHeight="1">
      <c r="B17" s="1"/>
      <c r="C17" s="49" t="s">
        <v>50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1126294902.19</v>
      </c>
      <c r="H18" s="2"/>
      <c r="I18" s="29">
        <f>SUM(I20:I22)</f>
        <v>2525593721.55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51</v>
      </c>
      <c r="D20" s="2"/>
      <c r="E20" s="2"/>
      <c r="F20" s="2"/>
      <c r="G20" s="9">
        <v>1126294902.19</v>
      </c>
      <c r="H20" s="2"/>
      <c r="I20" s="30">
        <v>2525593721.55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52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37509423.94</v>
      </c>
      <c r="H24" s="2"/>
      <c r="I24" s="29">
        <f>SUM(I25:I29)</f>
        <v>79418836.09</v>
      </c>
    </row>
    <row r="25" spans="2:9" ht="13.5" customHeight="1">
      <c r="B25" s="5"/>
      <c r="C25" s="8" t="s">
        <v>8</v>
      </c>
      <c r="D25" s="2"/>
      <c r="E25" s="2"/>
      <c r="F25" s="2"/>
      <c r="G25" s="9">
        <v>37509423.94</v>
      </c>
      <c r="H25" s="2"/>
      <c r="I25" s="30">
        <v>79418836.09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44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2704135913.6200004</v>
      </c>
      <c r="H31" s="2"/>
      <c r="I31" s="33">
        <f>I8+I18+I24</f>
        <v>4913603456.35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43</v>
      </c>
      <c r="D35" s="2"/>
      <c r="E35" s="2"/>
      <c r="F35" s="2"/>
      <c r="G35" s="7">
        <f>SUM(G36:G38)</f>
        <v>1356122627.37</v>
      </c>
      <c r="H35" s="2"/>
      <c r="I35" s="29">
        <f>SUM(I36:I38)</f>
        <v>3006801073.9399996</v>
      </c>
    </row>
    <row r="36" spans="2:9" ht="13.5" customHeight="1">
      <c r="B36" s="5"/>
      <c r="C36" s="8" t="s">
        <v>14</v>
      </c>
      <c r="D36" s="2"/>
      <c r="E36" s="2"/>
      <c r="F36" s="2"/>
      <c r="G36" s="9">
        <v>520266806.26</v>
      </c>
      <c r="H36" s="2"/>
      <c r="I36" s="30">
        <v>1198218856.36</v>
      </c>
    </row>
    <row r="37" spans="2:9" ht="13.5" customHeight="1">
      <c r="B37" s="5"/>
      <c r="C37" s="8" t="s">
        <v>15</v>
      </c>
      <c r="D37" s="2"/>
      <c r="E37" s="2"/>
      <c r="F37" s="2"/>
      <c r="G37" s="9">
        <v>173440865.13</v>
      </c>
      <c r="H37" s="2"/>
      <c r="I37" s="30">
        <v>381393502.65</v>
      </c>
    </row>
    <row r="38" spans="2:9" ht="13.5" customHeight="1">
      <c r="B38" s="5"/>
      <c r="C38" s="8" t="s">
        <v>16</v>
      </c>
      <c r="D38" s="2"/>
      <c r="E38" s="2"/>
      <c r="F38" s="2"/>
      <c r="G38" s="9">
        <v>662414955.98</v>
      </c>
      <c r="H38" s="2"/>
      <c r="I38" s="30">
        <v>1427188714.93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370246258.88</v>
      </c>
      <c r="H40" s="2"/>
      <c r="I40" s="29">
        <f>SUM(I41:I49)</f>
        <v>777936603</v>
      </c>
    </row>
    <row r="41" spans="2:9" ht="13.5" customHeight="1">
      <c r="B41" s="5"/>
      <c r="C41" s="8" t="s">
        <v>17</v>
      </c>
      <c r="D41" s="2"/>
      <c r="E41" s="2"/>
      <c r="F41" s="2"/>
      <c r="G41" s="9">
        <v>105573664.24</v>
      </c>
      <c r="H41" s="2"/>
      <c r="I41" s="30">
        <v>72591173.25</v>
      </c>
    </row>
    <row r="42" spans="2:9" ht="13.5" customHeight="1">
      <c r="B42" s="5"/>
      <c r="C42" s="8" t="s">
        <v>18</v>
      </c>
      <c r="D42" s="2"/>
      <c r="E42" s="2"/>
      <c r="F42" s="2"/>
      <c r="G42" s="9">
        <v>40000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40574356.64</v>
      </c>
      <c r="H43" s="2"/>
      <c r="I43" s="30">
        <v>176768395.92</v>
      </c>
    </row>
    <row r="44" spans="2:9" ht="13.5" customHeight="1">
      <c r="B44" s="5"/>
      <c r="C44" s="8" t="s">
        <v>20</v>
      </c>
      <c r="D44" s="2"/>
      <c r="E44" s="2"/>
      <c r="F44" s="2"/>
      <c r="G44" s="9">
        <v>123513683.92</v>
      </c>
      <c r="H44" s="2"/>
      <c r="I44" s="30">
        <v>299093557.77</v>
      </c>
    </row>
    <row r="45" spans="2:9" ht="13.5" customHeight="1">
      <c r="B45" s="5"/>
      <c r="C45" s="8" t="s">
        <v>21</v>
      </c>
      <c r="D45" s="2"/>
      <c r="E45" s="2"/>
      <c r="F45" s="2"/>
      <c r="G45" s="9">
        <v>97488054.08</v>
      </c>
      <c r="H45" s="2"/>
      <c r="I45" s="30">
        <v>214611476.06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3056500</v>
      </c>
      <c r="H48" s="2"/>
      <c r="I48" s="30">
        <v>14872000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12429603.430000002</v>
      </c>
      <c r="H56" s="2"/>
      <c r="I56" s="29">
        <f>SUM(I57:I61)</f>
        <v>1470517.72</v>
      </c>
    </row>
    <row r="57" spans="2:9" ht="13.5" customHeight="1">
      <c r="B57" s="5"/>
      <c r="C57" s="8" t="s">
        <v>30</v>
      </c>
      <c r="D57" s="2"/>
      <c r="E57" s="2"/>
      <c r="F57" s="2"/>
      <c r="G57" s="9">
        <v>12287029.05</v>
      </c>
      <c r="H57" s="2"/>
      <c r="I57" s="30">
        <v>1061946.08</v>
      </c>
    </row>
    <row r="58" spans="2:9" ht="13.5" customHeight="1">
      <c r="B58" s="5"/>
      <c r="C58" s="8" t="s">
        <v>31</v>
      </c>
      <c r="D58" s="2"/>
      <c r="E58" s="2"/>
      <c r="F58" s="2"/>
      <c r="G58" s="9">
        <v>2741.08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77333.3</v>
      </c>
      <c r="H59" s="2"/>
      <c r="I59" s="30">
        <v>114066.64</v>
      </c>
    </row>
    <row r="60" spans="2:9" ht="13.5" customHeight="1">
      <c r="B60" s="5"/>
      <c r="C60" s="8" t="s">
        <v>33</v>
      </c>
      <c r="D60" s="2"/>
      <c r="E60" s="2"/>
      <c r="F60" s="2"/>
      <c r="G60" s="9">
        <v>62500</v>
      </c>
      <c r="H60" s="2"/>
      <c r="I60" s="30">
        <v>294505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31 DE MAYO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2023</v>
      </c>
      <c r="H65" s="2"/>
      <c r="I65" s="25" t="s">
        <v>58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SUM(G68:G71)</f>
        <v>30276325.830000002</v>
      </c>
      <c r="H67" s="2"/>
      <c r="I67" s="29">
        <f>SUM(I68:I71)</f>
        <v>65503677.870000005</v>
      </c>
    </row>
    <row r="68" spans="2:9" ht="17.25" customHeight="1">
      <c r="B68" s="5"/>
      <c r="C68" s="8" t="s">
        <v>45</v>
      </c>
      <c r="D68" s="2"/>
      <c r="E68" s="2"/>
      <c r="F68" s="2"/>
      <c r="G68" s="9">
        <v>24027029.53</v>
      </c>
      <c r="H68" s="2"/>
      <c r="I68" s="30">
        <v>52703818.03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3.5" customHeight="1">
      <c r="B71" s="5"/>
      <c r="C71" s="8" t="s">
        <v>38</v>
      </c>
      <c r="D71" s="2"/>
      <c r="E71" s="2"/>
      <c r="F71" s="2"/>
      <c r="G71" s="9">
        <v>6249296.3</v>
      </c>
      <c r="H71" s="2"/>
      <c r="I71" s="30">
        <v>12799859.84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39</v>
      </c>
      <c r="D73" s="2"/>
      <c r="E73" s="2"/>
      <c r="F73" s="2"/>
      <c r="G73" s="7">
        <f>SUM(G74)</f>
        <v>145665657.99</v>
      </c>
      <c r="H73" s="2"/>
      <c r="I73" s="29">
        <f>SUM(I74)</f>
        <v>142567802.2</v>
      </c>
    </row>
    <row r="74" spans="2:9" ht="13.5" customHeight="1">
      <c r="B74" s="5"/>
      <c r="C74" s="8" t="s">
        <v>40</v>
      </c>
      <c r="D74" s="2"/>
      <c r="E74" s="2"/>
      <c r="F74" s="2"/>
      <c r="G74" s="9">
        <v>145665657.99</v>
      </c>
      <c r="H74" s="2"/>
      <c r="I74" s="30">
        <v>142567802.2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41</v>
      </c>
      <c r="D76" s="2"/>
      <c r="E76" s="2"/>
      <c r="F76" s="2"/>
      <c r="G76" s="11">
        <f>G35+G40+G51+G56+G67+G73</f>
        <v>1914740473.5</v>
      </c>
      <c r="H76" s="2"/>
      <c r="I76" s="33">
        <f>I35+I40+I51+I56+I67+I73</f>
        <v>3994279674.729999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3" t="s">
        <v>42</v>
      </c>
      <c r="D78" s="2"/>
      <c r="E78" s="2"/>
      <c r="F78" s="2"/>
      <c r="G78" s="11">
        <f>G31-G76</f>
        <v>789395440.1200004</v>
      </c>
      <c r="H78" s="2"/>
      <c r="I78" s="33">
        <f>I31-I76</f>
        <v>919323781.6200013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/>
      <c r="C80" s="18"/>
      <c r="D80" s="12"/>
      <c r="E80" s="12"/>
      <c r="F80" s="12"/>
      <c r="G80" s="12"/>
      <c r="H80" s="12"/>
      <c r="I80" s="21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4" t="s">
        <v>60</v>
      </c>
      <c r="C82" s="44"/>
      <c r="D82" s="44"/>
      <c r="E82" s="44"/>
      <c r="F82" s="44"/>
      <c r="G82" s="44"/>
      <c r="H82" s="44"/>
      <c r="I82" s="44"/>
    </row>
    <row r="83" spans="7:9" ht="60" customHeight="1">
      <c r="G83" s="47"/>
      <c r="H83" s="47"/>
      <c r="I83" s="47"/>
    </row>
    <row r="84" spans="2:9" ht="12.75" customHeight="1">
      <c r="B84" s="45" t="s">
        <v>56</v>
      </c>
      <c r="C84" s="45"/>
      <c r="G84" s="48" t="s">
        <v>57</v>
      </c>
      <c r="H84" s="48"/>
      <c r="I84" s="48"/>
    </row>
    <row r="85" spans="2:9" ht="18" customHeight="1">
      <c r="B85" s="46" t="s">
        <v>55</v>
      </c>
      <c r="C85" s="46"/>
      <c r="G85" s="46" t="s">
        <v>47</v>
      </c>
      <c r="H85" s="46"/>
      <c r="I85" s="46"/>
    </row>
  </sheetData>
  <sheetProtection/>
  <mergeCells count="9">
    <mergeCell ref="B62:I64"/>
    <mergeCell ref="B2:I4"/>
    <mergeCell ref="B82:I82"/>
    <mergeCell ref="B84:C84"/>
    <mergeCell ref="B85:C85"/>
    <mergeCell ref="G83:I83"/>
    <mergeCell ref="G84:I84"/>
    <mergeCell ref="G85:I85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Maldonado Belem</cp:lastModifiedBy>
  <cp:lastPrinted>2023-01-17T17:11:51Z</cp:lastPrinted>
  <dcterms:created xsi:type="dcterms:W3CDTF">2017-03-06T21:28:53Z</dcterms:created>
  <dcterms:modified xsi:type="dcterms:W3CDTF">2023-06-05T18:57:51Z</dcterms:modified>
  <cp:category/>
  <cp:version/>
  <cp:contentType/>
  <cp:contentStatus/>
</cp:coreProperties>
</file>