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<sst xmlns="http://schemas.openxmlformats.org/spreadsheetml/2006/main" count="63" uniqueCount="55">
  <si>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</si>
  <si>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</si>
  <si>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</si>
  <si>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</si>
  <si>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</si>
  <si>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</si>
  <si>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</si>
  <si>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</si>
  <si>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</si>
  <si>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</si>
  <si>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</si>
  <si>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</si>
  <si>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</si>
  <si>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</si>
  <si>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</si>
  <si>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</si>
  <si>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</si>
  <si>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</si>
  <si>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</si>
  <si>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</si>
  <si>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</si>
  <si>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</si>
  <si>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</si>
  <si>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</si>
  <si>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</si>
  <si>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</si>
  <si>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</si>
  <si>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</si>
  <si>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</si>
  <si>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</si>
  <si>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</si>
  <si>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</si>
  <si>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</si>
  <si>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</si>
  <si>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</si>
  <si>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</si>
  <si>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</si>
  <si>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</si>
  <si>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</si>
  <si>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</si>
  <si>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</si>
  <si>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</si>
  <si>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</si>
  <si>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</si>
  <si>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</si>
  <si>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</si>
  <si>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</si>
  <si>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</si>
  <si>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</si>
  <si>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</si>
  <si>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</si>
  <si>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</si>
  <si>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</si>
  <si>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</si>
  <si>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MUNICIPIO DE MÉRIDA YUCATÁN
ESTADO DE FLUJOS DE EFECTIVO 
 DEL 1 ENERO AL 28 DE FEBRERO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</si>
</sst>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3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16">
      <selection activeCell="C59" sqref="C5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53</v>
      </c>
    </row>
    <row r="3" spans="2:5" ht="6.75" customHeight="1">
      <c r="B3" s="35"/>
      <c r="C3" s="36"/>
      <c r="D3" s="28"/>
      <c r="E3" s="37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5">
        <f>SUM(C6:C15)</f>
        <v>1384869439.6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906087767.78</v>
      </c>
      <c r="E6" s="19">
        <v>1902064963.17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51583848.95</v>
      </c>
      <c r="E9" s="19">
        <v>273397314.73</v>
      </c>
    </row>
    <row r="10" spans="2:5" ht="15">
      <c r="B10" s="21" t="s">
        <v>28</v>
      </c>
      <c r="C10" s="1">
        <v>32451028.9</v>
      </c>
      <c r="E10" s="19">
        <v>119076690.63</v>
      </c>
    </row>
    <row r="11" spans="2:5" ht="15">
      <c r="B11" s="21" t="s">
        <v>29</v>
      </c>
      <c r="C11" s="1">
        <v>1927081.92</v>
      </c>
      <c r="E11" s="19">
        <v>14051930.18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376829293.29</v>
      </c>
      <c r="E13" s="19">
        <v>2525593721.55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15990418.76</v>
      </c>
      <c r="E15" s="19">
        <v>79418836.09</v>
      </c>
    </row>
    <row r="16" spans="2:6" ht="15">
      <c r="B16" s="18" t="s">
        <v>5</v>
      </c>
      <c r="C16" s="45">
        <f>SUM(C17:C32)</f>
        <v>552732066.7500001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199090976.55</v>
      </c>
      <c r="E17" s="19">
        <v>1198218856.36</v>
      </c>
    </row>
    <row r="18" spans="2:5" ht="15">
      <c r="B18" s="21" t="s">
        <v>7</v>
      </c>
      <c r="C18" s="1">
        <v>34156376.37</v>
      </c>
      <c r="E18" s="19">
        <v>381393502.65</v>
      </c>
    </row>
    <row r="19" spans="2:5" ht="15">
      <c r="B19" s="21" t="s">
        <v>8</v>
      </c>
      <c r="C19" s="1">
        <v>203922157.68</v>
      </c>
      <c r="E19" s="19">
        <v>1427188714.93</v>
      </c>
    </row>
    <row r="20" spans="2:5" ht="15">
      <c r="B20" s="21" t="s">
        <v>34</v>
      </c>
      <c r="C20" s="1">
        <v>4673552.37</v>
      </c>
      <c r="E20" s="19">
        <v>72591173.25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11836031.52</v>
      </c>
      <c r="E22" s="19">
        <v>176768395.92</v>
      </c>
    </row>
    <row r="23" spans="2:7" ht="15">
      <c r="B23" s="21" t="s">
        <v>9</v>
      </c>
      <c r="C23" s="1">
        <v>46841325.79</v>
      </c>
      <c r="E23" s="19">
        <v>299093557.77</v>
      </c>
      <c r="G23" s="33"/>
    </row>
    <row r="24" spans="2:5" ht="15">
      <c r="B24" s="21" t="s">
        <v>37</v>
      </c>
      <c r="C24" s="1">
        <v>37612221.64</v>
      </c>
      <c r="E24" s="19">
        <v>214611476.06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933000</v>
      </c>
      <c r="E27" s="19">
        <v>14872000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13666424.83</v>
      </c>
      <c r="E32" s="19">
        <v>209541997.79</v>
      </c>
    </row>
    <row r="33" spans="2:6" ht="15">
      <c r="B33" s="18" t="s">
        <v>11</v>
      </c>
      <c r="C33" s="45">
        <f>C5-C16</f>
        <v>832137372.8499998</v>
      </c>
      <c r="D33" s="45"/>
      <c r="E33" s="20">
        <f>E5-E16</f>
        <v>919323781.6200008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5">
        <f>SUM(C36:C38)</f>
        <v>8987767.16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8987767.16</v>
      </c>
      <c r="E38" s="19">
        <v>40113864.86</v>
      </c>
    </row>
    <row r="39" spans="2:6" ht="15">
      <c r="B39" s="18" t="s">
        <v>5</v>
      </c>
      <c r="C39" s="45">
        <f>SUM(C40:C42)</f>
        <v>1251896148.21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1176089785.44</v>
      </c>
      <c r="E40" s="19">
        <v>1138121499.96</v>
      </c>
    </row>
    <row r="41" spans="2:5" ht="15">
      <c r="B41" s="21" t="s">
        <v>13</v>
      </c>
      <c r="C41" s="1">
        <v>13522337.15</v>
      </c>
      <c r="E41" s="19">
        <v>38230064.58</v>
      </c>
    </row>
    <row r="42" spans="2:5" ht="15">
      <c r="B42" s="21" t="s">
        <v>14</v>
      </c>
      <c r="C42" s="1">
        <v>62284025.62</v>
      </c>
      <c r="E42" s="19">
        <v>333113273.97</v>
      </c>
    </row>
    <row r="43" spans="2:6" ht="15">
      <c r="B43" s="18" t="s">
        <v>15</v>
      </c>
      <c r="C43" s="45">
        <f>C35-C39</f>
        <v>-1242908381.05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1215292908.6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57748336</v>
      </c>
      <c r="E46" s="19">
        <f>E47+E48</f>
        <v>169044671</v>
      </c>
    </row>
    <row r="47" spans="2:5" ht="15">
      <c r="B47" s="21" t="s">
        <v>18</v>
      </c>
      <c r="C47" s="1">
        <v>57748336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1157544572.6</v>
      </c>
      <c r="D49" s="13"/>
      <c r="E49" s="24">
        <v>1167362783.62</v>
      </c>
    </row>
    <row r="50" spans="2:6" ht="15">
      <c r="B50" s="38" t="s">
        <v>5</v>
      </c>
      <c r="C50" s="46">
        <f>C51+C54</f>
        <v>13539239.93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13539239.93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1201753668.6699998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790982660.4699997</v>
      </c>
      <c r="D57" s="1"/>
      <c r="E57" s="19">
        <f>E33+E43+E56</f>
        <v>701428847.2500007</v>
      </c>
    </row>
    <row r="58" spans="2:5" ht="15">
      <c r="B58" s="21" t="s">
        <v>49</v>
      </c>
      <c r="C58" s="1">
        <v>1421944941.72</v>
      </c>
      <c r="E58" s="19">
        <v>720516094.47</v>
      </c>
    </row>
    <row r="59" spans="2:6" ht="23.25" customHeight="1">
      <c r="B59" s="25" t="s">
        <v>50</v>
      </c>
      <c r="C59" s="26">
        <f>C57+C58</f>
        <v>2212927602.1899996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51</v>
      </c>
      <c r="C64" s="59" t="s">
        <v>52</v>
      </c>
      <c r="D64" s="59"/>
      <c r="E64" s="60"/>
      <c r="F64" s="7"/>
    </row>
    <row r="65" spans="2:5" s="4" customFormat="1" ht="29.25" customHeight="1">
      <c r="B65" s="44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2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Franco Poot Maricela</cp:lastModifiedBy>
  <cp:lastPrinted>2023-03-06T16:48:19Z</cp:lastPrinted>
  <dcterms:created xsi:type="dcterms:W3CDTF">2016-08-08T15:47:55Z</dcterms:created>
  <dcterms:modified xsi:type="dcterms:W3CDTF">2023-03-06T16:48:25Z</dcterms:modified>
  <cp:category/>
  <cp:version/>
  <cp:contentType/>
  <cp:contentStatus/>
</cp:coreProperties>
</file>