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SEPTIEMBRE\"/>
    </mc:Choice>
  </mc:AlternateContent>
  <bookViews>
    <workbookView xWindow="0" yWindow="0" windowWidth="9495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H10" i="1" l="1"/>
  <c r="M28" i="1"/>
  <c r="K28" i="1"/>
  <c r="H28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<sst xmlns="http://schemas.openxmlformats.org/spreadsheetml/2006/main" count="32" uniqueCount="32">
  <si>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</si>
  <si>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</si>
  <si>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</si>
  <si>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</si>
  <si>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</si>
  <si>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</si>
  <si>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</si>
  <si>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</si>
  <si>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</si>
  <si>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</si>
  <si>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</si>
  <si>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</si>
  <si>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</si>
  <si>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</si>
  <si>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</si>
  <si>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</si>
  <si>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</si>
  <si>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</si>
  <si>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</si>
  <si>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</si>
  <si>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</si>
  <si>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</si>
  <si>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</si>
  <si>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</si>
  <si>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</si>
  <si>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</si>
  <si>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</si>
  <si>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</si>
  <si>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</si>
  <si>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</si>
  <si>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DEL 1 DE ENERO AL 30 DE SEPTIEMBRE 2022</t>
  </si>
  <si>
    <t>Bajo protesta de decir verdad declaramos que los Estados Financieros y sus notas,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</si>
</sst>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33" activePane="bottomRight" state="frozen"/>
      <selection activeCell="C1" sqref="C1"/>
      <selection pane="topRight" activeCell="H1" sqref="H1"/>
      <selection pane="bottomLeft" activeCell="C8" sqref="C8"/>
      <selection pane="bottomRight" activeCell="H44" sqref="H44:I44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66" t="s">
        <v>24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4" ht="15" customHeight="1" x14ac:dyDescent="0.2">
      <c r="C2" s="24"/>
      <c r="D2" s="25"/>
      <c r="E2" s="68" t="s">
        <v>26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4" s="36" customFormat="1" ht="15" customHeight="1" x14ac:dyDescent="0.2">
      <c r="C3" s="24"/>
      <c r="D3" s="25"/>
      <c r="E3" s="68" t="s">
        <v>30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3:24" ht="14.25" x14ac:dyDescent="0.2">
      <c r="C4" s="26"/>
      <c r="D4" s="27"/>
      <c r="E4" s="70" t="s">
        <v>27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3:24" ht="13.5" customHeight="1" x14ac:dyDescent="0.2">
      <c r="C5" s="75" t="s">
        <v>0</v>
      </c>
      <c r="D5" s="76"/>
      <c r="E5" s="76"/>
      <c r="F5" s="76"/>
      <c r="G5" s="77"/>
      <c r="H5" s="9"/>
      <c r="I5" s="76" t="s">
        <v>1</v>
      </c>
      <c r="J5" s="12"/>
      <c r="K5" s="73" t="s">
        <v>2</v>
      </c>
      <c r="L5" s="13"/>
      <c r="M5" s="72" t="s">
        <v>3</v>
      </c>
      <c r="N5" s="73"/>
      <c r="O5" s="73"/>
      <c r="P5" s="74"/>
      <c r="Q5" s="72" t="s">
        <v>4</v>
      </c>
      <c r="R5" s="74"/>
      <c r="S5" s="12"/>
      <c r="T5" s="73" t="s">
        <v>5</v>
      </c>
      <c r="U5" s="73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76"/>
      <c r="J6" s="11"/>
      <c r="K6" s="76"/>
      <c r="L6" s="14"/>
      <c r="M6" s="75"/>
      <c r="N6" s="76"/>
      <c r="O6" s="76"/>
      <c r="P6" s="77"/>
      <c r="Q6" s="75"/>
      <c r="R6" s="77"/>
      <c r="S6" s="11"/>
      <c r="T6" s="76"/>
      <c r="U6" s="76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63"/>
      <c r="N7" s="65"/>
      <c r="O7" s="65"/>
      <c r="P7" s="64"/>
      <c r="Q7" s="63"/>
      <c r="R7" s="64"/>
      <c r="S7" s="15"/>
      <c r="T7" s="65"/>
      <c r="U7" s="65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56" t="s">
        <v>6</v>
      </c>
      <c r="F10" s="56"/>
      <c r="G10" s="56"/>
      <c r="H10" s="57">
        <f>H12+H28</f>
        <v>12782324910.23</v>
      </c>
      <c r="I10" s="58"/>
      <c r="J10" s="30"/>
      <c r="K10" s="59">
        <f>K12+K28</f>
        <v>272486820262.43997</v>
      </c>
      <c r="L10" s="58"/>
      <c r="M10" s="57">
        <f>M12+M28</f>
        <v>270225795708.45001</v>
      </c>
      <c r="N10" s="59"/>
      <c r="O10" s="59"/>
      <c r="P10" s="58"/>
      <c r="Q10" s="57">
        <f>Q12+Q28</f>
        <v>15043349464.21999</v>
      </c>
      <c r="R10" s="58"/>
      <c r="S10" s="57">
        <f>S12+S28</f>
        <v>2261024553.9899893</v>
      </c>
      <c r="T10" s="59"/>
      <c r="U10" s="59"/>
      <c r="V10" s="29"/>
      <c r="W10" s="59"/>
      <c r="X10" s="59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78" t="s">
        <v>7</v>
      </c>
      <c r="F12" s="78"/>
      <c r="G12" s="78"/>
      <c r="H12" s="57">
        <f>H14+H16+H18+H22-H24</f>
        <v>762521941.54000008</v>
      </c>
      <c r="I12" s="58"/>
      <c r="J12" s="30"/>
      <c r="K12" s="59">
        <f>K14+K16+K18+K22+K24</f>
        <v>270666327657.12997</v>
      </c>
      <c r="L12" s="58"/>
      <c r="M12" s="57">
        <f>M14+M16+M18+M22</f>
        <v>269557306521.54001</v>
      </c>
      <c r="N12" s="59"/>
      <c r="O12" s="59"/>
      <c r="P12" s="58"/>
      <c r="Q12" s="57">
        <f>Q14+Q16+Q18+Q22-Q24</f>
        <v>1871543077.1299901</v>
      </c>
      <c r="R12" s="58"/>
      <c r="S12" s="57">
        <f>S14+S16+S18+S22-S24</f>
        <v>1109021135.5899899</v>
      </c>
      <c r="T12" s="59"/>
      <c r="U12" s="59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53" t="s">
        <v>8</v>
      </c>
      <c r="F14" s="53"/>
      <c r="G14" s="53"/>
      <c r="H14" s="47">
        <v>720516094.47000003</v>
      </c>
      <c r="I14" s="48"/>
      <c r="J14" s="30"/>
      <c r="K14" s="49">
        <v>265552628689.57999</v>
      </c>
      <c r="L14" s="48"/>
      <c r="M14" s="47">
        <v>264459942418.06</v>
      </c>
      <c r="N14" s="49"/>
      <c r="O14" s="49"/>
      <c r="P14" s="48"/>
      <c r="Q14" s="47">
        <f>+H14+K14-M14</f>
        <v>1813202365.9899902</v>
      </c>
      <c r="R14" s="49"/>
      <c r="S14" s="47">
        <f>Q14-H14</f>
        <v>1092686271.5199902</v>
      </c>
      <c r="T14" s="49"/>
      <c r="U14" s="49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53" t="s">
        <v>9</v>
      </c>
      <c r="F16" s="53"/>
      <c r="G16" s="53"/>
      <c r="H16" s="47">
        <v>27683494.449999999</v>
      </c>
      <c r="I16" s="48"/>
      <c r="J16" s="30"/>
      <c r="K16" s="49">
        <v>5043294789.4300003</v>
      </c>
      <c r="L16" s="48"/>
      <c r="M16" s="47">
        <v>5048774971.6400003</v>
      </c>
      <c r="N16" s="49"/>
      <c r="O16" s="49"/>
      <c r="P16" s="48"/>
      <c r="Q16" s="47">
        <f>+H16+K16-M16</f>
        <v>22203312.239999771</v>
      </c>
      <c r="R16" s="48"/>
      <c r="S16" s="47">
        <f>Q16-H16</f>
        <v>-5480182.2100002281</v>
      </c>
      <c r="T16" s="49"/>
      <c r="U16" s="49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53" t="s">
        <v>10</v>
      </c>
      <c r="F18" s="53"/>
      <c r="G18" s="53"/>
      <c r="H18" s="47">
        <v>9343920.1899999995</v>
      </c>
      <c r="I18" s="48"/>
      <c r="J18" s="30"/>
      <c r="K18" s="49">
        <v>55425448.869999997</v>
      </c>
      <c r="L18" s="48"/>
      <c r="M18" s="47">
        <v>34849897.079999998</v>
      </c>
      <c r="N18" s="49"/>
      <c r="O18" s="49"/>
      <c r="P18" s="48"/>
      <c r="Q18" s="47">
        <f>+H18+K18-M18</f>
        <v>29919471.979999997</v>
      </c>
      <c r="R18" s="48"/>
      <c r="S18" s="47">
        <f>Q18-H18</f>
        <v>20575551.789999999</v>
      </c>
      <c r="T18" s="49"/>
      <c r="U18" s="49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53" t="s">
        <v>11</v>
      </c>
      <c r="F20" s="53"/>
      <c r="G20" s="53"/>
      <c r="H20" s="47">
        <v>0</v>
      </c>
      <c r="I20" s="48"/>
      <c r="J20" s="30"/>
      <c r="K20" s="49">
        <v>0</v>
      </c>
      <c r="L20" s="48"/>
      <c r="M20" s="47">
        <v>0</v>
      </c>
      <c r="N20" s="49"/>
      <c r="O20" s="49"/>
      <c r="P20" s="48"/>
      <c r="Q20" s="47">
        <f>H20+K20-M20</f>
        <v>0</v>
      </c>
      <c r="R20" s="48"/>
      <c r="S20" s="47">
        <f>Q20-H20</f>
        <v>0</v>
      </c>
      <c r="T20" s="49"/>
      <c r="U20" s="49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53" t="s">
        <v>12</v>
      </c>
      <c r="F22" s="53"/>
      <c r="G22" s="53"/>
      <c r="H22" s="47">
        <v>4978432.43</v>
      </c>
      <c r="I22" s="48"/>
      <c r="J22" s="30"/>
      <c r="K22" s="49">
        <v>14978729.25</v>
      </c>
      <c r="L22" s="48"/>
      <c r="M22" s="47">
        <v>13739234.76</v>
      </c>
      <c r="N22" s="49"/>
      <c r="O22" s="49"/>
      <c r="P22" s="48"/>
      <c r="Q22" s="47">
        <f>H22+K22-M22</f>
        <v>6217926.9199999999</v>
      </c>
      <c r="R22" s="48"/>
      <c r="S22" s="47">
        <f>Q22-H22</f>
        <v>1239494.4900000002</v>
      </c>
      <c r="T22" s="49"/>
      <c r="U22" s="49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46" t="s">
        <v>13</v>
      </c>
      <c r="F24" s="46"/>
      <c r="G24" s="46"/>
      <c r="H24" s="50">
        <v>0</v>
      </c>
      <c r="I24" s="51"/>
      <c r="J24" s="30"/>
      <c r="K24" s="49">
        <v>0</v>
      </c>
      <c r="L24" s="48"/>
      <c r="M24" s="47">
        <v>0</v>
      </c>
      <c r="N24" s="49"/>
      <c r="O24" s="49"/>
      <c r="P24" s="48"/>
      <c r="Q24" s="62">
        <f>M24-K24+H24</f>
        <v>0</v>
      </c>
      <c r="R24" s="48"/>
      <c r="S24" s="47">
        <f>Q24-H24</f>
        <v>0</v>
      </c>
      <c r="T24" s="49"/>
      <c r="U24" s="49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53" t="s">
        <v>14</v>
      </c>
      <c r="F26" s="53"/>
      <c r="G26" s="53"/>
      <c r="H26" s="47">
        <v>0</v>
      </c>
      <c r="I26" s="48"/>
      <c r="J26" s="30"/>
      <c r="K26" s="49">
        <v>0</v>
      </c>
      <c r="L26" s="48"/>
      <c r="M26" s="47">
        <v>0</v>
      </c>
      <c r="N26" s="49"/>
      <c r="O26" s="49"/>
      <c r="P26" s="48"/>
      <c r="Q26" s="47">
        <f>H26+K26-M26</f>
        <v>0</v>
      </c>
      <c r="R26" s="48"/>
      <c r="S26" s="54">
        <f>Q26-H26</f>
        <v>0</v>
      </c>
      <c r="T26" s="55"/>
      <c r="U26" s="55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56" t="s">
        <v>15</v>
      </c>
      <c r="F28" s="56"/>
      <c r="G28" s="56"/>
      <c r="H28" s="57">
        <f>H30+H32+H34+H36+H38+H40+H44</f>
        <v>12019802968.689999</v>
      </c>
      <c r="I28" s="58"/>
      <c r="J28" s="30"/>
      <c r="K28" s="59">
        <f>K30+K32+K34+K36+K38+K40+K44</f>
        <v>1820492605.3100002</v>
      </c>
      <c r="L28" s="58"/>
      <c r="M28" s="57">
        <f>M30+M32+M34+M36+M38+M40+M44</f>
        <v>668489186.91000009</v>
      </c>
      <c r="N28" s="59"/>
      <c r="O28" s="59"/>
      <c r="P28" s="58"/>
      <c r="Q28" s="57">
        <f>Q30+Q32+Q34+Q36+Q38+Q40+Q44</f>
        <v>13171806387.09</v>
      </c>
      <c r="R28" s="58"/>
      <c r="S28" s="60">
        <f>S30+S32+S34+S36+S38+S40-S44</f>
        <v>1152003418.3999996</v>
      </c>
      <c r="T28" s="61"/>
      <c r="U28" s="61"/>
      <c r="V28" s="5"/>
      <c r="W28" s="61"/>
      <c r="X28" s="6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53" t="s">
        <v>25</v>
      </c>
      <c r="F30" s="53"/>
      <c r="G30" s="53"/>
      <c r="H30" s="47">
        <v>1028824004.71</v>
      </c>
      <c r="I30" s="48"/>
      <c r="J30" s="30"/>
      <c r="K30" s="49">
        <v>99541521.75</v>
      </c>
      <c r="L30" s="48"/>
      <c r="M30" s="47">
        <v>12253254.029999999</v>
      </c>
      <c r="N30" s="49"/>
      <c r="O30" s="49"/>
      <c r="P30" s="48"/>
      <c r="Q30" s="47">
        <f>+H30+K30-M30</f>
        <v>1116112272.4300001</v>
      </c>
      <c r="R30" s="48"/>
      <c r="S30" s="54">
        <f>Q30-H30</f>
        <v>87288267.720000029</v>
      </c>
      <c r="T30" s="55"/>
      <c r="U30" s="55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53" t="s">
        <v>16</v>
      </c>
      <c r="F32" s="53"/>
      <c r="G32" s="53"/>
      <c r="H32" s="47">
        <v>98293391.719999999</v>
      </c>
      <c r="I32" s="48"/>
      <c r="J32" s="30"/>
      <c r="K32" s="49">
        <v>11521344.99</v>
      </c>
      <c r="L32" s="48"/>
      <c r="M32" s="47">
        <v>20539488.140000001</v>
      </c>
      <c r="N32" s="49"/>
      <c r="O32" s="49"/>
      <c r="P32" s="48"/>
      <c r="Q32" s="47">
        <f>+H32+K32-M32</f>
        <v>89275248.569999993</v>
      </c>
      <c r="R32" s="48"/>
      <c r="S32" s="54">
        <f>Q32-H32</f>
        <v>-9018143.150000006</v>
      </c>
      <c r="T32" s="55"/>
      <c r="U32" s="55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53" t="s">
        <v>17</v>
      </c>
      <c r="F34" s="53"/>
      <c r="G34" s="53"/>
      <c r="H34" s="47">
        <v>10726478375.469999</v>
      </c>
      <c r="I34" s="48"/>
      <c r="J34" s="30"/>
      <c r="K34" s="49">
        <v>1652175521.26</v>
      </c>
      <c r="L34" s="48"/>
      <c r="M34" s="47">
        <v>572575077.69000006</v>
      </c>
      <c r="N34" s="49"/>
      <c r="O34" s="49"/>
      <c r="P34" s="48"/>
      <c r="Q34" s="47">
        <f>+H34+K34-M34</f>
        <v>11806078819.039999</v>
      </c>
      <c r="R34" s="48"/>
      <c r="S34" s="54">
        <f>Q34-H34</f>
        <v>1079600443.5699997</v>
      </c>
      <c r="T34" s="55"/>
      <c r="U34" s="55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53" t="s">
        <v>18</v>
      </c>
      <c r="F36" s="53"/>
      <c r="G36" s="53"/>
      <c r="H36" s="47">
        <v>783012800.28999996</v>
      </c>
      <c r="I36" s="48"/>
      <c r="J36" s="30"/>
      <c r="K36" s="49">
        <v>34455438.490000002</v>
      </c>
      <c r="L36" s="48"/>
      <c r="M36" s="47">
        <v>26274293.260000002</v>
      </c>
      <c r="N36" s="49"/>
      <c r="O36" s="49"/>
      <c r="P36" s="48"/>
      <c r="Q36" s="47">
        <f>+H36+K36-M36</f>
        <v>791193945.51999998</v>
      </c>
      <c r="R36" s="48"/>
      <c r="S36" s="54">
        <f>Q36-H36</f>
        <v>8181145.2300000191</v>
      </c>
      <c r="T36" s="55"/>
      <c r="U36" s="55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53" t="s">
        <v>19</v>
      </c>
      <c r="F38" s="53"/>
      <c r="G38" s="53"/>
      <c r="H38" s="47">
        <v>20872371.91</v>
      </c>
      <c r="I38" s="48"/>
      <c r="J38" s="30"/>
      <c r="K38" s="49">
        <v>2338452.63</v>
      </c>
      <c r="L38" s="48"/>
      <c r="M38" s="47">
        <v>162237.6</v>
      </c>
      <c r="N38" s="49"/>
      <c r="O38" s="49"/>
      <c r="P38" s="48"/>
      <c r="Q38" s="47">
        <f>+H38+K38-M38</f>
        <v>23048586.939999998</v>
      </c>
      <c r="R38" s="48"/>
      <c r="S38" s="54">
        <f>Q38-H38</f>
        <v>2176215.0299999975</v>
      </c>
      <c r="T38" s="55"/>
      <c r="U38" s="55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46" t="s">
        <v>20</v>
      </c>
      <c r="F40" s="46"/>
      <c r="G40" s="46"/>
      <c r="H40" s="50">
        <v>-636857612.02999997</v>
      </c>
      <c r="I40" s="51"/>
      <c r="J40" s="30"/>
      <c r="K40" s="49">
        <v>20460326.190000001</v>
      </c>
      <c r="L40" s="48"/>
      <c r="M40" s="47">
        <v>36684836.189999998</v>
      </c>
      <c r="N40" s="49"/>
      <c r="O40" s="49"/>
      <c r="P40" s="48"/>
      <c r="Q40" s="50">
        <f>+H40+K40-M40</f>
        <v>-653082122.02999997</v>
      </c>
      <c r="R40" s="51"/>
      <c r="S40" s="50">
        <f>Q40-H40</f>
        <v>-16224510</v>
      </c>
      <c r="T40" s="52"/>
      <c r="U40" s="52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46" t="s">
        <v>21</v>
      </c>
      <c r="F42" s="46"/>
      <c r="G42" s="46"/>
      <c r="H42" s="47">
        <v>0</v>
      </c>
      <c r="I42" s="48"/>
      <c r="J42" s="30"/>
      <c r="K42" s="49">
        <v>0</v>
      </c>
      <c r="L42" s="48"/>
      <c r="M42" s="47">
        <v>0</v>
      </c>
      <c r="N42" s="49"/>
      <c r="O42" s="49"/>
      <c r="P42" s="48"/>
      <c r="Q42" s="47">
        <v>0</v>
      </c>
      <c r="R42" s="48"/>
      <c r="S42" s="47">
        <f>Q42-H42</f>
        <v>0</v>
      </c>
      <c r="T42" s="49"/>
      <c r="U42" s="49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46" t="s">
        <v>22</v>
      </c>
      <c r="F44" s="46"/>
      <c r="G44" s="46"/>
      <c r="H44" s="50">
        <v>-820363.38</v>
      </c>
      <c r="I44" s="51"/>
      <c r="J44" s="30"/>
      <c r="K44" s="49">
        <v>0</v>
      </c>
      <c r="L44" s="48"/>
      <c r="M44" s="47">
        <v>0</v>
      </c>
      <c r="N44" s="49"/>
      <c r="O44" s="49"/>
      <c r="P44" s="48"/>
      <c r="Q44" s="50">
        <f>+H44+K44-M44</f>
        <v>-820363.38</v>
      </c>
      <c r="R44" s="51"/>
      <c r="S44" s="50">
        <f>-Q44+H44</f>
        <v>0</v>
      </c>
      <c r="T44" s="52"/>
      <c r="U44" s="52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46" t="s">
        <v>23</v>
      </c>
      <c r="F46" s="46"/>
      <c r="G46" s="46"/>
      <c r="H46" s="47">
        <v>0</v>
      </c>
      <c r="I46" s="48"/>
      <c r="J46" s="30"/>
      <c r="K46" s="49">
        <v>0</v>
      </c>
      <c r="L46" s="48"/>
      <c r="M46" s="47">
        <v>0</v>
      </c>
      <c r="N46" s="49"/>
      <c r="O46" s="49"/>
      <c r="P46" s="48"/>
      <c r="Q46" s="47">
        <v>0</v>
      </c>
      <c r="R46" s="48"/>
      <c r="S46" s="47">
        <f>Q46-H46</f>
        <v>0</v>
      </c>
      <c r="T46" s="49"/>
      <c r="U46" s="49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45" t="s">
        <v>31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44" t="s">
        <v>28</v>
      </c>
      <c r="H54" s="36"/>
      <c r="I54" s="44" t="s">
        <v>29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 x14ac:dyDescent="0.2">
      <c r="G55" s="44"/>
      <c r="H55" s="3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 x14ac:dyDescent="0.2">
      <c r="G56" s="4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2022-10-05T13:31:44Z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