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4400" windowHeight="7920" tabRatio="500" activeTab="0"/>
  </bookViews>
  <sheets>
    <sheet name="2022" sheetId="1" r:id="rId1"/>
  </sheets>
  <definedNames>
    <definedName name="_xlnm.Print_Area" localSheetId="0">'2022'!$B$1:$I$89</definedName>
  </definedNames>
  <calcPr fullCalcOnLoad="1"/>
</workbook>
</file>

<file path=xl/sharedStrings.xml><?xml version="1.0" encoding="utf-8"?>
<sst xmlns="http://schemas.openxmlformats.org/spreadsheetml/2006/main" count="65" uniqueCount="63">
  <si>
    <t>INGRESOS Y OTROS BENEFICIOS</t>
  </si>
  <si>
    <t>Impuestos</t>
  </si>
  <si>
    <t>Cuotas y Aportaciones de Seguridad Social</t>
  </si>
  <si>
    <t>Contribuciones de Mejoras</t>
  </si>
  <si>
    <t>Derechos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</si>
  <si>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</si>
  <si>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</si>
  <si>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</si>
  <si>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</si>
  <si>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</si>
  <si>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</si>
  <si>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</si>
  <si>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</si>
  <si>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</si>
  <si>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</si>
  <si>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</si>
  <si>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</si>
  <si>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</si>
  <si>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</si>
  <si>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</si>
  <si>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</si>
  <si>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</si>
  <si>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</si>
  <si>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</si>
  <si>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</si>
  <si>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</si>
  <si>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</si>
  <si>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</si>
  <si>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</si>
  <si>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</si>
  <si>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</si>
  <si>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</si>
  <si>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</si>
  <si>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</si>
  <si>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</si>
  <si>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</si>
  <si>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</si>
  <si>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</si>
  <si>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Provisones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</si>
  <si>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</si>
  <si>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</si>
  <si>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</si>
  <si>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</si>
  <si>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</si>
  <si>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Bajo protesta de decir verdad declaramos que los Estados Financieros y sus Notas son razonables correctos y responsables del emisor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</si>
  <si>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</si>
  <si>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</si>
  <si>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</si>
  <si>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</si>
  <si>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</si>
  <si>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LIC. LAURA CRISTINA MUÑOZ MOLINA</t>
  </si>
  <si>
    <t>Productos *</t>
  </si>
  <si>
    <t>Aprovechamiento</t>
  </si>
  <si>
    <t>Participaciones, Aportaciones, Convenios, Incentivos Deriivados de la Colaboración Fiscal y Fondos Distintos de Aportaaciones, Transferencias, Asignaciones, Subsidios y Subvenciones y Pensiones y Jubilaciones</t>
  </si>
  <si>
    <t>Participaciones, Aportaciones, Convenios, Incentivos Derivados de la Colaboración Fiscal y Fondos Distintos de Aportaciones</t>
  </si>
  <si>
    <t>Transferencias, Asignaciones, Subsidios y Subvenciones, y Pesiones y Jubilaciones</t>
  </si>
  <si>
    <t>Aumento por Insuficiencia de Estimaciones por Pérdida o Deterioro u Obsolencia</t>
  </si>
  <si>
    <t xml:space="preserve"> </t>
  </si>
  <si>
    <t>Ingresos por Venta de Bienes y  Prestacion de Servicios</t>
  </si>
  <si>
    <t>PRESIDENTE MUNICIPAL</t>
  </si>
  <si>
    <t>LIC. RENÁN ALBERTO BARRERA CONCHA</t>
  </si>
  <si>
    <t>DIC/2021</t>
  </si>
  <si>
    <t>MUNICIPIO DE MÉRIDA YUCATÁN
ESTADO DE ACTIVIDADES
DEL 1 DE ENERO AL 31 DE MARZO DE 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</si>
</sst>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8" fillId="32" borderId="4" applyNumberFormat="0" applyFont="0" applyAlignment="0" applyProtection="0"/>
    <xf numFmtId="9" fontId="8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17" fontId="2" fillId="0" borderId="17" xfId="0" applyNumberFormat="1" applyFont="1" applyBorder="1" applyAlignment="1" quotePrefix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7"/>
  <sheetViews>
    <sheetView showGridLines="0" tabSelected="1" showOutlineSymbols="0" zoomScalePageLayoutView="0" workbookViewId="0" topLeftCell="A1">
      <selection activeCell="B2" sqref="B2:I4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3" customHeight="1"/>
    <row r="2" spans="2:9" ht="12.75" customHeight="1">
      <c r="B2" s="35" t="s">
        <v>62</v>
      </c>
      <c r="C2" s="36"/>
      <c r="D2" s="36"/>
      <c r="E2" s="36"/>
      <c r="F2" s="36"/>
      <c r="G2" s="36"/>
      <c r="H2" s="36"/>
      <c r="I2" s="37"/>
    </row>
    <row r="3" spans="2:9" ht="12.75" customHeight="1">
      <c r="B3" s="38"/>
      <c r="C3" s="39"/>
      <c r="D3" s="39"/>
      <c r="E3" s="39"/>
      <c r="F3" s="39"/>
      <c r="G3" s="39"/>
      <c r="H3" s="39"/>
      <c r="I3" s="40"/>
    </row>
    <row r="4" spans="2:9" ht="23.25" customHeight="1">
      <c r="B4" s="41"/>
      <c r="C4" s="42"/>
      <c r="D4" s="42"/>
      <c r="E4" s="42"/>
      <c r="F4" s="42"/>
      <c r="G4" s="42"/>
      <c r="H4" s="42"/>
      <c r="I4" s="43"/>
    </row>
    <row r="5" spans="2:9" ht="14.25" customHeight="1">
      <c r="B5" s="22"/>
      <c r="C5" s="23"/>
      <c r="D5" s="23"/>
      <c r="E5" s="23"/>
      <c r="F5" s="23"/>
      <c r="G5" s="24">
        <v>2022</v>
      </c>
      <c r="H5" s="23"/>
      <c r="I5" s="25" t="s">
        <v>61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48</v>
      </c>
      <c r="D8" s="2"/>
      <c r="E8" s="2"/>
      <c r="F8" s="2"/>
      <c r="G8" s="7">
        <f>SUM(G9:G15)</f>
        <v>893782156.97</v>
      </c>
      <c r="H8" s="2"/>
      <c r="I8" s="29">
        <f>SUM(I9:I15)</f>
        <v>1578065841.84</v>
      </c>
    </row>
    <row r="9" spans="2:9" ht="13.5" customHeight="1">
      <c r="B9" s="5"/>
      <c r="C9" s="8" t="s">
        <v>1</v>
      </c>
      <c r="D9" s="2"/>
      <c r="E9" s="2"/>
      <c r="F9" s="2"/>
      <c r="G9" s="9">
        <v>807737334.31</v>
      </c>
      <c r="H9" s="2"/>
      <c r="I9" s="30">
        <v>1277439774.78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30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30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66266849.39</v>
      </c>
      <c r="H12" s="2"/>
      <c r="I12" s="30">
        <v>243817088.31</v>
      </c>
    </row>
    <row r="13" spans="2:9" ht="13.5" customHeight="1">
      <c r="B13" s="5"/>
      <c r="C13" s="8" t="s">
        <v>51</v>
      </c>
      <c r="D13" s="2"/>
      <c r="E13" s="2"/>
      <c r="F13" s="2"/>
      <c r="G13" s="26">
        <v>16354041.07</v>
      </c>
      <c r="H13" s="2"/>
      <c r="I13" s="31">
        <v>37514572.25</v>
      </c>
    </row>
    <row r="14" spans="2:9" ht="13.5" customHeight="1">
      <c r="B14" s="5"/>
      <c r="C14" s="8" t="s">
        <v>52</v>
      </c>
      <c r="D14" s="2"/>
      <c r="E14" s="2"/>
      <c r="F14" s="2"/>
      <c r="G14" s="9">
        <v>3423932.2</v>
      </c>
      <c r="H14" s="2"/>
      <c r="I14" s="30">
        <v>19294406.5</v>
      </c>
    </row>
    <row r="15" spans="2:9" ht="13.5" customHeight="1">
      <c r="B15" s="5"/>
      <c r="C15" s="8" t="s">
        <v>58</v>
      </c>
      <c r="D15" s="2"/>
      <c r="E15" s="2"/>
      <c r="F15" s="2"/>
      <c r="G15" s="9">
        <v>0</v>
      </c>
      <c r="H15" s="2"/>
      <c r="I15" s="30">
        <v>0</v>
      </c>
    </row>
    <row r="16" spans="2:9" ht="10.5" customHeight="1">
      <c r="B16" s="5"/>
      <c r="C16" s="8"/>
      <c r="D16" s="2"/>
      <c r="E16" s="2"/>
      <c r="F16" s="2"/>
      <c r="G16" s="9" t="s">
        <v>57</v>
      </c>
      <c r="H16" s="2"/>
      <c r="I16" s="30" t="s">
        <v>57</v>
      </c>
    </row>
    <row r="17" spans="2:9" ht="15" customHeight="1">
      <c r="B17" s="1"/>
      <c r="C17" s="49" t="s">
        <v>53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49"/>
      <c r="D18" s="2"/>
      <c r="E18" s="2"/>
      <c r="F18" s="2"/>
      <c r="G18" s="7">
        <f>SUM(G20:G22)</f>
        <v>566702726.62</v>
      </c>
      <c r="H18" s="2"/>
      <c r="I18" s="29">
        <f>SUM(I20:I22)</f>
        <v>2191379504.78</v>
      </c>
    </row>
    <row r="19" spans="2:9" ht="5.25" customHeight="1">
      <c r="B19" s="5"/>
      <c r="C19" s="6"/>
      <c r="D19" s="2"/>
      <c r="E19" s="2"/>
      <c r="F19" s="2"/>
      <c r="G19" s="7"/>
      <c r="H19" s="2"/>
      <c r="I19" s="29"/>
    </row>
    <row r="20" spans="2:9" ht="17.25" customHeight="1">
      <c r="B20" s="5"/>
      <c r="C20" s="8" t="s">
        <v>54</v>
      </c>
      <c r="D20" s="2"/>
      <c r="E20" s="2"/>
      <c r="F20" s="2"/>
      <c r="G20" s="9">
        <v>566702726.62</v>
      </c>
      <c r="H20" s="2"/>
      <c r="I20" s="30">
        <v>2191379504.78</v>
      </c>
    </row>
    <row r="21" spans="2:9" ht="12" customHeight="1">
      <c r="B21" s="5"/>
      <c r="C21" s="8"/>
      <c r="D21" s="2"/>
      <c r="E21" s="2"/>
      <c r="F21" s="2"/>
      <c r="G21" s="9"/>
      <c r="H21" s="2"/>
      <c r="I21" s="30"/>
    </row>
    <row r="22" spans="2:9" ht="17.25" customHeight="1">
      <c r="B22" s="5"/>
      <c r="C22" s="27" t="s">
        <v>55</v>
      </c>
      <c r="D22" s="2"/>
      <c r="E22" s="2"/>
      <c r="F22" s="2"/>
      <c r="G22" s="28">
        <v>0</v>
      </c>
      <c r="H22" s="2"/>
      <c r="I22" s="32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7</v>
      </c>
      <c r="D24" s="2"/>
      <c r="E24" s="2"/>
      <c r="F24" s="2"/>
      <c r="G24" s="7">
        <f>SUM(G25:G29)</f>
        <v>19697547.84</v>
      </c>
      <c r="H24" s="2"/>
      <c r="I24" s="29">
        <f>SUM(I25:I29)</f>
        <v>42450873.59</v>
      </c>
    </row>
    <row r="25" spans="2:9" ht="13.5" customHeight="1">
      <c r="B25" s="5"/>
      <c r="C25" s="8" t="s">
        <v>8</v>
      </c>
      <c r="D25" s="2"/>
      <c r="E25" s="2"/>
      <c r="F25" s="2"/>
      <c r="G25" s="9">
        <v>19697547.84</v>
      </c>
      <c r="H25" s="2"/>
      <c r="I25" s="30">
        <v>42450873.59</v>
      </c>
    </row>
    <row r="26" spans="2:9" ht="13.5" customHeight="1">
      <c r="B26" s="5"/>
      <c r="C26" s="8" t="s">
        <v>9</v>
      </c>
      <c r="D26" s="2"/>
      <c r="E26" s="2"/>
      <c r="F26" s="2"/>
      <c r="G26" s="9">
        <v>0</v>
      </c>
      <c r="H26" s="2"/>
      <c r="I26" s="30">
        <v>0</v>
      </c>
    </row>
    <row r="27" spans="2:9" ht="18.75" customHeight="1">
      <c r="B27" s="5"/>
      <c r="C27" s="8" t="s">
        <v>46</v>
      </c>
      <c r="D27" s="2"/>
      <c r="E27" s="2"/>
      <c r="F27" s="2"/>
      <c r="G27" s="9">
        <v>0</v>
      </c>
      <c r="H27" s="2"/>
      <c r="I27" s="30">
        <v>0</v>
      </c>
    </row>
    <row r="28" spans="2:9" ht="13.5" customHeight="1">
      <c r="B28" s="5"/>
      <c r="C28" s="8" t="s">
        <v>10</v>
      </c>
      <c r="D28" s="2"/>
      <c r="E28" s="2"/>
      <c r="F28" s="2"/>
      <c r="G28" s="9">
        <v>0</v>
      </c>
      <c r="H28" s="2"/>
      <c r="I28" s="30">
        <v>0</v>
      </c>
    </row>
    <row r="29" spans="2:9" ht="13.5" customHeight="1">
      <c r="B29" s="5"/>
      <c r="C29" s="8" t="s">
        <v>11</v>
      </c>
      <c r="D29" s="2"/>
      <c r="E29" s="2"/>
      <c r="F29" s="2"/>
      <c r="G29" s="9">
        <v>0</v>
      </c>
      <c r="H29" s="2"/>
      <c r="I29" s="30">
        <v>0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12</v>
      </c>
      <c r="D31" s="2"/>
      <c r="E31" s="2"/>
      <c r="F31" s="2"/>
      <c r="G31" s="11">
        <f>G8+G18+G24</f>
        <v>1480182431.43</v>
      </c>
      <c r="H31" s="2"/>
      <c r="I31" s="33">
        <f>I8+I18+I24</f>
        <v>3811896220.21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33"/>
    </row>
    <row r="33" spans="2:9" ht="12.75" customHeight="1">
      <c r="B33" s="1"/>
      <c r="C33" s="4" t="s">
        <v>13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45</v>
      </c>
      <c r="D35" s="2"/>
      <c r="E35" s="2"/>
      <c r="F35" s="2"/>
      <c r="G35" s="7">
        <f>SUM(G36:G38)</f>
        <v>565714360.9200001</v>
      </c>
      <c r="H35" s="2"/>
      <c r="I35" s="29">
        <f>SUM(I36:I38)</f>
        <v>2544227698.8900003</v>
      </c>
    </row>
    <row r="36" spans="2:9" ht="13.5" customHeight="1">
      <c r="B36" s="5"/>
      <c r="C36" s="8" t="s">
        <v>14</v>
      </c>
      <c r="D36" s="2"/>
      <c r="E36" s="2"/>
      <c r="F36" s="2"/>
      <c r="G36" s="9">
        <v>285316473.51</v>
      </c>
      <c r="H36" s="2"/>
      <c r="I36" s="30">
        <v>1117582657.69</v>
      </c>
    </row>
    <row r="37" spans="2:9" ht="13.5" customHeight="1">
      <c r="B37" s="5"/>
      <c r="C37" s="8" t="s">
        <v>15</v>
      </c>
      <c r="D37" s="2"/>
      <c r="E37" s="2"/>
      <c r="F37" s="2"/>
      <c r="G37" s="9">
        <v>48278680.98</v>
      </c>
      <c r="H37" s="2"/>
      <c r="I37" s="30">
        <v>258409797.19</v>
      </c>
    </row>
    <row r="38" spans="2:9" ht="13.5" customHeight="1">
      <c r="B38" s="5"/>
      <c r="C38" s="8" t="s">
        <v>16</v>
      </c>
      <c r="D38" s="2"/>
      <c r="E38" s="2"/>
      <c r="F38" s="2"/>
      <c r="G38" s="9">
        <v>232119206.43</v>
      </c>
      <c r="H38" s="2"/>
      <c r="I38" s="30">
        <v>1168235244.01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6</v>
      </c>
      <c r="D40" s="2"/>
      <c r="E40" s="2"/>
      <c r="F40" s="2"/>
      <c r="G40" s="7">
        <f>SUM(G41:G49)</f>
        <v>148526977.69</v>
      </c>
      <c r="H40" s="2"/>
      <c r="I40" s="29">
        <f>SUM(I41:I49)</f>
        <v>678902973.45</v>
      </c>
    </row>
    <row r="41" spans="2:9" ht="13.5" customHeight="1">
      <c r="B41" s="5"/>
      <c r="C41" s="8" t="s">
        <v>17</v>
      </c>
      <c r="D41" s="2"/>
      <c r="E41" s="2"/>
      <c r="F41" s="2"/>
      <c r="G41" s="9">
        <v>6667923.33</v>
      </c>
      <c r="H41" s="2"/>
      <c r="I41" s="30">
        <v>62773456.08</v>
      </c>
    </row>
    <row r="42" spans="2:9" ht="13.5" customHeight="1">
      <c r="B42" s="5"/>
      <c r="C42" s="8" t="s">
        <v>18</v>
      </c>
      <c r="D42" s="2"/>
      <c r="E42" s="2"/>
      <c r="F42" s="2"/>
      <c r="G42" s="9">
        <v>0</v>
      </c>
      <c r="H42" s="2"/>
      <c r="I42" s="30">
        <v>0</v>
      </c>
    </row>
    <row r="43" spans="2:9" ht="13.5" customHeight="1">
      <c r="B43" s="5"/>
      <c r="C43" s="8" t="s">
        <v>19</v>
      </c>
      <c r="D43" s="2"/>
      <c r="E43" s="2"/>
      <c r="F43" s="2"/>
      <c r="G43" s="9">
        <v>27589217.63</v>
      </c>
      <c r="H43" s="2"/>
      <c r="I43" s="30">
        <v>185598636.67</v>
      </c>
    </row>
    <row r="44" spans="2:9" ht="13.5" customHeight="1">
      <c r="B44" s="5"/>
      <c r="C44" s="8" t="s">
        <v>20</v>
      </c>
      <c r="D44" s="2"/>
      <c r="E44" s="2"/>
      <c r="F44" s="2"/>
      <c r="G44" s="9">
        <v>62291176.81</v>
      </c>
      <c r="H44" s="2"/>
      <c r="I44" s="30">
        <v>230721222.59</v>
      </c>
    </row>
    <row r="45" spans="2:9" ht="13.5" customHeight="1">
      <c r="B45" s="5"/>
      <c r="C45" s="8" t="s">
        <v>21</v>
      </c>
      <c r="D45" s="2"/>
      <c r="E45" s="2"/>
      <c r="F45" s="2"/>
      <c r="G45" s="9">
        <v>50519659.92</v>
      </c>
      <c r="H45" s="2"/>
      <c r="I45" s="30">
        <v>191788158.11</v>
      </c>
    </row>
    <row r="46" spans="2:9" ht="13.5" customHeight="1">
      <c r="B46" s="5"/>
      <c r="C46" s="8" t="s">
        <v>22</v>
      </c>
      <c r="D46" s="2"/>
      <c r="E46" s="2"/>
      <c r="F46" s="2"/>
      <c r="G46" s="9">
        <v>0</v>
      </c>
      <c r="H46" s="2"/>
      <c r="I46" s="30">
        <v>0</v>
      </c>
    </row>
    <row r="47" spans="2:9" ht="13.5" customHeight="1">
      <c r="B47" s="5"/>
      <c r="C47" s="8" t="s">
        <v>23</v>
      </c>
      <c r="D47" s="2"/>
      <c r="E47" s="2"/>
      <c r="F47" s="2"/>
      <c r="G47" s="9">
        <v>0</v>
      </c>
      <c r="H47" s="2"/>
      <c r="I47" s="30">
        <v>0</v>
      </c>
    </row>
    <row r="48" spans="2:9" ht="13.5" customHeight="1">
      <c r="B48" s="5"/>
      <c r="C48" s="8" t="s">
        <v>24</v>
      </c>
      <c r="D48" s="2"/>
      <c r="E48" s="2"/>
      <c r="F48" s="2"/>
      <c r="G48" s="9">
        <v>1459000</v>
      </c>
      <c r="H48" s="2"/>
      <c r="I48" s="30">
        <v>8021500</v>
      </c>
    </row>
    <row r="49" spans="2:9" ht="13.5" customHeight="1">
      <c r="B49" s="5"/>
      <c r="C49" s="8" t="s">
        <v>25</v>
      </c>
      <c r="D49" s="2"/>
      <c r="E49" s="2"/>
      <c r="F49" s="2"/>
      <c r="G49" s="9">
        <v>0</v>
      </c>
      <c r="H49" s="2"/>
      <c r="I49" s="30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5</v>
      </c>
      <c r="D51" s="2"/>
      <c r="E51" s="2"/>
      <c r="F51" s="2"/>
      <c r="G51" s="7">
        <v>0</v>
      </c>
      <c r="H51" s="2"/>
      <c r="I51" s="29">
        <v>0</v>
      </c>
    </row>
    <row r="52" spans="2:9" ht="13.5" customHeight="1">
      <c r="B52" s="5"/>
      <c r="C52" s="8" t="s">
        <v>26</v>
      </c>
      <c r="D52" s="2"/>
      <c r="E52" s="2"/>
      <c r="F52" s="2"/>
      <c r="G52" s="9">
        <v>0</v>
      </c>
      <c r="H52" s="2"/>
      <c r="I52" s="30">
        <v>0</v>
      </c>
    </row>
    <row r="53" spans="2:9" ht="13.5" customHeight="1">
      <c r="B53" s="5"/>
      <c r="C53" s="8" t="s">
        <v>27</v>
      </c>
      <c r="D53" s="2"/>
      <c r="E53" s="2"/>
      <c r="F53" s="2"/>
      <c r="G53" s="9">
        <v>0</v>
      </c>
      <c r="H53" s="2"/>
      <c r="I53" s="30">
        <v>0</v>
      </c>
    </row>
    <row r="54" spans="2:9" ht="13.5" customHeight="1">
      <c r="B54" s="5"/>
      <c r="C54" s="8" t="s">
        <v>28</v>
      </c>
      <c r="D54" s="2"/>
      <c r="E54" s="2"/>
      <c r="F54" s="2"/>
      <c r="G54" s="9">
        <v>0</v>
      </c>
      <c r="H54" s="2"/>
      <c r="I54" s="30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29</v>
      </c>
      <c r="D56" s="2"/>
      <c r="E56" s="2"/>
      <c r="F56" s="2"/>
      <c r="G56" s="7">
        <f>SUM(G57:G61)</f>
        <v>0</v>
      </c>
      <c r="H56" s="2"/>
      <c r="I56" s="29">
        <f>SUM(I57:I61)</f>
        <v>0</v>
      </c>
    </row>
    <row r="57" spans="2:9" ht="13.5" customHeight="1">
      <c r="B57" s="5"/>
      <c r="C57" s="8" t="s">
        <v>30</v>
      </c>
      <c r="D57" s="2"/>
      <c r="E57" s="2"/>
      <c r="F57" s="2"/>
      <c r="G57" s="9">
        <v>0</v>
      </c>
      <c r="H57" s="2"/>
      <c r="I57" s="30">
        <v>0</v>
      </c>
    </row>
    <row r="58" spans="2:9" ht="13.5" customHeight="1">
      <c r="B58" s="5"/>
      <c r="C58" s="8" t="s">
        <v>31</v>
      </c>
      <c r="D58" s="2"/>
      <c r="E58" s="2"/>
      <c r="F58" s="2"/>
      <c r="G58" s="9">
        <v>0</v>
      </c>
      <c r="H58" s="2"/>
      <c r="I58" s="30">
        <v>0</v>
      </c>
    </row>
    <row r="59" spans="2:9" ht="13.5" customHeight="1">
      <c r="B59" s="5"/>
      <c r="C59" s="8" t="s">
        <v>32</v>
      </c>
      <c r="D59" s="2"/>
      <c r="E59" s="2"/>
      <c r="F59" s="2"/>
      <c r="G59" s="9">
        <v>0</v>
      </c>
      <c r="H59" s="2"/>
      <c r="I59" s="30">
        <v>0</v>
      </c>
    </row>
    <row r="60" spans="2:9" ht="13.5" customHeight="1">
      <c r="B60" s="5"/>
      <c r="C60" s="8" t="s">
        <v>33</v>
      </c>
      <c r="D60" s="2"/>
      <c r="E60" s="2"/>
      <c r="F60" s="2"/>
      <c r="G60" s="9">
        <v>0</v>
      </c>
      <c r="H60" s="2"/>
      <c r="I60" s="30">
        <v>0</v>
      </c>
    </row>
    <row r="61" spans="2:9" ht="13.5" customHeight="1">
      <c r="B61" s="14"/>
      <c r="C61" s="15" t="s">
        <v>34</v>
      </c>
      <c r="D61" s="12"/>
      <c r="E61" s="12"/>
      <c r="F61" s="12"/>
      <c r="G61" s="16">
        <v>0</v>
      </c>
      <c r="H61" s="12"/>
      <c r="I61" s="34">
        <v>0</v>
      </c>
    </row>
    <row r="62" spans="2:9" ht="12.75" customHeight="1">
      <c r="B62" s="35" t="str">
        <f>B2</f>
        <v>MUNICIPIO DE MÉRIDA YUCATÁN
ESTADO DE ACTIVIDADES
DEL 1 DE ENERO AL 31 DE MARZO DE 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v>
      </c>
      <c r="C62" s="36"/>
      <c r="D62" s="36"/>
      <c r="E62" s="36"/>
      <c r="F62" s="36"/>
      <c r="G62" s="36"/>
      <c r="H62" s="36"/>
      <c r="I62" s="37"/>
    </row>
    <row r="63" spans="2:9" ht="12.75" customHeight="1">
      <c r="B63" s="38"/>
      <c r="C63" s="39"/>
      <c r="D63" s="39"/>
      <c r="E63" s="39"/>
      <c r="F63" s="39"/>
      <c r="G63" s="39"/>
      <c r="H63" s="39"/>
      <c r="I63" s="40"/>
    </row>
    <row r="64" spans="2:9" ht="23.25" customHeight="1">
      <c r="B64" s="41"/>
      <c r="C64" s="42"/>
      <c r="D64" s="42"/>
      <c r="E64" s="42"/>
      <c r="F64" s="42"/>
      <c r="G64" s="42"/>
      <c r="H64" s="42"/>
      <c r="I64" s="43"/>
    </row>
    <row r="65" spans="2:9" ht="14.25" customHeight="1">
      <c r="B65" s="1"/>
      <c r="C65" s="2"/>
      <c r="D65" s="2"/>
      <c r="E65" s="2"/>
      <c r="F65" s="2"/>
      <c r="G65" s="3">
        <v>2022</v>
      </c>
      <c r="H65" s="2"/>
      <c r="I65" s="25" t="s">
        <v>61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35</v>
      </c>
      <c r="D67" s="2"/>
      <c r="E67" s="2"/>
      <c r="F67" s="2"/>
      <c r="G67" s="7">
        <f>SUM(G68:G73)</f>
        <v>13834522.129999999</v>
      </c>
      <c r="H67" s="2"/>
      <c r="I67" s="29">
        <f>SUM(I68:I73)</f>
        <v>69747201.46</v>
      </c>
    </row>
    <row r="68" spans="2:9" ht="17.25" customHeight="1">
      <c r="B68" s="5"/>
      <c r="C68" s="8" t="s">
        <v>47</v>
      </c>
      <c r="D68" s="2"/>
      <c r="E68" s="2"/>
      <c r="F68" s="2"/>
      <c r="G68" s="9">
        <v>11780328.77</v>
      </c>
      <c r="H68" s="2"/>
      <c r="I68" s="30">
        <v>52170683.76</v>
      </c>
    </row>
    <row r="69" spans="2:9" ht="13.5" customHeight="1">
      <c r="B69" s="5"/>
      <c r="C69" s="8" t="s">
        <v>36</v>
      </c>
      <c r="D69" s="2"/>
      <c r="E69" s="2"/>
      <c r="F69" s="2"/>
      <c r="G69" s="9">
        <v>0</v>
      </c>
      <c r="H69" s="2"/>
      <c r="I69" s="30">
        <v>0</v>
      </c>
    </row>
    <row r="70" spans="2:9" ht="13.5" customHeight="1">
      <c r="B70" s="5"/>
      <c r="C70" s="8" t="s">
        <v>37</v>
      </c>
      <c r="D70" s="2"/>
      <c r="E70" s="2"/>
      <c r="F70" s="2"/>
      <c r="G70" s="9">
        <v>0</v>
      </c>
      <c r="H70" s="2"/>
      <c r="I70" s="30">
        <v>0</v>
      </c>
    </row>
    <row r="71" spans="2:9" ht="18" customHeight="1">
      <c r="B71" s="5"/>
      <c r="C71" s="8" t="s">
        <v>56</v>
      </c>
      <c r="D71" s="2"/>
      <c r="E71" s="2"/>
      <c r="F71" s="2"/>
      <c r="G71" s="9">
        <v>0</v>
      </c>
      <c r="H71" s="2"/>
      <c r="I71" s="30">
        <v>0</v>
      </c>
    </row>
    <row r="72" spans="2:9" ht="13.5" customHeight="1">
      <c r="B72" s="5"/>
      <c r="C72" s="8" t="s">
        <v>38</v>
      </c>
      <c r="D72" s="2"/>
      <c r="E72" s="2"/>
      <c r="F72" s="2"/>
      <c r="G72" s="9">
        <v>0</v>
      </c>
      <c r="H72" s="2"/>
      <c r="I72" s="30">
        <v>0</v>
      </c>
    </row>
    <row r="73" spans="2:9" ht="13.5" customHeight="1">
      <c r="B73" s="5"/>
      <c r="C73" s="8" t="s">
        <v>39</v>
      </c>
      <c r="D73" s="2"/>
      <c r="E73" s="2"/>
      <c r="F73" s="2"/>
      <c r="G73" s="9">
        <v>2054193.36</v>
      </c>
      <c r="H73" s="2"/>
      <c r="I73" s="30">
        <v>17576517.7</v>
      </c>
    </row>
    <row r="74" spans="2:9" ht="12.75" customHeight="1">
      <c r="B74" s="1"/>
      <c r="C74" s="2"/>
      <c r="D74" s="2"/>
      <c r="E74" s="2"/>
      <c r="F74" s="2"/>
      <c r="G74" s="2"/>
      <c r="H74" s="2"/>
      <c r="I74" s="19"/>
    </row>
    <row r="75" spans="2:9" ht="12.75" customHeight="1">
      <c r="B75" s="5"/>
      <c r="C75" s="6" t="s">
        <v>40</v>
      </c>
      <c r="D75" s="2"/>
      <c r="E75" s="2"/>
      <c r="F75" s="2"/>
      <c r="G75" s="7">
        <f>SUM(G76)</f>
        <v>30392568.78</v>
      </c>
      <c r="H75" s="2"/>
      <c r="I75" s="29">
        <f>SUM(I76)</f>
        <v>224323631.35</v>
      </c>
    </row>
    <row r="76" spans="2:9" ht="13.5" customHeight="1">
      <c r="B76" s="5"/>
      <c r="C76" s="8" t="s">
        <v>41</v>
      </c>
      <c r="D76" s="2"/>
      <c r="E76" s="2"/>
      <c r="F76" s="2"/>
      <c r="G76" s="9">
        <v>30392568.78</v>
      </c>
      <c r="H76" s="2"/>
      <c r="I76" s="30">
        <v>224323631.35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0" t="s">
        <v>42</v>
      </c>
      <c r="D78" s="2"/>
      <c r="E78" s="2"/>
      <c r="F78" s="2"/>
      <c r="G78" s="11">
        <f>G35+G40+G51+G56+G67+G75</f>
        <v>758468429.5200001</v>
      </c>
      <c r="H78" s="2"/>
      <c r="I78" s="33">
        <f>I35+I40+I51+I56+I67+I75</f>
        <v>3517201505.15</v>
      </c>
    </row>
    <row r="79" spans="2:9" ht="12.75" customHeight="1">
      <c r="B79" s="1"/>
      <c r="C79" s="2"/>
      <c r="D79" s="2"/>
      <c r="E79" s="2"/>
      <c r="F79" s="2"/>
      <c r="G79" s="2"/>
      <c r="H79" s="2"/>
      <c r="I79" s="19"/>
    </row>
    <row r="80" spans="2:9" ht="13.5" customHeight="1">
      <c r="B80" s="1"/>
      <c r="C80" s="13" t="s">
        <v>43</v>
      </c>
      <c r="D80" s="2"/>
      <c r="E80" s="2"/>
      <c r="F80" s="2"/>
      <c r="G80" s="11">
        <f>G31-G78</f>
        <v>721714001.91</v>
      </c>
      <c r="H80" s="2"/>
      <c r="I80" s="33">
        <f>I31-I78</f>
        <v>294694715.05999994</v>
      </c>
    </row>
    <row r="81" spans="2:9" ht="13.5" customHeight="1">
      <c r="B81" s="1"/>
      <c r="C81" s="13"/>
      <c r="D81" s="2"/>
      <c r="E81" s="2"/>
      <c r="F81" s="2"/>
      <c r="G81" s="11"/>
      <c r="H81" s="2"/>
      <c r="I81" s="20"/>
    </row>
    <row r="82" spans="2:10" ht="18.75" customHeight="1">
      <c r="B82" s="17"/>
      <c r="C82" s="18"/>
      <c r="D82" s="12"/>
      <c r="E82" s="12"/>
      <c r="F82" s="12"/>
      <c r="G82" s="12"/>
      <c r="H82" s="12"/>
      <c r="I82" s="21"/>
      <c r="J82" s="2"/>
    </row>
    <row r="83" spans="2:8" ht="18.75" customHeight="1">
      <c r="B83" s="2"/>
      <c r="C83" s="2"/>
      <c r="D83" s="2"/>
      <c r="E83" s="2"/>
      <c r="F83" s="2"/>
      <c r="G83" s="2"/>
      <c r="H83" s="2"/>
    </row>
    <row r="84" spans="2:9" ht="12.75" customHeight="1">
      <c r="B84" s="44" t="s">
        <v>44</v>
      </c>
      <c r="C84" s="44"/>
      <c r="D84" s="44"/>
      <c r="E84" s="44"/>
      <c r="F84" s="44"/>
      <c r="G84" s="44"/>
      <c r="H84" s="44"/>
      <c r="I84" s="44"/>
    </row>
    <row r="85" spans="7:9" ht="60" customHeight="1">
      <c r="G85" s="47"/>
      <c r="H85" s="47"/>
      <c r="I85" s="47"/>
    </row>
    <row r="86" spans="2:9" ht="12.75" customHeight="1">
      <c r="B86" s="45" t="s">
        <v>60</v>
      </c>
      <c r="C86" s="45"/>
      <c r="G86" s="48" t="s">
        <v>50</v>
      </c>
      <c r="H86" s="48"/>
      <c r="I86" s="48"/>
    </row>
    <row r="87" spans="2:9" ht="18" customHeight="1">
      <c r="B87" s="46" t="s">
        <v>59</v>
      </c>
      <c r="C87" s="46"/>
      <c r="G87" s="46" t="s">
        <v>49</v>
      </c>
      <c r="H87" s="46"/>
      <c r="I87" s="46"/>
    </row>
  </sheetData>
  <sheetProtection/>
  <mergeCells count="9">
    <mergeCell ref="B62:I64"/>
    <mergeCell ref="B2:I4"/>
    <mergeCell ref="B84:I84"/>
    <mergeCell ref="B86:C86"/>
    <mergeCell ref="B87:C87"/>
    <mergeCell ref="G85:I85"/>
    <mergeCell ref="G86:I86"/>
    <mergeCell ref="G87:I87"/>
    <mergeCell ref="C17:C18"/>
  </mergeCells>
  <printOptions/>
  <pageMargins left="0.3937007874015748" right="0" top="0" bottom="0" header="0" footer="0"/>
  <pageSetup firstPageNumber="14" useFirstPageNumber="1" fitToHeight="0" fitToWidth="0" horizontalDpi="600" verticalDpi="600" orientation="portrait" scale="96" r:id="rId1"/>
  <headerFooter alignWithMargins="0">
    <oddFooter>&amp;CPágina &amp;P&amp;R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Flores Maldonado Belem</cp:lastModifiedBy>
  <cp:lastPrinted>2022-04-05T15:14:53Z</cp:lastPrinted>
  <dcterms:created xsi:type="dcterms:W3CDTF">2017-03-06T21:28:53Z</dcterms:created>
  <dcterms:modified xsi:type="dcterms:W3CDTF">2022-04-05T15:42:03Z</dcterms:modified>
  <cp:category/>
  <cp:version/>
  <cp:contentType/>
  <cp:contentStatus/>
</cp:coreProperties>
</file>