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<sst xmlns="http://schemas.openxmlformats.org/spreadsheetml/2006/main" count="72" uniqueCount="67">
  <si>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</si>
  <si>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</si>
  <si>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</si>
  <si>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</si>
  <si>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</si>
  <si>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</si>
  <si>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</si>
  <si>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</si>
  <si>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</si>
  <si>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</si>
  <si>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</si>
  <si>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</si>
  <si>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</si>
  <si>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</si>
  <si>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</si>
  <si>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</si>
  <si>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</si>
  <si>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</si>
  <si>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</si>
  <si>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</si>
  <si>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</si>
  <si>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</si>
  <si>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</si>
  <si>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</si>
  <si>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</si>
  <si>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</si>
  <si>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</si>
  <si>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</si>
  <si>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</si>
  <si>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</si>
  <si>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</si>
  <si>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</si>
  <si>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</si>
  <si>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</si>
  <si>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</si>
  <si>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</si>
  <si>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</si>
  <si>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</si>
  <si>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</si>
  <si>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</si>
  <si>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</si>
  <si>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</si>
  <si>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</si>
  <si>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</si>
  <si>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</si>
  <si>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</si>
  <si>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</si>
  <si>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</si>
  <si>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</si>
  <si>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</si>
  <si>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</si>
  <si>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</si>
  <si>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</si>
  <si>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</si>
  <si>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</si>
  <si>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</si>
  <si>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</si>
  <si>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</si>
  <si>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</si>
  <si>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</si>
  <si>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</si>
  <si>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LIC. LAURA CRISTINA MUÑOZ MOLINA</t>
  </si>
  <si>
    <t>Documentos por Pagar a Corto Plazo</t>
  </si>
  <si>
    <t>DIC/2020</t>
  </si>
  <si>
    <t>(CIFRAS EN PESOS)</t>
  </si>
  <si>
    <t>MUNICIPIO DE MÉRIDA YUCATÁN
ESTADO DE SITUACIÓN FINANCIERA
AL 31 DE OCTUBRE DE 2021</t>
  </si>
  <si>
    <t>LIC. RENÁN ALBERTO BARRERA CONCHA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</si>
</sst>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view="pageBreakPreview" zoomScale="60" zoomScalePageLayoutView="0" workbookViewId="0" topLeftCell="B118">
      <selection activeCell="F138" sqref="F13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64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2021</v>
      </c>
      <c r="E7" s="47"/>
      <c r="F7" s="2"/>
      <c r="G7" s="16" t="s">
        <v>63</v>
      </c>
      <c r="H7" s="2"/>
      <c r="I7" s="2"/>
      <c r="J7" s="47">
        <v>2021</v>
      </c>
      <c r="K7" s="47"/>
      <c r="L7" s="2"/>
      <c r="M7" s="27" t="s">
        <v>63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157332048.26</v>
      </c>
      <c r="L12" s="2"/>
      <c r="M12" s="39">
        <v>86112428.48</v>
      </c>
    </row>
    <row r="13" spans="2:13" ht="10.5" customHeight="1">
      <c r="B13" s="1"/>
      <c r="C13" s="33" t="s">
        <v>12</v>
      </c>
      <c r="D13" s="33"/>
      <c r="E13" s="38">
        <v>888750311.09</v>
      </c>
      <c r="F13" s="2"/>
      <c r="G13" s="38">
        <v>425256170.55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22520636.01</v>
      </c>
      <c r="F16" s="2"/>
      <c r="G16" s="61">
        <v>24038446.25</v>
      </c>
      <c r="H16" s="2"/>
      <c r="I16" s="33" t="s">
        <v>62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6559512.37</v>
      </c>
      <c r="F20" s="2"/>
      <c r="G20" s="38">
        <v>35990936.8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6153966.39</v>
      </c>
      <c r="F28" s="2"/>
      <c r="G28" s="38">
        <v>2402600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4709088.89</v>
      </c>
      <c r="L31" s="2"/>
      <c r="M31" s="39">
        <v>5764932.45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20"/>
      <c r="F39" s="2"/>
      <c r="G39" s="20"/>
      <c r="H39" s="2"/>
      <c r="I39" s="33" t="s">
        <v>27</v>
      </c>
      <c r="J39" s="33"/>
      <c r="K39" s="38">
        <v>336398638.39</v>
      </c>
      <c r="L39" s="2"/>
      <c r="M39" s="39">
        <v>332448417.36</v>
      </c>
    </row>
    <row r="40" spans="2:13" ht="3" customHeight="1">
      <c r="B40" s="1"/>
      <c r="C40" s="48" t="s">
        <v>0</v>
      </c>
      <c r="D40" s="48"/>
      <c r="E40" s="36">
        <f>E13+E16+E20+E24+E28-E32+E36</f>
        <v>923984425.86</v>
      </c>
      <c r="F40" s="2"/>
      <c r="G40" s="36">
        <f>G13+G16+G20+G24+G28-G32+G36</f>
        <v>487688153.6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498439775.53999996</v>
      </c>
      <c r="L42" s="2"/>
      <c r="M42" s="37">
        <f>SUM(M12:M40)</f>
        <v>424325778.29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20"/>
      <c r="F44" s="2"/>
      <c r="G44" s="20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1011263961.46</v>
      </c>
      <c r="F48" s="2"/>
      <c r="G48" s="38">
        <v>946651180.66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100749600.3</v>
      </c>
      <c r="F52" s="2"/>
      <c r="G52" s="38">
        <v>110193172.47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10764868445.8</v>
      </c>
      <c r="F57" s="2"/>
      <c r="G57" s="38">
        <v>10707710473.87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775846077.82</v>
      </c>
      <c r="F60" s="2"/>
      <c r="G60" s="38">
        <v>775199758.03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18784473.09</v>
      </c>
      <c r="F64" s="2"/>
      <c r="G64" s="38">
        <v>19600531.89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5423292636.94</v>
      </c>
      <c r="L65" s="2"/>
      <c r="M65" s="39">
        <v>7869320339.02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628164304.3</v>
      </c>
      <c r="F69" s="2"/>
      <c r="G69" s="59">
        <v>599337369.33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5423292636.94</v>
      </c>
      <c r="L74" s="2"/>
      <c r="M74" s="37">
        <f>SUM(M49:M73)</f>
        <v>7869320339.02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872297.15</v>
      </c>
      <c r="H78" s="2"/>
      <c r="I78" s="48" t="s">
        <v>3</v>
      </c>
      <c r="J78" s="48"/>
      <c r="K78" s="36">
        <f>K42+K74</f>
        <v>5921732412.48</v>
      </c>
      <c r="L78" s="2"/>
      <c r="M78" s="37">
        <f>M42+M74</f>
        <v>8293646117.31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1066926.62</v>
      </c>
      <c r="L83" s="24"/>
      <c r="M83" s="37">
        <f>SUM(M87)</f>
        <v>475044.32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4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4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12042527890.79</v>
      </c>
      <c r="F87" s="13">
        <f>F48+F52+F57+F60+F64-F69-F78</f>
        <v>0</v>
      </c>
      <c r="G87" s="13">
        <f>G48+G52+G57+G60+G64-G69-G78</f>
        <v>11959145450.44</v>
      </c>
      <c r="H87" s="2"/>
      <c r="I87" s="33" t="s">
        <v>47</v>
      </c>
      <c r="J87" s="33"/>
      <c r="K87" s="38">
        <v>1066926.62</v>
      </c>
      <c r="L87" s="2"/>
      <c r="M87" s="39">
        <v>475044.32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9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12966512316.650002</v>
      </c>
      <c r="F90" s="2"/>
      <c r="G90" s="13">
        <f>G40+G87</f>
        <v>12446833604.04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31 DE OCTUBRE DE 2021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64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2021</v>
      </c>
      <c r="E103" s="47"/>
      <c r="F103" s="2"/>
      <c r="G103" s="16" t="s">
        <v>63</v>
      </c>
      <c r="H103" s="2"/>
      <c r="I103" s="2"/>
      <c r="J103" s="47">
        <v>2021</v>
      </c>
      <c r="K103" s="47"/>
      <c r="L103" s="2"/>
      <c r="M103" s="27" t="s">
        <v>63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30">
        <f>SUM(K107:K120)</f>
        <v>7449312699.440001</v>
      </c>
      <c r="L105" s="25"/>
      <c r="M105" s="14">
        <f>SUM(M107:M120)</f>
        <v>7111520974.620001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5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448767507.36</v>
      </c>
      <c r="L107" s="2"/>
      <c r="M107" s="39">
        <v>64561920.78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1">
        <v>1216739629.42</v>
      </c>
      <c r="L111" s="2"/>
      <c r="M111" s="21">
        <v>1284712185.32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1">
        <v>5783805562.66</v>
      </c>
      <c r="L114" s="2"/>
      <c r="M114" s="12">
        <v>5762246868.52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3">
        <f>SUM(K123:K128)</f>
        <v>-405599721.89</v>
      </c>
      <c r="L122" s="2"/>
      <c r="M122" s="26">
        <f>SUM(M123:M128)</f>
        <v>-2958808532.21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2">
        <v>-405599721.89</v>
      </c>
      <c r="L128" s="2"/>
      <c r="M128" s="22">
        <v>-2958808532.21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8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7044779904.17</v>
      </c>
      <c r="L132" s="13">
        <f>L83+L105+L122</f>
        <v>0</v>
      </c>
      <c r="M132" s="14">
        <f>M83+M105+M122</f>
        <v>4153187486.7300005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12966512316.65</v>
      </c>
      <c r="L134" s="2"/>
      <c r="M134" s="37">
        <f>M78+M132</f>
        <v>12446833604.04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66</v>
      </c>
      <c r="D139" s="35"/>
      <c r="I139" s="19" t="s">
        <v>61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76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2021-11-17T17:31:49Z</cp:lastPrinted>
  <dcterms:created xsi:type="dcterms:W3CDTF">2016-01-07T17:14:45Z</dcterms:created>
  <dcterms:modified xsi:type="dcterms:W3CDTF">2021-11-17T17:31:57Z</dcterms:modified>
  <cp:category/>
  <cp:version/>
  <cp:contentType/>
  <cp:contentStatus/>
</cp:coreProperties>
</file>