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ilberto.chale\Desktop\REPORTES OCTUBRE\"/>
    </mc:Choice>
  </mc:AlternateContent>
  <bookViews>
    <workbookView xWindow="0" yWindow="0" windowWidth="20490" windowHeight="6765" tabRatio="500"/>
  </bookViews>
  <sheets>
    <sheet name="Sheet1" sheetId="1" r:id="rId1"/>
  </sheets>
  <definedNames>
    <definedName name="_xlnm.Print_Area" localSheetId="0">Sheet1!$B$1:$V$54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0" i="1" l="1"/>
  <c r="S44" i="1"/>
  <c r="Q44" i="1"/>
  <c r="S14" i="1"/>
  <c r="S38" i="1"/>
  <c r="K10" i="1"/>
  <c r="M12" i="1" l="1"/>
  <c r="K28" i="1" l="1"/>
  <c r="K12" i="1"/>
  <c r="Q14" i="1" l="1"/>
  <c r="Q40" i="1"/>
  <c r="S40" i="1" s="1"/>
  <c r="Q36" i="1"/>
  <c r="H28" i="1" l="1"/>
  <c r="H12" i="1" l="1"/>
  <c r="Q16" i="1" l="1"/>
  <c r="S16" i="1" l="1"/>
  <c r="Q24" i="1"/>
  <c r="S24" i="1"/>
  <c r="H10" i="1"/>
  <c r="Q22" i="1"/>
  <c r="M28" i="1" l="1"/>
  <c r="Q30" i="1"/>
  <c r="M10" i="1" l="1"/>
  <c r="Q38" i="1"/>
  <c r="Q34" i="1"/>
  <c r="Q32" i="1"/>
  <c r="Q18" i="1"/>
  <c r="Q12" i="1" s="1"/>
  <c r="Q28" i="1" l="1"/>
  <c r="S18" i="1"/>
  <c r="S36" i="1"/>
  <c r="S34" i="1"/>
  <c r="S32" i="1"/>
  <c r="S22" i="1"/>
  <c r="Q26" i="1"/>
  <c r="S26" i="1" s="1"/>
  <c r="Q20" i="1"/>
  <c r="S20" i="1" s="1"/>
  <c r="S12" i="1" l="1"/>
  <c r="Q10" i="1"/>
  <c r="S46" i="1"/>
  <c r="S28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<sst xmlns="http://schemas.openxmlformats.org/spreadsheetml/2006/main" count="32" uniqueCount="32">
  <si>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</si>
  <si>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</si>
  <si>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</si>
  <si>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</si>
  <si>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</si>
  <si>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</si>
  <si>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</si>
  <si>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</si>
  <si>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</si>
  <si>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</si>
  <si>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</si>
  <si>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</si>
  <si>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</si>
  <si>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</si>
  <si>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</si>
  <si>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</si>
  <si>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</si>
  <si>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</si>
  <si>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</si>
  <si>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</si>
  <si>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</si>
  <si>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</si>
  <si>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</si>
  <si>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</si>
  <si>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</si>
  <si>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LAURA CRISTINA MUÑOZ MOLINA
DIRECTORA DE FINANZAS Y TESORERA MUNICIPAL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</si>
  <si>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</si>
  <si>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</si>
  <si>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</si>
  <si>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</si>
  <si>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</si>
  <si>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DEL 1 DE ENERO AL 31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</si>
</sst>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#,##0.00"/>
    <numFmt numFmtId="165" formatCode="#,##0.0"/>
  </numFmts>
  <fonts count="6" x14ac:knownFonts="1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Normal="100" workbookViewId="0">
      <pane xSplit="5" ySplit="7" topLeftCell="H8" activePane="bottomRight" state="frozen"/>
      <selection activeCell="C1" sqref="C1"/>
      <selection pane="topRight" activeCell="H1" sqref="H1"/>
      <selection pane="bottomLeft" activeCell="C8" sqref="C8"/>
      <selection pane="bottomRight" activeCell="M14" sqref="M14:P14"/>
    </sheetView>
  </sheetViews>
  <sheetFormatPr baseColWidth="10" defaultRowHeight="12.75" customHeight="1" x14ac:dyDescent="0.2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 x14ac:dyDescent="0.2">
      <c r="C1" s="22"/>
      <c r="D1" s="23"/>
      <c r="E1" s="66" t="s">
        <v>26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3:24" ht="15" customHeight="1" x14ac:dyDescent="0.2">
      <c r="C2" s="24"/>
      <c r="D2" s="25"/>
      <c r="E2" s="68" t="s">
        <v>28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</row>
    <row r="3" spans="3:24" s="36" customFormat="1" ht="15" customHeight="1" x14ac:dyDescent="0.2">
      <c r="C3" s="24"/>
      <c r="D3" s="25"/>
      <c r="E3" s="68" t="s">
        <v>31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</row>
    <row r="4" spans="3:24" ht="14.25" x14ac:dyDescent="0.2">
      <c r="C4" s="26"/>
      <c r="D4" s="27"/>
      <c r="E4" s="70" t="s">
        <v>29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</row>
    <row r="5" spans="3:24" ht="13.5" customHeight="1" x14ac:dyDescent="0.2">
      <c r="C5" s="75" t="s">
        <v>0</v>
      </c>
      <c r="D5" s="76"/>
      <c r="E5" s="76"/>
      <c r="F5" s="76"/>
      <c r="G5" s="77"/>
      <c r="H5" s="9"/>
      <c r="I5" s="76" t="s">
        <v>1</v>
      </c>
      <c r="J5" s="12"/>
      <c r="K5" s="73" t="s">
        <v>2</v>
      </c>
      <c r="L5" s="13"/>
      <c r="M5" s="72" t="s">
        <v>3</v>
      </c>
      <c r="N5" s="73"/>
      <c r="O5" s="73"/>
      <c r="P5" s="74"/>
      <c r="Q5" s="72" t="s">
        <v>4</v>
      </c>
      <c r="R5" s="74"/>
      <c r="S5" s="12"/>
      <c r="T5" s="73" t="s">
        <v>5</v>
      </c>
      <c r="U5" s="73"/>
      <c r="V5" s="13"/>
    </row>
    <row r="6" spans="3:24" ht="11.25" customHeight="1" x14ac:dyDescent="0.2">
      <c r="C6" s="11"/>
      <c r="D6" s="9"/>
      <c r="E6" s="9"/>
      <c r="F6" s="9"/>
      <c r="G6" s="14"/>
      <c r="H6" s="9"/>
      <c r="I6" s="76"/>
      <c r="J6" s="11"/>
      <c r="K6" s="76"/>
      <c r="L6" s="14"/>
      <c r="M6" s="75"/>
      <c r="N6" s="76"/>
      <c r="O6" s="76"/>
      <c r="P6" s="77"/>
      <c r="Q6" s="75"/>
      <c r="R6" s="77"/>
      <c r="S6" s="11"/>
      <c r="T6" s="76"/>
      <c r="U6" s="76"/>
      <c r="V6" s="14"/>
    </row>
    <row r="7" spans="3:24" ht="11.25" customHeight="1" x14ac:dyDescent="0.2">
      <c r="C7" s="15"/>
      <c r="D7" s="16"/>
      <c r="E7" s="16"/>
      <c r="F7" s="16"/>
      <c r="G7" s="17"/>
      <c r="H7" s="16"/>
      <c r="I7" s="18"/>
      <c r="J7" s="15"/>
      <c r="K7" s="18"/>
      <c r="L7" s="17"/>
      <c r="M7" s="63"/>
      <c r="N7" s="65"/>
      <c r="O7" s="65"/>
      <c r="P7" s="64"/>
      <c r="Q7" s="63"/>
      <c r="R7" s="64"/>
      <c r="S7" s="15"/>
      <c r="T7" s="65"/>
      <c r="U7" s="65"/>
      <c r="V7" s="17"/>
    </row>
    <row r="8" spans="3:24" ht="10.5" customHeight="1" x14ac:dyDescent="0.2">
      <c r="C8" s="3"/>
      <c r="D8" s="4"/>
      <c r="E8" s="4"/>
      <c r="F8" s="4"/>
      <c r="G8" s="4"/>
      <c r="H8" s="1"/>
      <c r="I8" s="10"/>
      <c r="J8" s="3"/>
      <c r="K8" s="4"/>
      <c r="L8" s="5"/>
      <c r="M8" s="1"/>
      <c r="N8" s="2"/>
      <c r="O8" s="2"/>
      <c r="P8" s="10"/>
      <c r="Q8" s="3"/>
      <c r="R8" s="4"/>
      <c r="S8" s="3"/>
      <c r="T8" s="4"/>
      <c r="U8" s="4"/>
      <c r="V8" s="10"/>
      <c r="W8" s="4"/>
    </row>
    <row r="9" spans="3:24" ht="1.5" customHeight="1" x14ac:dyDescent="0.2">
      <c r="C9" s="3"/>
      <c r="D9" s="4"/>
      <c r="E9" s="4"/>
      <c r="F9" s="4"/>
      <c r="G9" s="4"/>
      <c r="H9" s="3"/>
      <c r="I9" s="5"/>
      <c r="J9" s="3"/>
      <c r="K9" s="4"/>
      <c r="L9" s="5"/>
      <c r="M9" s="3"/>
      <c r="N9" s="4"/>
      <c r="O9" s="4"/>
      <c r="P9" s="5"/>
      <c r="Q9" s="3"/>
      <c r="R9" s="4"/>
      <c r="S9" s="3"/>
      <c r="T9" s="4"/>
      <c r="U9" s="4"/>
      <c r="V9" s="5"/>
      <c r="W9" s="4"/>
    </row>
    <row r="10" spans="3:24" ht="13.5" customHeight="1" x14ac:dyDescent="0.2">
      <c r="C10" s="3"/>
      <c r="D10" s="4"/>
      <c r="E10" s="56" t="s">
        <v>6</v>
      </c>
      <c r="F10" s="56"/>
      <c r="G10" s="56"/>
      <c r="H10" s="57">
        <f>H12+H28</f>
        <v>12446833604.040001</v>
      </c>
      <c r="I10" s="58"/>
      <c r="J10" s="30"/>
      <c r="K10" s="59">
        <f>K12+K28</f>
        <v>18462043723.57</v>
      </c>
      <c r="L10" s="58"/>
      <c r="M10" s="57">
        <f>M12+M28</f>
        <v>17942365010.959999</v>
      </c>
      <c r="N10" s="59"/>
      <c r="O10" s="59"/>
      <c r="P10" s="58"/>
      <c r="Q10" s="57">
        <f>Q12+Q28</f>
        <v>12966512316.650005</v>
      </c>
      <c r="R10" s="58"/>
      <c r="S10" s="57">
        <f>S12+S28</f>
        <v>519678712.61000246</v>
      </c>
      <c r="T10" s="59"/>
      <c r="U10" s="59"/>
      <c r="V10" s="29"/>
      <c r="W10" s="59"/>
      <c r="X10" s="59"/>
    </row>
    <row r="11" spans="3:24" ht="3.75" hidden="1" customHeight="1" x14ac:dyDescent="0.2">
      <c r="C11" s="3"/>
      <c r="D11" s="4"/>
      <c r="E11" s="4"/>
      <c r="F11" s="4"/>
      <c r="G11" s="4"/>
      <c r="H11" s="30"/>
      <c r="I11" s="29"/>
      <c r="J11" s="30"/>
      <c r="K11" s="28"/>
      <c r="L11" s="29"/>
      <c r="M11" s="30"/>
      <c r="N11" s="28"/>
      <c r="O11" s="28"/>
      <c r="P11" s="29"/>
      <c r="Q11" s="31">
        <v>792576552.83000004</v>
      </c>
      <c r="R11" s="32"/>
      <c r="S11" s="3"/>
      <c r="T11" s="4"/>
      <c r="U11" s="4"/>
      <c r="V11" s="5"/>
      <c r="W11" s="4"/>
    </row>
    <row r="12" spans="3:24" s="42" customFormat="1" x14ac:dyDescent="0.2">
      <c r="C12" s="30"/>
      <c r="D12" s="28"/>
      <c r="E12" s="78" t="s">
        <v>7</v>
      </c>
      <c r="F12" s="78"/>
      <c r="G12" s="78"/>
      <c r="H12" s="57">
        <f>H14+H16+H18+H22-H24</f>
        <v>487688153.60000002</v>
      </c>
      <c r="I12" s="58"/>
      <c r="J12" s="30"/>
      <c r="K12" s="59">
        <f>K14+K16+K18+K22+K24</f>
        <v>11025380104.800001</v>
      </c>
      <c r="L12" s="58"/>
      <c r="M12" s="57">
        <f>M14+M16+M18+M22</f>
        <v>10589083832.539999</v>
      </c>
      <c r="N12" s="59"/>
      <c r="O12" s="59"/>
      <c r="P12" s="58"/>
      <c r="Q12" s="57">
        <f>Q14+Q16+Q18+Q22-Q24</f>
        <v>923984425.8599999</v>
      </c>
      <c r="R12" s="58"/>
      <c r="S12" s="57">
        <f>S14+S16+S18+S22-S24</f>
        <v>436296272.25999987</v>
      </c>
      <c r="T12" s="59"/>
      <c r="U12" s="59"/>
      <c r="V12" s="29"/>
      <c r="W12" s="43"/>
      <c r="X12" s="43"/>
    </row>
    <row r="13" spans="3:24" ht="0.75" customHeight="1" x14ac:dyDescent="0.2">
      <c r="C13" s="3"/>
      <c r="D13" s="4"/>
      <c r="E13" s="4"/>
      <c r="F13" s="4"/>
      <c r="G13" s="4"/>
      <c r="H13" s="30"/>
      <c r="I13" s="29"/>
      <c r="J13" s="30"/>
      <c r="K13" s="28"/>
      <c r="L13" s="29"/>
      <c r="M13" s="30"/>
      <c r="N13" s="28">
        <v>7852347462.0900002</v>
      </c>
      <c r="O13" s="28"/>
      <c r="P13" s="29"/>
      <c r="Q13" s="31"/>
      <c r="R13" s="32"/>
      <c r="S13" s="3"/>
      <c r="T13" s="4"/>
      <c r="U13" s="4"/>
      <c r="V13" s="5"/>
      <c r="W13" s="37"/>
      <c r="X13" s="37"/>
    </row>
    <row r="14" spans="3:24" x14ac:dyDescent="0.2">
      <c r="C14" s="3"/>
      <c r="D14" s="4"/>
      <c r="E14" s="53" t="s">
        <v>8</v>
      </c>
      <c r="F14" s="53"/>
      <c r="G14" s="53"/>
      <c r="H14" s="47">
        <v>425256170.55000001</v>
      </c>
      <c r="I14" s="48"/>
      <c r="J14" s="30"/>
      <c r="K14" s="49">
        <v>7070877858.8500004</v>
      </c>
      <c r="L14" s="48"/>
      <c r="M14" s="47">
        <v>6607383718.3100004</v>
      </c>
      <c r="N14" s="49"/>
      <c r="O14" s="49"/>
      <c r="P14" s="48"/>
      <c r="Q14" s="47">
        <f>+H14+K14-M14</f>
        <v>888750311.09000015</v>
      </c>
      <c r="R14" s="49"/>
      <c r="S14" s="47">
        <f>Q14-H14</f>
        <v>463494140.54000014</v>
      </c>
      <c r="T14" s="49"/>
      <c r="U14" s="49"/>
      <c r="V14" s="5"/>
      <c r="W14" s="37"/>
      <c r="X14" s="37"/>
    </row>
    <row r="15" spans="3:24" ht="0.75" customHeight="1" x14ac:dyDescent="0.2">
      <c r="C15" s="3"/>
      <c r="D15" s="4"/>
      <c r="E15" s="4"/>
      <c r="F15" s="4"/>
      <c r="G15" s="4"/>
      <c r="H15" s="30"/>
      <c r="I15" s="29"/>
      <c r="J15" s="30"/>
      <c r="K15" s="28"/>
      <c r="L15" s="29"/>
      <c r="M15" s="30"/>
      <c r="N15" s="28"/>
      <c r="O15" s="28"/>
      <c r="P15" s="29"/>
      <c r="Q15" s="31"/>
      <c r="R15" s="32"/>
      <c r="S15" s="30"/>
      <c r="T15" s="28"/>
      <c r="U15" s="28"/>
      <c r="V15" s="5"/>
      <c r="W15" s="37"/>
      <c r="X15" s="37"/>
    </row>
    <row r="16" spans="3:24" x14ac:dyDescent="0.2">
      <c r="C16" s="3"/>
      <c r="D16" s="4"/>
      <c r="E16" s="53" t="s">
        <v>9</v>
      </c>
      <c r="F16" s="53"/>
      <c r="G16" s="53"/>
      <c r="H16" s="47">
        <v>24038446.25</v>
      </c>
      <c r="I16" s="48"/>
      <c r="J16" s="30"/>
      <c r="K16" s="49">
        <v>3906693927.77</v>
      </c>
      <c r="L16" s="48"/>
      <c r="M16" s="47">
        <v>3908211738.0100002</v>
      </c>
      <c r="N16" s="49"/>
      <c r="O16" s="49"/>
      <c r="P16" s="48"/>
      <c r="Q16" s="47">
        <f>+H16+K16-M16</f>
        <v>22520636.009999752</v>
      </c>
      <c r="R16" s="48"/>
      <c r="S16" s="47">
        <f>Q16-H16</f>
        <v>-1517810.240000248</v>
      </c>
      <c r="T16" s="49"/>
      <c r="U16" s="49"/>
      <c r="V16" s="5"/>
      <c r="W16" s="37"/>
      <c r="X16" s="37"/>
    </row>
    <row r="17" spans="3:24" ht="0.75" customHeight="1" x14ac:dyDescent="0.2">
      <c r="C17" s="3"/>
      <c r="D17" s="4"/>
      <c r="E17" s="4"/>
      <c r="F17" s="4"/>
      <c r="G17" s="4"/>
      <c r="H17" s="30"/>
      <c r="I17" s="29"/>
      <c r="J17" s="30"/>
      <c r="K17" s="28"/>
      <c r="L17" s="29"/>
      <c r="M17" s="30"/>
      <c r="N17" s="28"/>
      <c r="O17" s="28"/>
      <c r="P17" s="29"/>
      <c r="Q17" s="30"/>
      <c r="R17" s="28"/>
      <c r="S17" s="30"/>
      <c r="T17" s="28"/>
      <c r="U17" s="28"/>
      <c r="V17" s="5"/>
      <c r="W17" s="37"/>
      <c r="X17" s="37"/>
    </row>
    <row r="18" spans="3:24" ht="14.25" customHeight="1" x14ac:dyDescent="0.2">
      <c r="C18" s="3"/>
      <c r="D18" s="4"/>
      <c r="E18" s="53" t="s">
        <v>10</v>
      </c>
      <c r="F18" s="53"/>
      <c r="G18" s="53"/>
      <c r="H18" s="47">
        <v>35990936.799999997</v>
      </c>
      <c r="I18" s="48"/>
      <c r="J18" s="30"/>
      <c r="K18" s="49">
        <v>39865355.539999999</v>
      </c>
      <c r="L18" s="48"/>
      <c r="M18" s="47">
        <v>69296779.969999999</v>
      </c>
      <c r="N18" s="49"/>
      <c r="O18" s="49"/>
      <c r="P18" s="48"/>
      <c r="Q18" s="47">
        <f>+H18+K18-M18</f>
        <v>6559512.3700000048</v>
      </c>
      <c r="R18" s="48"/>
      <c r="S18" s="47">
        <f>Q18-H18</f>
        <v>-29431424.429999992</v>
      </c>
      <c r="T18" s="49"/>
      <c r="U18" s="49"/>
      <c r="V18" s="5"/>
      <c r="W18" s="37"/>
      <c r="X18" s="37"/>
    </row>
    <row r="19" spans="3:24" ht="0.75" customHeight="1" x14ac:dyDescent="0.2">
      <c r="C19" s="3"/>
      <c r="D19" s="4"/>
      <c r="E19" s="4"/>
      <c r="F19" s="4"/>
      <c r="G19" s="4"/>
      <c r="H19" s="30"/>
      <c r="I19" s="29"/>
      <c r="J19" s="30"/>
      <c r="K19" s="28"/>
      <c r="L19" s="29"/>
      <c r="M19" s="30"/>
      <c r="N19" s="28"/>
      <c r="O19" s="28"/>
      <c r="P19" s="29"/>
      <c r="Q19" s="30"/>
      <c r="R19" s="28"/>
      <c r="S19" s="30"/>
      <c r="T19" s="28"/>
      <c r="U19" s="28"/>
      <c r="V19" s="5"/>
      <c r="W19" s="37"/>
      <c r="X19" s="37"/>
    </row>
    <row r="20" spans="3:24" ht="14.25" customHeight="1" x14ac:dyDescent="0.2">
      <c r="C20" s="3"/>
      <c r="D20" s="4"/>
      <c r="E20" s="53" t="s">
        <v>11</v>
      </c>
      <c r="F20" s="53"/>
      <c r="G20" s="53"/>
      <c r="H20" s="47">
        <v>0</v>
      </c>
      <c r="I20" s="48"/>
      <c r="J20" s="30"/>
      <c r="K20" s="49">
        <v>0</v>
      </c>
      <c r="L20" s="48"/>
      <c r="M20" s="47">
        <v>0</v>
      </c>
      <c r="N20" s="49"/>
      <c r="O20" s="49"/>
      <c r="P20" s="48"/>
      <c r="Q20" s="47">
        <f>H20+K20-M20</f>
        <v>0</v>
      </c>
      <c r="R20" s="48"/>
      <c r="S20" s="47">
        <f>Q20-H20</f>
        <v>0</v>
      </c>
      <c r="T20" s="49"/>
      <c r="U20" s="49"/>
      <c r="V20" s="5"/>
      <c r="W20" s="40"/>
      <c r="X20" s="37"/>
    </row>
    <row r="21" spans="3:24" ht="0.75" customHeight="1" x14ac:dyDescent="0.2">
      <c r="C21" s="3"/>
      <c r="D21" s="4"/>
      <c r="E21" s="4"/>
      <c r="F21" s="4"/>
      <c r="G21" s="4"/>
      <c r="H21" s="30"/>
      <c r="I21" s="29"/>
      <c r="J21" s="30"/>
      <c r="K21" s="28">
        <v>0</v>
      </c>
      <c r="L21" s="29"/>
      <c r="M21" s="30"/>
      <c r="N21" s="28"/>
      <c r="O21" s="28"/>
      <c r="P21" s="29"/>
      <c r="Q21" s="30"/>
      <c r="R21" s="28"/>
      <c r="S21" s="30"/>
      <c r="T21" s="28"/>
      <c r="U21" s="28"/>
      <c r="V21" s="5"/>
      <c r="W21" s="37"/>
      <c r="X21" s="37"/>
    </row>
    <row r="22" spans="3:24" ht="14.25" customHeight="1" x14ac:dyDescent="0.2">
      <c r="C22" s="3"/>
      <c r="D22" s="4"/>
      <c r="E22" s="53" t="s">
        <v>12</v>
      </c>
      <c r="F22" s="53"/>
      <c r="G22" s="53"/>
      <c r="H22" s="47">
        <v>2402600</v>
      </c>
      <c r="I22" s="48"/>
      <c r="J22" s="30"/>
      <c r="K22" s="49">
        <v>7942962.6399999997</v>
      </c>
      <c r="L22" s="48"/>
      <c r="M22" s="47">
        <v>4191596.25</v>
      </c>
      <c r="N22" s="49"/>
      <c r="O22" s="49"/>
      <c r="P22" s="48"/>
      <c r="Q22" s="47">
        <f>H22+K22-M22</f>
        <v>6153966.3900000006</v>
      </c>
      <c r="R22" s="48"/>
      <c r="S22" s="47">
        <f>Q22-H22</f>
        <v>3751366.3900000006</v>
      </c>
      <c r="T22" s="49"/>
      <c r="U22" s="49"/>
      <c r="V22" s="5"/>
      <c r="W22" s="37"/>
      <c r="X22" s="37"/>
    </row>
    <row r="23" spans="3:24" ht="0.75" customHeight="1" x14ac:dyDescent="0.2">
      <c r="C23" s="3"/>
      <c r="D23" s="4"/>
      <c r="E23" s="4"/>
      <c r="F23" s="4"/>
      <c r="G23" s="4"/>
      <c r="H23" s="30"/>
      <c r="I23" s="29">
        <v>1015002.15</v>
      </c>
      <c r="J23" s="30"/>
      <c r="K23" s="28"/>
      <c r="L23" s="29"/>
      <c r="M23" s="30"/>
      <c r="N23" s="28"/>
      <c r="O23" s="28"/>
      <c r="P23" s="29"/>
      <c r="Q23" s="30"/>
      <c r="R23" s="28"/>
      <c r="S23" s="30"/>
      <c r="T23" s="28"/>
      <c r="U23" s="28"/>
      <c r="V23" s="5"/>
      <c r="W23" s="37"/>
      <c r="X23" s="37"/>
    </row>
    <row r="24" spans="3:24" s="42" customFormat="1" ht="14.25" customHeight="1" x14ac:dyDescent="0.2">
      <c r="C24" s="30"/>
      <c r="D24" s="28"/>
      <c r="E24" s="46" t="s">
        <v>13</v>
      </c>
      <c r="F24" s="46"/>
      <c r="G24" s="46"/>
      <c r="H24" s="50">
        <v>0</v>
      </c>
      <c r="I24" s="51"/>
      <c r="J24" s="30"/>
      <c r="K24" s="49">
        <v>0</v>
      </c>
      <c r="L24" s="48"/>
      <c r="M24" s="47">
        <v>0</v>
      </c>
      <c r="N24" s="49"/>
      <c r="O24" s="49"/>
      <c r="P24" s="48"/>
      <c r="Q24" s="62">
        <f>M24-K24+H24</f>
        <v>0</v>
      </c>
      <c r="R24" s="48"/>
      <c r="S24" s="47">
        <f>Q24-H24</f>
        <v>0</v>
      </c>
      <c r="T24" s="49"/>
      <c r="U24" s="49"/>
      <c r="V24" s="29"/>
      <c r="W24" s="28"/>
      <c r="X24" s="28"/>
    </row>
    <row r="25" spans="3:24" ht="0.75" customHeight="1" x14ac:dyDescent="0.2">
      <c r="C25" s="3"/>
      <c r="D25" s="4"/>
      <c r="E25" s="4"/>
      <c r="F25" s="4"/>
      <c r="G25" s="4"/>
      <c r="H25" s="30"/>
      <c r="I25" s="29"/>
      <c r="J25" s="30"/>
      <c r="K25" s="28"/>
      <c r="L25" s="29"/>
      <c r="M25" s="30"/>
      <c r="N25" s="28"/>
      <c r="O25" s="28"/>
      <c r="P25" s="29"/>
      <c r="Q25" s="30"/>
      <c r="R25" s="28"/>
      <c r="S25" s="30"/>
      <c r="T25" s="28"/>
      <c r="U25" s="28"/>
      <c r="V25" s="5"/>
      <c r="W25" s="37"/>
      <c r="X25" s="37"/>
    </row>
    <row r="26" spans="3:24" ht="14.25" customHeight="1" x14ac:dyDescent="0.2">
      <c r="C26" s="3"/>
      <c r="D26" s="4"/>
      <c r="E26" s="53" t="s">
        <v>14</v>
      </c>
      <c r="F26" s="53"/>
      <c r="G26" s="53"/>
      <c r="H26" s="47">
        <v>0</v>
      </c>
      <c r="I26" s="48"/>
      <c r="J26" s="30"/>
      <c r="K26" s="49">
        <v>0</v>
      </c>
      <c r="L26" s="48"/>
      <c r="M26" s="47">
        <v>0</v>
      </c>
      <c r="N26" s="49"/>
      <c r="O26" s="49"/>
      <c r="P26" s="48"/>
      <c r="Q26" s="47">
        <f>H26+K26-M26</f>
        <v>0</v>
      </c>
      <c r="R26" s="48"/>
      <c r="S26" s="54">
        <f>Q26-H26</f>
        <v>0</v>
      </c>
      <c r="T26" s="55"/>
      <c r="U26" s="55"/>
      <c r="V26" s="5"/>
      <c r="W26" s="37"/>
      <c r="X26" s="37"/>
    </row>
    <row r="27" spans="3:24" ht="2.25" customHeight="1" x14ac:dyDescent="0.2">
      <c r="C27" s="3"/>
      <c r="D27" s="4"/>
      <c r="E27" s="4"/>
      <c r="F27" s="4"/>
      <c r="G27" s="4"/>
      <c r="H27" s="30"/>
      <c r="I27" s="29"/>
      <c r="J27" s="30"/>
      <c r="K27" s="28"/>
      <c r="L27" s="29"/>
      <c r="M27" s="30"/>
      <c r="N27" s="28"/>
      <c r="O27" s="28"/>
      <c r="P27" s="29"/>
      <c r="Q27" s="30"/>
      <c r="R27" s="28"/>
      <c r="S27" s="3"/>
      <c r="T27" s="4"/>
      <c r="U27" s="4"/>
      <c r="V27" s="5"/>
      <c r="W27" s="37"/>
      <c r="X27" s="37"/>
    </row>
    <row r="28" spans="3:24" x14ac:dyDescent="0.2">
      <c r="C28" s="3"/>
      <c r="D28" s="4"/>
      <c r="E28" s="56" t="s">
        <v>15</v>
      </c>
      <c r="F28" s="56"/>
      <c r="G28" s="56"/>
      <c r="H28" s="57">
        <f>H30+H32+H34+H36+H38+H40+H44</f>
        <v>11959145450.440001</v>
      </c>
      <c r="I28" s="58"/>
      <c r="J28" s="30"/>
      <c r="K28" s="59">
        <f>K30+K32+K34+K36+K38+K40+K44</f>
        <v>7436663618.7700005</v>
      </c>
      <c r="L28" s="58"/>
      <c r="M28" s="57">
        <f>M30+M32+M34+M36+M38+M40+M44</f>
        <v>7353281178.4200001</v>
      </c>
      <c r="N28" s="59"/>
      <c r="O28" s="59"/>
      <c r="P28" s="58"/>
      <c r="Q28" s="57">
        <f>Q30+Q32+Q34+Q36+Q38+Q40+Q44</f>
        <v>12042527890.790005</v>
      </c>
      <c r="R28" s="58"/>
      <c r="S28" s="60">
        <f>S30+S32+S34+S36+S38+S40-S44</f>
        <v>83382440.350002572</v>
      </c>
      <c r="T28" s="61"/>
      <c r="U28" s="61"/>
      <c r="V28" s="5"/>
      <c r="W28" s="61"/>
      <c r="X28" s="61"/>
    </row>
    <row r="29" spans="3:24" ht="0.75" customHeight="1" x14ac:dyDescent="0.2">
      <c r="C29" s="3"/>
      <c r="D29" s="4"/>
      <c r="E29" s="4"/>
      <c r="F29" s="4"/>
      <c r="G29" s="4"/>
      <c r="H29" s="30"/>
      <c r="I29" s="29"/>
      <c r="J29" s="30"/>
      <c r="K29" s="28"/>
      <c r="L29" s="29"/>
      <c r="M29" s="30"/>
      <c r="N29" s="28"/>
      <c r="O29" s="28"/>
      <c r="P29" s="29"/>
      <c r="Q29" s="30"/>
      <c r="R29" s="28"/>
      <c r="S29" s="3"/>
      <c r="T29" s="4"/>
      <c r="U29" s="4"/>
      <c r="V29" s="5"/>
      <c r="W29" s="37"/>
      <c r="X29" s="37"/>
    </row>
    <row r="30" spans="3:24" ht="14.25" customHeight="1" x14ac:dyDescent="0.2">
      <c r="C30" s="3"/>
      <c r="D30" s="4"/>
      <c r="E30" s="53" t="s">
        <v>27</v>
      </c>
      <c r="F30" s="53"/>
      <c r="G30" s="53"/>
      <c r="H30" s="47">
        <v>946651180.65999997</v>
      </c>
      <c r="I30" s="48"/>
      <c r="J30" s="30"/>
      <c r="K30" s="49">
        <v>1089074534.7</v>
      </c>
      <c r="L30" s="48"/>
      <c r="M30" s="47">
        <v>1024461753.9</v>
      </c>
      <c r="N30" s="49"/>
      <c r="O30" s="49"/>
      <c r="P30" s="48"/>
      <c r="Q30" s="47">
        <f>+H30+K30-M30</f>
        <v>1011263961.4600002</v>
      </c>
      <c r="R30" s="48"/>
      <c r="S30" s="54">
        <f>Q30-H30</f>
        <v>64612780.800000191</v>
      </c>
      <c r="T30" s="55"/>
      <c r="U30" s="55"/>
      <c r="V30" s="5"/>
      <c r="W30" s="37"/>
      <c r="X30" s="40"/>
    </row>
    <row r="31" spans="3:24" ht="0.75" customHeight="1" x14ac:dyDescent="0.2">
      <c r="C31" s="3"/>
      <c r="D31" s="4"/>
      <c r="E31" s="4"/>
      <c r="F31" s="4"/>
      <c r="G31" s="4"/>
      <c r="H31" s="30"/>
      <c r="I31" s="29"/>
      <c r="J31" s="30"/>
      <c r="K31" s="28"/>
      <c r="L31" s="29"/>
      <c r="M31" s="30"/>
      <c r="N31" s="28"/>
      <c r="O31" s="28"/>
      <c r="P31" s="29">
        <v>1700287.07</v>
      </c>
      <c r="Q31" s="30"/>
      <c r="R31" s="28"/>
      <c r="S31" s="3"/>
      <c r="T31" s="4"/>
      <c r="U31" s="4"/>
      <c r="V31" s="5"/>
      <c r="W31" s="37"/>
      <c r="X31" s="37"/>
    </row>
    <row r="32" spans="3:24" ht="14.25" customHeight="1" x14ac:dyDescent="0.2">
      <c r="C32" s="3"/>
      <c r="D32" s="4"/>
      <c r="E32" s="53" t="s">
        <v>16</v>
      </c>
      <c r="F32" s="53"/>
      <c r="G32" s="53"/>
      <c r="H32" s="47">
        <v>110193172.47</v>
      </c>
      <c r="I32" s="48"/>
      <c r="J32" s="30"/>
      <c r="K32" s="49">
        <v>11348720.310000001</v>
      </c>
      <c r="L32" s="48"/>
      <c r="M32" s="47">
        <v>20792292.48</v>
      </c>
      <c r="N32" s="49"/>
      <c r="O32" s="49"/>
      <c r="P32" s="48"/>
      <c r="Q32" s="47">
        <f>+H32+K32-M32</f>
        <v>100749600.3</v>
      </c>
      <c r="R32" s="48"/>
      <c r="S32" s="54">
        <f>Q32-H32</f>
        <v>-9443572.1700000018</v>
      </c>
      <c r="T32" s="55"/>
      <c r="U32" s="55"/>
      <c r="V32" s="5"/>
      <c r="W32" s="37"/>
      <c r="X32" s="37"/>
    </row>
    <row r="33" spans="3:25" ht="0.75" customHeight="1" x14ac:dyDescent="0.2">
      <c r="C33" s="3"/>
      <c r="D33" s="4"/>
      <c r="E33" s="4"/>
      <c r="F33" s="4"/>
      <c r="G33" s="4"/>
      <c r="H33" s="30"/>
      <c r="I33" s="29"/>
      <c r="J33" s="30"/>
      <c r="K33" s="28"/>
      <c r="L33" s="29"/>
      <c r="M33" s="30"/>
      <c r="N33" s="28"/>
      <c r="O33" s="28"/>
      <c r="P33" s="29"/>
      <c r="Q33" s="30"/>
      <c r="R33" s="28"/>
      <c r="S33" s="3"/>
      <c r="T33" s="4"/>
      <c r="U33" s="4"/>
      <c r="V33" s="5"/>
      <c r="W33" s="37"/>
      <c r="X33" s="37"/>
    </row>
    <row r="34" spans="3:25" ht="14.25" customHeight="1" x14ac:dyDescent="0.2">
      <c r="C34" s="3"/>
      <c r="D34" s="4"/>
      <c r="E34" s="53" t="s">
        <v>17</v>
      </c>
      <c r="F34" s="53"/>
      <c r="G34" s="53"/>
      <c r="H34" s="47">
        <v>10707710473.870001</v>
      </c>
      <c r="I34" s="48"/>
      <c r="J34" s="30"/>
      <c r="K34" s="49">
        <v>6296150227.3699999</v>
      </c>
      <c r="L34" s="48"/>
      <c r="M34" s="47">
        <v>6238992255.4399996</v>
      </c>
      <c r="N34" s="49"/>
      <c r="O34" s="49"/>
      <c r="P34" s="48"/>
      <c r="Q34" s="47">
        <f>+H34+K34-M34</f>
        <v>10764868445.800003</v>
      </c>
      <c r="R34" s="48"/>
      <c r="S34" s="54">
        <f>Q34-H34</f>
        <v>57157971.930002213</v>
      </c>
      <c r="T34" s="55"/>
      <c r="U34" s="55"/>
      <c r="V34" s="5"/>
      <c r="W34" s="37"/>
      <c r="X34" s="37"/>
      <c r="Y34" s="37"/>
    </row>
    <row r="35" spans="3:25" ht="0.75" customHeight="1" x14ac:dyDescent="0.2">
      <c r="C35" s="3"/>
      <c r="D35" s="4"/>
      <c r="E35" s="4"/>
      <c r="F35" s="4"/>
      <c r="G35" s="4"/>
      <c r="H35" s="30"/>
      <c r="I35" s="29"/>
      <c r="J35" s="30"/>
      <c r="K35" s="28"/>
      <c r="L35" s="29"/>
      <c r="M35" s="30"/>
      <c r="N35" s="28"/>
      <c r="O35" s="28"/>
      <c r="P35" s="29">
        <v>2093382.31</v>
      </c>
      <c r="Q35" s="30"/>
      <c r="R35" s="28"/>
      <c r="S35" s="3"/>
      <c r="T35" s="4"/>
      <c r="U35" s="4"/>
      <c r="V35" s="5"/>
      <c r="W35" s="37"/>
      <c r="X35" s="37"/>
      <c r="Y35" s="37"/>
    </row>
    <row r="36" spans="3:25" ht="14.25" customHeight="1" x14ac:dyDescent="0.2">
      <c r="C36" s="3"/>
      <c r="D36" s="4"/>
      <c r="E36" s="53" t="s">
        <v>18</v>
      </c>
      <c r="F36" s="53"/>
      <c r="G36" s="53"/>
      <c r="H36" s="47">
        <v>775199758.02999997</v>
      </c>
      <c r="I36" s="48"/>
      <c r="J36" s="30"/>
      <c r="K36" s="49">
        <v>26166789.84</v>
      </c>
      <c r="L36" s="48"/>
      <c r="M36" s="47">
        <v>25520470.050000001</v>
      </c>
      <c r="N36" s="49"/>
      <c r="O36" s="49"/>
      <c r="P36" s="48"/>
      <c r="Q36" s="47">
        <f>+H36+K36-M36</f>
        <v>775846077.82000005</v>
      </c>
      <c r="R36" s="48"/>
      <c r="S36" s="54">
        <f>Q36-H36</f>
        <v>646319.79000008106</v>
      </c>
      <c r="T36" s="55"/>
      <c r="U36" s="55"/>
      <c r="V36" s="5"/>
      <c r="W36" s="37"/>
      <c r="X36" s="37"/>
      <c r="Y36" s="37"/>
    </row>
    <row r="37" spans="3:25" ht="0.75" customHeight="1" x14ac:dyDescent="0.2">
      <c r="C37" s="3"/>
      <c r="D37" s="4"/>
      <c r="E37" s="4"/>
      <c r="F37" s="4"/>
      <c r="G37" s="4"/>
      <c r="H37" s="30"/>
      <c r="I37" s="29"/>
      <c r="J37" s="30"/>
      <c r="K37" s="28"/>
      <c r="L37" s="29"/>
      <c r="M37" s="30"/>
      <c r="N37" s="28"/>
      <c r="O37" s="28"/>
      <c r="P37" s="29"/>
      <c r="Q37" s="30"/>
      <c r="R37" s="28"/>
      <c r="S37" s="3"/>
      <c r="T37" s="4"/>
      <c r="U37" s="4"/>
      <c r="V37" s="5"/>
      <c r="W37" s="37"/>
      <c r="X37" s="37"/>
      <c r="Y37" s="37"/>
    </row>
    <row r="38" spans="3:25" ht="14.25" customHeight="1" x14ac:dyDescent="0.2">
      <c r="C38" s="3"/>
      <c r="D38" s="4"/>
      <c r="E38" s="53" t="s">
        <v>19</v>
      </c>
      <c r="F38" s="53"/>
      <c r="G38" s="53"/>
      <c r="H38" s="47">
        <v>19600531.890000001</v>
      </c>
      <c r="I38" s="48"/>
      <c r="J38" s="30"/>
      <c r="K38" s="49">
        <v>748529.29</v>
      </c>
      <c r="L38" s="48"/>
      <c r="M38" s="47">
        <v>1564588.09</v>
      </c>
      <c r="N38" s="49"/>
      <c r="O38" s="49"/>
      <c r="P38" s="48"/>
      <c r="Q38" s="47">
        <f>+H38+K38-M38</f>
        <v>18784473.09</v>
      </c>
      <c r="R38" s="48"/>
      <c r="S38" s="54">
        <f>Q38-H38</f>
        <v>-816058.80000000075</v>
      </c>
      <c r="T38" s="55"/>
      <c r="U38" s="55"/>
      <c r="V38" s="5"/>
      <c r="W38" s="37"/>
      <c r="X38" s="37"/>
      <c r="Y38" s="37"/>
    </row>
    <row r="39" spans="3:25" ht="0.75" customHeight="1" x14ac:dyDescent="0.2">
      <c r="C39" s="3"/>
      <c r="D39" s="4"/>
      <c r="E39" s="4"/>
      <c r="F39" s="4"/>
      <c r="G39" s="4"/>
      <c r="H39" s="30"/>
      <c r="I39" s="29"/>
      <c r="J39" s="30"/>
      <c r="K39" s="28"/>
      <c r="L39" s="29"/>
      <c r="M39" s="30"/>
      <c r="N39" s="28"/>
      <c r="O39" s="28"/>
      <c r="P39" s="29"/>
      <c r="Q39" s="30"/>
      <c r="R39" s="28"/>
      <c r="S39" s="3"/>
      <c r="T39" s="4"/>
      <c r="U39" s="4"/>
      <c r="V39" s="5"/>
      <c r="W39" s="37"/>
      <c r="X39" s="37"/>
      <c r="Y39" s="37"/>
    </row>
    <row r="40" spans="3:25" s="42" customFormat="1" ht="14.25" customHeight="1" x14ac:dyDescent="0.2">
      <c r="C40" s="30"/>
      <c r="D40" s="28"/>
      <c r="E40" s="46" t="s">
        <v>20</v>
      </c>
      <c r="F40" s="46"/>
      <c r="G40" s="46"/>
      <c r="H40" s="50">
        <v>-599337369.33000004</v>
      </c>
      <c r="I40" s="51"/>
      <c r="J40" s="30"/>
      <c r="K40" s="49">
        <v>13117121.710000001</v>
      </c>
      <c r="L40" s="48"/>
      <c r="M40" s="47">
        <v>41944056.68</v>
      </c>
      <c r="N40" s="49"/>
      <c r="O40" s="49"/>
      <c r="P40" s="48"/>
      <c r="Q40" s="50">
        <f>+H40+K40-M40</f>
        <v>-628164304.29999995</v>
      </c>
      <c r="R40" s="51"/>
      <c r="S40" s="50">
        <f>Q40-H40</f>
        <v>-28826934.969999909</v>
      </c>
      <c r="T40" s="52"/>
      <c r="U40" s="52"/>
      <c r="V40" s="29"/>
      <c r="W40" s="43"/>
      <c r="X40" s="28"/>
      <c r="Y40" s="28"/>
    </row>
    <row r="41" spans="3:25" s="42" customFormat="1" ht="0.75" customHeight="1" x14ac:dyDescent="0.2">
      <c r="C41" s="30"/>
      <c r="D41" s="28"/>
      <c r="E41" s="28"/>
      <c r="F41" s="28"/>
      <c r="G41" s="28"/>
      <c r="H41" s="30"/>
      <c r="I41" s="29"/>
      <c r="J41" s="30"/>
      <c r="K41" s="28"/>
      <c r="L41" s="29"/>
      <c r="M41" s="30"/>
      <c r="N41" s="28"/>
      <c r="O41" s="28"/>
      <c r="P41" s="29"/>
      <c r="Q41" s="30"/>
      <c r="R41" s="28"/>
      <c r="S41" s="30"/>
      <c r="T41" s="28"/>
      <c r="U41" s="28"/>
      <c r="V41" s="29"/>
      <c r="W41" s="28"/>
      <c r="X41" s="28"/>
      <c r="Y41" s="28"/>
    </row>
    <row r="42" spans="3:25" s="42" customFormat="1" ht="14.25" customHeight="1" x14ac:dyDescent="0.2">
      <c r="C42" s="30"/>
      <c r="D42" s="28"/>
      <c r="E42" s="46" t="s">
        <v>21</v>
      </c>
      <c r="F42" s="46"/>
      <c r="G42" s="46"/>
      <c r="H42" s="47">
        <v>0</v>
      </c>
      <c r="I42" s="48"/>
      <c r="J42" s="30"/>
      <c r="K42" s="49">
        <v>0</v>
      </c>
      <c r="L42" s="48"/>
      <c r="M42" s="47">
        <v>0</v>
      </c>
      <c r="N42" s="49"/>
      <c r="O42" s="49"/>
      <c r="P42" s="48"/>
      <c r="Q42" s="47">
        <v>0</v>
      </c>
      <c r="R42" s="48"/>
      <c r="S42" s="47">
        <f>Q42-H42</f>
        <v>0</v>
      </c>
      <c r="T42" s="49"/>
      <c r="U42" s="49"/>
      <c r="V42" s="29"/>
      <c r="W42" s="43"/>
      <c r="X42" s="28"/>
      <c r="Y42" s="28"/>
    </row>
    <row r="43" spans="3:25" s="42" customFormat="1" ht="0.75" customHeight="1" x14ac:dyDescent="0.2">
      <c r="C43" s="30"/>
      <c r="D43" s="28"/>
      <c r="E43" s="28"/>
      <c r="F43" s="28"/>
      <c r="G43" s="28"/>
      <c r="H43" s="30"/>
      <c r="I43" s="29"/>
      <c r="J43" s="30"/>
      <c r="K43" s="28"/>
      <c r="L43" s="29"/>
      <c r="M43" s="30"/>
      <c r="N43" s="28"/>
      <c r="O43" s="28"/>
      <c r="P43" s="29"/>
      <c r="Q43" s="30"/>
      <c r="R43" s="28"/>
      <c r="S43" s="30"/>
      <c r="T43" s="28"/>
      <c r="U43" s="28"/>
      <c r="V43" s="29"/>
      <c r="W43" s="28"/>
      <c r="X43" s="28"/>
      <c r="Y43" s="28"/>
    </row>
    <row r="44" spans="3:25" s="42" customFormat="1" ht="14.25" customHeight="1" x14ac:dyDescent="0.2">
      <c r="C44" s="30"/>
      <c r="D44" s="28"/>
      <c r="E44" s="46" t="s">
        <v>22</v>
      </c>
      <c r="F44" s="46"/>
      <c r="G44" s="46"/>
      <c r="H44" s="50">
        <v>-872297.15</v>
      </c>
      <c r="I44" s="51"/>
      <c r="J44" s="30"/>
      <c r="K44" s="49">
        <v>57695.55</v>
      </c>
      <c r="L44" s="48"/>
      <c r="M44" s="47">
        <v>5761.78</v>
      </c>
      <c r="N44" s="49"/>
      <c r="O44" s="49"/>
      <c r="P44" s="48"/>
      <c r="Q44" s="50">
        <f>+H44+K44-M44</f>
        <v>-820363.38</v>
      </c>
      <c r="R44" s="51"/>
      <c r="S44" s="50">
        <f>-Q44+H44</f>
        <v>-51933.770000000019</v>
      </c>
      <c r="T44" s="52"/>
      <c r="U44" s="52"/>
      <c r="V44" s="29"/>
      <c r="W44" s="43"/>
      <c r="X44" s="43"/>
      <c r="Y44" s="28"/>
    </row>
    <row r="45" spans="3:25" s="42" customFormat="1" ht="0.75" customHeight="1" x14ac:dyDescent="0.2">
      <c r="C45" s="30"/>
      <c r="D45" s="28"/>
      <c r="E45" s="28"/>
      <c r="F45" s="28"/>
      <c r="G45" s="28"/>
      <c r="H45" s="30"/>
      <c r="I45" s="29"/>
      <c r="J45" s="30"/>
      <c r="K45" s="28"/>
      <c r="L45" s="29"/>
      <c r="M45" s="30"/>
      <c r="N45" s="28"/>
      <c r="O45" s="28"/>
      <c r="P45" s="29"/>
      <c r="Q45" s="30"/>
      <c r="R45" s="28"/>
      <c r="S45" s="30">
        <v>0</v>
      </c>
      <c r="T45" s="28"/>
      <c r="U45" s="28"/>
      <c r="V45" s="29"/>
      <c r="W45" s="28"/>
      <c r="X45" s="28"/>
      <c r="Y45" s="28"/>
    </row>
    <row r="46" spans="3:25" s="42" customFormat="1" ht="14.25" customHeight="1" x14ac:dyDescent="0.2">
      <c r="C46" s="30"/>
      <c r="D46" s="28"/>
      <c r="E46" s="46" t="s">
        <v>23</v>
      </c>
      <c r="F46" s="46"/>
      <c r="G46" s="46"/>
      <c r="H46" s="47">
        <v>0</v>
      </c>
      <c r="I46" s="48"/>
      <c r="J46" s="30"/>
      <c r="K46" s="49">
        <v>0</v>
      </c>
      <c r="L46" s="48"/>
      <c r="M46" s="47">
        <v>0</v>
      </c>
      <c r="N46" s="49"/>
      <c r="O46" s="49"/>
      <c r="P46" s="48"/>
      <c r="Q46" s="47">
        <v>0</v>
      </c>
      <c r="R46" s="48"/>
      <c r="S46" s="47">
        <f>Q46-H46</f>
        <v>0</v>
      </c>
      <c r="T46" s="49"/>
      <c r="U46" s="49"/>
      <c r="V46" s="29"/>
      <c r="W46" s="43"/>
      <c r="X46" s="28"/>
      <c r="Y46" s="28"/>
    </row>
    <row r="47" spans="3:25" ht="14.25" customHeight="1" x14ac:dyDescent="0.2">
      <c r="C47" s="3"/>
      <c r="D47" s="4"/>
      <c r="E47" s="20"/>
      <c r="F47" s="20"/>
      <c r="G47" s="20"/>
      <c r="H47" s="33"/>
      <c r="I47" s="35"/>
      <c r="J47" s="30"/>
      <c r="K47" s="34"/>
      <c r="L47" s="35"/>
      <c r="M47" s="33"/>
      <c r="N47" s="34"/>
      <c r="O47" s="34"/>
      <c r="P47" s="35"/>
      <c r="Q47" s="33"/>
      <c r="R47" s="34"/>
      <c r="S47" s="21"/>
      <c r="T47" s="19"/>
      <c r="U47" s="19"/>
      <c r="V47" s="5"/>
      <c r="W47" s="40"/>
      <c r="X47" s="37"/>
      <c r="Y47" s="37"/>
    </row>
    <row r="48" spans="3:25" ht="44.25" customHeight="1" x14ac:dyDescent="0.2">
      <c r="C48" s="6"/>
      <c r="D48" s="7"/>
      <c r="E48" s="7"/>
      <c r="F48" s="7"/>
      <c r="G48" s="7"/>
      <c r="H48" s="6"/>
      <c r="I48" s="8"/>
      <c r="J48" s="6"/>
      <c r="K48" s="7"/>
      <c r="L48" s="8"/>
      <c r="M48" s="6"/>
      <c r="N48" s="7"/>
      <c r="O48" s="7"/>
      <c r="P48" s="8"/>
      <c r="Q48" s="6"/>
      <c r="R48" s="7"/>
      <c r="S48" s="6"/>
      <c r="T48" s="7"/>
      <c r="U48" s="7"/>
      <c r="V48" s="8"/>
      <c r="W48" s="40"/>
      <c r="X48" s="37"/>
      <c r="Y48" s="37"/>
    </row>
    <row r="49" spans="4:25" ht="7.5" customHeight="1" x14ac:dyDescent="0.2">
      <c r="W49" s="37"/>
      <c r="X49" s="37"/>
      <c r="Y49" s="37"/>
    </row>
    <row r="50" spans="4:25" ht="18.75" customHeight="1" x14ac:dyDescent="0.2">
      <c r="D50" s="45" t="s">
        <v>24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4:25" ht="18" customHeight="1" x14ac:dyDescent="0.2">
      <c r="H51" s="4"/>
      <c r="R51" s="41"/>
    </row>
    <row r="52" spans="4:25" ht="45.6" customHeight="1" x14ac:dyDescent="0.2"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6"/>
      <c r="S52" s="36"/>
      <c r="T52" s="36"/>
      <c r="U52" s="36"/>
    </row>
    <row r="53" spans="4:25" ht="33" customHeight="1" x14ac:dyDescent="0.2">
      <c r="G53" s="36"/>
      <c r="H53" s="3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4:25" ht="21" customHeight="1" x14ac:dyDescent="0.2">
      <c r="G54" s="44" t="s">
        <v>30</v>
      </c>
      <c r="H54" s="36"/>
      <c r="I54" s="44" t="s">
        <v>25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4:25" ht="12.75" customHeight="1" x14ac:dyDescent="0.2">
      <c r="G55" s="44"/>
      <c r="H55" s="36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4:25" ht="12.75" customHeight="1" x14ac:dyDescent="0.2">
      <c r="G56" s="44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</sheetData>
  <mergeCells count="132"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Chale Cuytun Gilberto</cp:lastModifiedBy>
  <cp:lastPrinted>2021-08-18T17:42:34Z</cp:lastPrinted>
  <dcterms:created xsi:type="dcterms:W3CDTF">2016-09-07T15:45:13Z</dcterms:created>
  <dcterms:modified xsi:type="dcterms:W3CDTF">2021-11-05T16:03:03Z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