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4400" windowHeight="8220" tabRatio="500" activeTab="0"/>
  </bookViews>
  <sheets>
    <sheet name="2021" sheetId="1" r:id="rId1"/>
  </sheets>
  <definedNames>
    <definedName name="_xlnm.Print_Area" localSheetId="0">'2021'!$B$1:$I$89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<sst xmlns="http://schemas.openxmlformats.org/spreadsheetml/2006/main" count="65" uniqueCount="63">
  <si>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</si>
  <si>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</si>
  <si>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</si>
  <si>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</si>
  <si>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</si>
  <si>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</si>
  <si>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</si>
  <si>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</si>
  <si>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</si>
  <si>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</si>
  <si>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</si>
  <si>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</si>
  <si>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</si>
  <si>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</si>
  <si>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</si>
  <si>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</si>
  <si>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</si>
  <si>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</si>
  <si>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</si>
  <si>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</si>
  <si>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</si>
  <si>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</si>
  <si>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</si>
  <si>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</si>
  <si>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</si>
  <si>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</si>
  <si>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</si>
  <si>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</si>
  <si>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</si>
  <si>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</si>
  <si>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</si>
  <si>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</si>
  <si>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</si>
  <si>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</si>
  <si>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</si>
  <si>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</si>
  <si>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</si>
  <si>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</si>
  <si>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</si>
  <si>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</si>
  <si>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</si>
  <si>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</si>
  <si>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</si>
  <si>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</si>
  <si>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</si>
  <si>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</si>
  <si>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</si>
  <si>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</si>
  <si>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</si>
  <si>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</si>
  <si>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</si>
  <si>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</si>
  <si>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</si>
  <si>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</si>
  <si>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</si>
  <si>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</si>
  <si>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</si>
  <si>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</si>
  <si>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</si>
  <si>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PRESIDENTE MUNICIPAL</t>
  </si>
  <si>
    <t>DIC/2020</t>
  </si>
  <si>
    <t>LIC. RENÁN ALBERTO BARRERA CONCHA</t>
  </si>
  <si>
    <t>MUNICIPIO DE MÉRIDA YUCATÁN
ESTADO DE ACTIVIDADES
DEL 1 DE ENERO AL 31 DE OCTUBRE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</si>
</sst>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62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2021</v>
      </c>
      <c r="H5" s="23"/>
      <c r="I5" s="25" t="s">
        <v>60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1301419228.9499998</v>
      </c>
      <c r="H8" s="2"/>
      <c r="I8" s="29">
        <f>SUM(I9:I15)</f>
        <v>1231698870.5</v>
      </c>
    </row>
    <row r="9" spans="2:9" ht="13.5" customHeight="1">
      <c r="B9" s="5"/>
      <c r="C9" s="8" t="s">
        <v>1</v>
      </c>
      <c r="D9" s="2"/>
      <c r="E9" s="2"/>
      <c r="F9" s="2"/>
      <c r="G9" s="9">
        <v>1073699259.17</v>
      </c>
      <c r="H9" s="2"/>
      <c r="I9" s="30">
        <v>997167120.29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185104470.14</v>
      </c>
      <c r="H12" s="2"/>
      <c r="I12" s="30">
        <v>187293346.45</v>
      </c>
    </row>
    <row r="13" spans="2:9" ht="13.5" customHeight="1">
      <c r="B13" s="5"/>
      <c r="C13" s="8" t="s">
        <v>51</v>
      </c>
      <c r="D13" s="2"/>
      <c r="E13" s="2"/>
      <c r="F13" s="2"/>
      <c r="G13" s="26">
        <v>29567166.52</v>
      </c>
      <c r="H13" s="2"/>
      <c r="I13" s="31">
        <v>42213509.86</v>
      </c>
    </row>
    <row r="14" spans="2:9" ht="13.5" customHeight="1">
      <c r="B14" s="5"/>
      <c r="C14" s="8" t="s">
        <v>52</v>
      </c>
      <c r="D14" s="2"/>
      <c r="E14" s="2"/>
      <c r="F14" s="2"/>
      <c r="G14" s="9">
        <v>13048333.12</v>
      </c>
      <c r="H14" s="2"/>
      <c r="I14" s="30">
        <v>5024893.9</v>
      </c>
    </row>
    <row r="15" spans="2:9" ht="13.5" customHeight="1">
      <c r="B15" s="5"/>
      <c r="C15" s="8" t="s">
        <v>58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57</v>
      </c>
      <c r="H16" s="2"/>
      <c r="I16" s="30" t="s">
        <v>57</v>
      </c>
    </row>
    <row r="17" spans="2:9" ht="15" customHeight="1">
      <c r="B17" s="1"/>
      <c r="C17" s="49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1813492251.18</v>
      </c>
      <c r="H18" s="2"/>
      <c r="I18" s="29">
        <f>SUM(I20:I22)</f>
        <v>2210571935.91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54</v>
      </c>
      <c r="D20" s="2"/>
      <c r="E20" s="2"/>
      <c r="F20" s="2"/>
      <c r="G20" s="9">
        <v>1813492251.18</v>
      </c>
      <c r="H20" s="2"/>
      <c r="I20" s="30">
        <v>2210571935.91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55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32339486.61</v>
      </c>
      <c r="H24" s="2"/>
      <c r="I24" s="29">
        <f>SUM(I25:I29)</f>
        <v>51533502.9</v>
      </c>
    </row>
    <row r="25" spans="2:9" ht="13.5" customHeight="1">
      <c r="B25" s="5"/>
      <c r="C25" s="8" t="s">
        <v>8</v>
      </c>
      <c r="D25" s="2"/>
      <c r="E25" s="2"/>
      <c r="F25" s="2"/>
      <c r="G25" s="9">
        <v>32339486.61</v>
      </c>
      <c r="H25" s="2"/>
      <c r="I25" s="30">
        <v>50907317.53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626185.37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3147250966.7400002</v>
      </c>
      <c r="H31" s="2"/>
      <c r="I31" s="33">
        <f>I8+I18+I24</f>
        <v>3493804309.31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1985217463.37</v>
      </c>
      <c r="H35" s="2"/>
      <c r="I35" s="29">
        <f>SUM(I36:I38)</f>
        <v>2430357978.9</v>
      </c>
    </row>
    <row r="36" spans="2:9" ht="13.5" customHeight="1">
      <c r="B36" s="5"/>
      <c r="C36" s="8" t="s">
        <v>14</v>
      </c>
      <c r="D36" s="2"/>
      <c r="E36" s="2"/>
      <c r="F36" s="2"/>
      <c r="G36" s="9">
        <v>921486139.34</v>
      </c>
      <c r="H36" s="2"/>
      <c r="I36" s="30">
        <v>1127065944.4</v>
      </c>
    </row>
    <row r="37" spans="2:9" ht="13.5" customHeight="1">
      <c r="B37" s="5"/>
      <c r="C37" s="8" t="s">
        <v>15</v>
      </c>
      <c r="D37" s="2"/>
      <c r="E37" s="2"/>
      <c r="F37" s="2"/>
      <c r="G37" s="9">
        <v>208669542.67</v>
      </c>
      <c r="H37" s="2"/>
      <c r="I37" s="30">
        <v>241594527.55</v>
      </c>
    </row>
    <row r="38" spans="2:9" ht="13.5" customHeight="1">
      <c r="B38" s="5"/>
      <c r="C38" s="8" t="s">
        <v>16</v>
      </c>
      <c r="D38" s="2"/>
      <c r="E38" s="2"/>
      <c r="F38" s="2"/>
      <c r="G38" s="9">
        <v>855061781.36</v>
      </c>
      <c r="H38" s="2"/>
      <c r="I38" s="30">
        <v>1061697506.95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506739135.73999995</v>
      </c>
      <c r="H40" s="2"/>
      <c r="I40" s="29">
        <f>SUM(I41:I49)</f>
        <v>700882364.43</v>
      </c>
    </row>
    <row r="41" spans="2:9" ht="13.5" customHeight="1">
      <c r="B41" s="5"/>
      <c r="C41" s="8" t="s">
        <v>17</v>
      </c>
      <c r="D41" s="2"/>
      <c r="E41" s="2"/>
      <c r="F41" s="2"/>
      <c r="G41" s="9">
        <v>31108705.73</v>
      </c>
      <c r="H41" s="2"/>
      <c r="I41" s="30">
        <v>66792666.1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136834360.24</v>
      </c>
      <c r="H43" s="2"/>
      <c r="I43" s="30">
        <v>165039304.88</v>
      </c>
    </row>
    <row r="44" spans="2:9" ht="13.5" customHeight="1">
      <c r="B44" s="5"/>
      <c r="C44" s="8" t="s">
        <v>20</v>
      </c>
      <c r="D44" s="2"/>
      <c r="E44" s="2"/>
      <c r="F44" s="2"/>
      <c r="G44" s="9">
        <v>178284757.82</v>
      </c>
      <c r="H44" s="2"/>
      <c r="I44" s="30">
        <v>275590985.18</v>
      </c>
    </row>
    <row r="45" spans="2:9" ht="13.5" customHeight="1">
      <c r="B45" s="5"/>
      <c r="C45" s="8" t="s">
        <v>21</v>
      </c>
      <c r="D45" s="2"/>
      <c r="E45" s="2"/>
      <c r="F45" s="2"/>
      <c r="G45" s="9">
        <v>154409811.95</v>
      </c>
      <c r="H45" s="2"/>
      <c r="I45" s="30">
        <v>185088908.27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6101500</v>
      </c>
      <c r="H48" s="2"/>
      <c r="I48" s="30">
        <v>8370500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30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31 DE OCTUBRE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2021</v>
      </c>
      <c r="H65" s="2"/>
      <c r="I65" s="25" t="s">
        <v>60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57990312.37</v>
      </c>
      <c r="H67" s="2"/>
      <c r="I67" s="29">
        <f>SUM(I68:I73)</f>
        <v>73660770.91</v>
      </c>
    </row>
    <row r="68" spans="2:9" ht="17.25" customHeight="1">
      <c r="B68" s="5"/>
      <c r="C68" s="8" t="s">
        <v>47</v>
      </c>
      <c r="D68" s="2"/>
      <c r="E68" s="2"/>
      <c r="F68" s="2"/>
      <c r="G68" s="9">
        <v>43492675.11</v>
      </c>
      <c r="H68" s="2"/>
      <c r="I68" s="30">
        <v>60340110.87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56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14497637.26</v>
      </c>
      <c r="H73" s="2"/>
      <c r="I73" s="30">
        <v>13320660.04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148536547.9</v>
      </c>
      <c r="H75" s="2"/>
      <c r="I75" s="29">
        <f>SUM(I76)</f>
        <v>224341274.29</v>
      </c>
    </row>
    <row r="76" spans="2:9" ht="13.5" customHeight="1">
      <c r="B76" s="5"/>
      <c r="C76" s="8" t="s">
        <v>41</v>
      </c>
      <c r="D76" s="2"/>
      <c r="E76" s="2"/>
      <c r="F76" s="2"/>
      <c r="G76" s="9">
        <v>148536547.9</v>
      </c>
      <c r="H76" s="2"/>
      <c r="I76" s="30">
        <v>224341274.29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2698483459.3799996</v>
      </c>
      <c r="H78" s="2"/>
      <c r="I78" s="33">
        <f>I35+I40+I51+I56+I67+I75</f>
        <v>3429242388.5299997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448767507.3600006</v>
      </c>
      <c r="H80" s="2"/>
      <c r="I80" s="33">
        <f>I31-I78</f>
        <v>64561920.78000021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61</v>
      </c>
      <c r="C86" s="45"/>
      <c r="G86" s="48" t="s">
        <v>50</v>
      </c>
      <c r="H86" s="48"/>
      <c r="I86" s="48"/>
    </row>
    <row r="87" spans="2:9" ht="18" customHeight="1">
      <c r="B87" s="46" t="s">
        <v>59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Maldonado Belem</cp:lastModifiedBy>
  <cp:lastPrinted>2021-04-06T21:55:15Z</cp:lastPrinted>
  <dcterms:created xsi:type="dcterms:W3CDTF">2017-03-06T21:28:53Z</dcterms:created>
  <dcterms:modified xsi:type="dcterms:W3CDTF">2021-11-05T15:53:00Z</dcterms:modified>
  <cp:category/>
  <cp:version/>
  <cp:contentType/>
  <cp:contentStatus/>
</cp:coreProperties>
</file>