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Junio\"/>
    </mc:Choice>
  </mc:AlternateContent>
  <bookViews>
    <workbookView xWindow="0" yWindow="0" windowWidth="9225" windowHeight="6675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K28" i="1" l="1"/>
  <c r="K12" i="1"/>
  <c r="K10" i="1" l="1"/>
  <c r="S44" i="1"/>
  <c r="Q14" i="1"/>
  <c r="Q44" i="1"/>
  <c r="Q40" i="1"/>
  <c r="S40" i="1" s="1"/>
  <c r="Q36" i="1"/>
  <c r="H28" i="1" l="1"/>
  <c r="H12" i="1" l="1"/>
  <c r="S14" i="1" l="1"/>
  <c r="Q16" i="1"/>
  <c r="S16" i="1" l="1"/>
  <c r="Q24" i="1"/>
  <c r="S24" i="1"/>
  <c r="H10" i="1"/>
  <c r="Q22" i="1"/>
  <c r="M28" i="1" l="1"/>
  <c r="Q30" i="1"/>
  <c r="M10" i="1" l="1"/>
  <c r="Q38" i="1"/>
  <c r="Q34" i="1"/>
  <c r="Q32" i="1"/>
  <c r="Q18" i="1"/>
  <c r="Q12" i="1" s="1"/>
  <c r="Q28" i="1" l="1"/>
  <c r="S18" i="1"/>
  <c r="S38" i="1"/>
  <c r="S36" i="1"/>
  <c r="S34" i="1"/>
  <c r="S32" i="1"/>
  <c r="S30" i="1"/>
  <c r="S22" i="1"/>
  <c r="Q26" i="1"/>
  <c r="S26" i="1" s="1"/>
  <c r="Q20" i="1"/>
  <c r="S20" i="1" s="1"/>
  <c r="S12" i="1" l="1"/>
  <c r="Q10" i="1"/>
  <c r="S46" i="1"/>
  <c r="S28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<sst xmlns="http://schemas.openxmlformats.org/spreadsheetml/2006/main" count="32" uniqueCount="32">
  <si>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</si>
  <si>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</si>
  <si>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</si>
  <si>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</si>
  <si>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</si>
  <si>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</si>
  <si>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</si>
  <si>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</si>
  <si>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</si>
  <si>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</si>
  <si>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</si>
  <si>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</si>
  <si>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</si>
  <si>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</si>
  <si>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</si>
  <si>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</si>
  <si>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</si>
  <si>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</si>
  <si>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</si>
  <si>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</si>
  <si>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</si>
  <si>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</si>
  <si>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</si>
  <si>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</si>
  <si>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</si>
  <si>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</si>
  <si>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</si>
  <si>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</si>
  <si>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</si>
  <si>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</si>
  <si>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LIC. ALEJANDRO IVÁN RUZ CASTRO
PRESIDENTE MUNICIPAL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</si>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</sst>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zoomScaleNormal="10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30" sqref="E30:G30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66" t="s">
        <v>26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4" ht="15" customHeight="1" x14ac:dyDescent="0.2">
      <c r="C2" s="24"/>
      <c r="D2" s="25"/>
      <c r="E2" s="68" t="s">
        <v>28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4" s="36" customFormat="1" ht="15" customHeight="1" x14ac:dyDescent="0.2">
      <c r="C3" s="24"/>
      <c r="D3" s="25"/>
      <c r="E3" s="68" t="s">
        <v>31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3:24" ht="14.25" x14ac:dyDescent="0.2">
      <c r="C4" s="26"/>
      <c r="D4" s="27"/>
      <c r="E4" s="70" t="s">
        <v>29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3:24" ht="13.5" customHeight="1" x14ac:dyDescent="0.2">
      <c r="C5" s="75" t="s">
        <v>0</v>
      </c>
      <c r="D5" s="76"/>
      <c r="E5" s="76"/>
      <c r="F5" s="76"/>
      <c r="G5" s="77"/>
      <c r="H5" s="9"/>
      <c r="I5" s="76" t="s">
        <v>1</v>
      </c>
      <c r="J5" s="12"/>
      <c r="K5" s="73" t="s">
        <v>2</v>
      </c>
      <c r="L5" s="13"/>
      <c r="M5" s="72" t="s">
        <v>3</v>
      </c>
      <c r="N5" s="73"/>
      <c r="O5" s="73"/>
      <c r="P5" s="74"/>
      <c r="Q5" s="72" t="s">
        <v>4</v>
      </c>
      <c r="R5" s="74"/>
      <c r="S5" s="12"/>
      <c r="T5" s="73" t="s">
        <v>5</v>
      </c>
      <c r="U5" s="73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76"/>
      <c r="J6" s="11"/>
      <c r="K6" s="76"/>
      <c r="L6" s="14"/>
      <c r="M6" s="75"/>
      <c r="N6" s="76"/>
      <c r="O6" s="76"/>
      <c r="P6" s="77"/>
      <c r="Q6" s="75"/>
      <c r="R6" s="77"/>
      <c r="S6" s="11"/>
      <c r="T6" s="76"/>
      <c r="U6" s="76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63"/>
      <c r="N7" s="65"/>
      <c r="O7" s="65"/>
      <c r="P7" s="64"/>
      <c r="Q7" s="63"/>
      <c r="R7" s="64"/>
      <c r="S7" s="15"/>
      <c r="T7" s="65"/>
      <c r="U7" s="65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56" t="s">
        <v>6</v>
      </c>
      <c r="F10" s="56"/>
      <c r="G10" s="56"/>
      <c r="H10" s="57">
        <f>H12+H28</f>
        <v>12446833604.040001</v>
      </c>
      <c r="I10" s="58"/>
      <c r="J10" s="30"/>
      <c r="K10" s="59">
        <f>K12+K28</f>
        <v>13196140964.799999</v>
      </c>
      <c r="L10" s="58"/>
      <c r="M10" s="57">
        <f>M12+M28</f>
        <v>12770202094.84</v>
      </c>
      <c r="N10" s="59"/>
      <c r="O10" s="59"/>
      <c r="P10" s="58"/>
      <c r="Q10" s="57">
        <f>Q12+Q28</f>
        <v>12872772474</v>
      </c>
      <c r="R10" s="58"/>
      <c r="S10" s="57">
        <f>S12+S28</f>
        <v>425938869.96000034</v>
      </c>
      <c r="T10" s="59"/>
      <c r="U10" s="59"/>
      <c r="V10" s="29"/>
      <c r="W10" s="59"/>
      <c r="X10" s="59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78" t="s">
        <v>7</v>
      </c>
      <c r="F12" s="78"/>
      <c r="G12" s="78"/>
      <c r="H12" s="57">
        <f>H14+H16+H18+H22-H24</f>
        <v>487688153.60000002</v>
      </c>
      <c r="I12" s="58"/>
      <c r="J12" s="30"/>
      <c r="K12" s="59">
        <f>K14+K16+K18+K22+K24</f>
        <v>6997163531.1800003</v>
      </c>
      <c r="L12" s="58"/>
      <c r="M12" s="57">
        <f>M14+M16+M18+M22</f>
        <v>6623844647.4400005</v>
      </c>
      <c r="N12" s="59"/>
      <c r="O12" s="59"/>
      <c r="P12" s="58"/>
      <c r="Q12" s="57">
        <f>Q14+Q16+Q18+Q22-Q24</f>
        <v>861007037.34000015</v>
      </c>
      <c r="R12" s="58"/>
      <c r="S12" s="57">
        <f>S14+S16+S18+S22-S24</f>
        <v>373318883.74000019</v>
      </c>
      <c r="T12" s="59"/>
      <c r="U12" s="59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53" t="s">
        <v>8</v>
      </c>
      <c r="F14" s="53"/>
      <c r="G14" s="53"/>
      <c r="H14" s="47">
        <v>425256170.55000001</v>
      </c>
      <c r="I14" s="48"/>
      <c r="J14" s="30"/>
      <c r="K14" s="49">
        <v>4455900634.8100004</v>
      </c>
      <c r="L14" s="48"/>
      <c r="M14" s="47">
        <v>4069675538.5900002</v>
      </c>
      <c r="N14" s="49"/>
      <c r="O14" s="49"/>
      <c r="P14" s="48"/>
      <c r="Q14" s="47">
        <f>+H14+K14-M14</f>
        <v>811481266.77000046</v>
      </c>
      <c r="R14" s="49"/>
      <c r="S14" s="47">
        <f>Q14-H14</f>
        <v>386225096.22000045</v>
      </c>
      <c r="T14" s="49"/>
      <c r="U14" s="49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53" t="s">
        <v>9</v>
      </c>
      <c r="F16" s="53"/>
      <c r="G16" s="53"/>
      <c r="H16" s="47">
        <v>24038446.25</v>
      </c>
      <c r="I16" s="48"/>
      <c r="J16" s="30"/>
      <c r="K16" s="49">
        <v>2504369026.04</v>
      </c>
      <c r="L16" s="48"/>
      <c r="M16" s="47">
        <v>2506632481.5300002</v>
      </c>
      <c r="N16" s="49"/>
      <c r="O16" s="49"/>
      <c r="P16" s="48"/>
      <c r="Q16" s="47">
        <f>+H16+K16-M16</f>
        <v>21774990.759999752</v>
      </c>
      <c r="R16" s="48"/>
      <c r="S16" s="47">
        <f>Q16-H16</f>
        <v>-2263455.490000248</v>
      </c>
      <c r="T16" s="49"/>
      <c r="U16" s="49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53" t="s">
        <v>10</v>
      </c>
      <c r="F18" s="53"/>
      <c r="G18" s="53"/>
      <c r="H18" s="47">
        <v>35990936.799999997</v>
      </c>
      <c r="I18" s="48"/>
      <c r="J18" s="30"/>
      <c r="K18" s="49">
        <v>30837774.18</v>
      </c>
      <c r="L18" s="48"/>
      <c r="M18" s="47">
        <v>44254958.450000003</v>
      </c>
      <c r="N18" s="49"/>
      <c r="O18" s="49"/>
      <c r="P18" s="48"/>
      <c r="Q18" s="47">
        <f>+H18+K18-M18</f>
        <v>22573752.529999994</v>
      </c>
      <c r="R18" s="48"/>
      <c r="S18" s="47">
        <f>Q18-H18</f>
        <v>-13417184.270000003</v>
      </c>
      <c r="T18" s="49"/>
      <c r="U18" s="49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53" t="s">
        <v>11</v>
      </c>
      <c r="F20" s="53"/>
      <c r="G20" s="53"/>
      <c r="H20" s="47">
        <v>0</v>
      </c>
      <c r="I20" s="48"/>
      <c r="J20" s="30"/>
      <c r="K20" s="49">
        <v>0</v>
      </c>
      <c r="L20" s="48"/>
      <c r="M20" s="47">
        <v>0</v>
      </c>
      <c r="N20" s="49"/>
      <c r="O20" s="49"/>
      <c r="P20" s="48"/>
      <c r="Q20" s="47">
        <f>H20+K20-M20</f>
        <v>0</v>
      </c>
      <c r="R20" s="48"/>
      <c r="S20" s="47">
        <f>Q20-H20</f>
        <v>0</v>
      </c>
      <c r="T20" s="49"/>
      <c r="U20" s="49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53" t="s">
        <v>12</v>
      </c>
      <c r="F22" s="53"/>
      <c r="G22" s="53"/>
      <c r="H22" s="47">
        <v>2402600</v>
      </c>
      <c r="I22" s="48"/>
      <c r="J22" s="30"/>
      <c r="K22" s="49">
        <v>6056096.1500000004</v>
      </c>
      <c r="L22" s="48"/>
      <c r="M22" s="47">
        <v>3281668.87</v>
      </c>
      <c r="N22" s="49"/>
      <c r="O22" s="49"/>
      <c r="P22" s="48"/>
      <c r="Q22" s="47">
        <f>H22+K22-M22</f>
        <v>5177027.28</v>
      </c>
      <c r="R22" s="48"/>
      <c r="S22" s="47">
        <f>Q22-H22</f>
        <v>2774427.2800000003</v>
      </c>
      <c r="T22" s="49"/>
      <c r="U22" s="49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46" t="s">
        <v>13</v>
      </c>
      <c r="F24" s="46"/>
      <c r="G24" s="46"/>
      <c r="H24" s="50">
        <v>0</v>
      </c>
      <c r="I24" s="51"/>
      <c r="J24" s="30"/>
      <c r="K24" s="49">
        <v>0</v>
      </c>
      <c r="L24" s="48"/>
      <c r="M24" s="47">
        <v>0</v>
      </c>
      <c r="N24" s="49"/>
      <c r="O24" s="49"/>
      <c r="P24" s="48"/>
      <c r="Q24" s="62">
        <f>M24-K24+H24</f>
        <v>0</v>
      </c>
      <c r="R24" s="48"/>
      <c r="S24" s="47">
        <f>Q24-H24</f>
        <v>0</v>
      </c>
      <c r="T24" s="49"/>
      <c r="U24" s="49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53" t="s">
        <v>14</v>
      </c>
      <c r="F26" s="53"/>
      <c r="G26" s="53"/>
      <c r="H26" s="47">
        <v>0</v>
      </c>
      <c r="I26" s="48"/>
      <c r="J26" s="30"/>
      <c r="K26" s="49">
        <v>0</v>
      </c>
      <c r="L26" s="48"/>
      <c r="M26" s="47">
        <v>0</v>
      </c>
      <c r="N26" s="49"/>
      <c r="O26" s="49"/>
      <c r="P26" s="48"/>
      <c r="Q26" s="47">
        <f>H26+K26-M26</f>
        <v>0</v>
      </c>
      <c r="R26" s="48"/>
      <c r="S26" s="54">
        <f>Q26-H26</f>
        <v>0</v>
      </c>
      <c r="T26" s="55"/>
      <c r="U26" s="55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56" t="s">
        <v>15</v>
      </c>
      <c r="F28" s="56"/>
      <c r="G28" s="56"/>
      <c r="H28" s="57">
        <f>H30+H32+H34+H36+H38+H40+H44</f>
        <v>11959145450.440001</v>
      </c>
      <c r="I28" s="58"/>
      <c r="J28" s="30"/>
      <c r="K28" s="59">
        <f>K30+K32+K34+K36+K38+K40+K44</f>
        <v>6198977433.6199999</v>
      </c>
      <c r="L28" s="58"/>
      <c r="M28" s="57">
        <f>M30+M32+M34+M36+M38+M40+M44</f>
        <v>6146357447.3999987</v>
      </c>
      <c r="N28" s="59"/>
      <c r="O28" s="59"/>
      <c r="P28" s="58"/>
      <c r="Q28" s="57">
        <f>Q30+Q32+Q34+Q36+Q38+Q40+Q44</f>
        <v>12011765436.66</v>
      </c>
      <c r="R28" s="58"/>
      <c r="S28" s="60">
        <f>S30+S32+S34+S36+S38+S40-S44</f>
        <v>52619986.220000125</v>
      </c>
      <c r="T28" s="61"/>
      <c r="U28" s="61"/>
      <c r="V28" s="5"/>
      <c r="W28" s="61"/>
      <c r="X28" s="6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53" t="s">
        <v>27</v>
      </c>
      <c r="F30" s="53"/>
      <c r="G30" s="53"/>
      <c r="H30" s="47">
        <v>946651180.65999997</v>
      </c>
      <c r="I30" s="48"/>
      <c r="J30" s="30"/>
      <c r="K30" s="49">
        <v>58945558.579999998</v>
      </c>
      <c r="L30" s="48"/>
      <c r="M30" s="47">
        <v>19522875.25</v>
      </c>
      <c r="N30" s="49"/>
      <c r="O30" s="49"/>
      <c r="P30" s="48"/>
      <c r="Q30" s="47">
        <f>+H30+K30-M30</f>
        <v>986073863.99000001</v>
      </c>
      <c r="R30" s="48"/>
      <c r="S30" s="54">
        <f>Q30-H30</f>
        <v>39422683.330000043</v>
      </c>
      <c r="T30" s="55"/>
      <c r="U30" s="55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53" t="s">
        <v>16</v>
      </c>
      <c r="F32" s="53"/>
      <c r="G32" s="53"/>
      <c r="H32" s="47">
        <v>110193172.47</v>
      </c>
      <c r="I32" s="48"/>
      <c r="J32" s="30"/>
      <c r="K32" s="49">
        <v>5171413.62</v>
      </c>
      <c r="L32" s="48"/>
      <c r="M32" s="47">
        <v>12551823.689999999</v>
      </c>
      <c r="N32" s="49"/>
      <c r="O32" s="49"/>
      <c r="P32" s="48"/>
      <c r="Q32" s="47">
        <f>+H32+K32-M32</f>
        <v>102812762.40000001</v>
      </c>
      <c r="R32" s="48"/>
      <c r="S32" s="54">
        <f>Q32-H32</f>
        <v>-7380410.0699999928</v>
      </c>
      <c r="T32" s="55"/>
      <c r="U32" s="55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53" t="s">
        <v>17</v>
      </c>
      <c r="F34" s="53"/>
      <c r="G34" s="53"/>
      <c r="H34" s="47">
        <v>10707710473.870001</v>
      </c>
      <c r="I34" s="48"/>
      <c r="J34" s="30"/>
      <c r="K34" s="49">
        <v>6108378931.3199997</v>
      </c>
      <c r="L34" s="48"/>
      <c r="M34" s="47">
        <v>6069083205.3999996</v>
      </c>
      <c r="N34" s="49"/>
      <c r="O34" s="49"/>
      <c r="P34" s="48"/>
      <c r="Q34" s="47">
        <f>+H34+K34-M34</f>
        <v>10747006199.790001</v>
      </c>
      <c r="R34" s="48"/>
      <c r="S34" s="54">
        <f>Q34-H34</f>
        <v>39295725.920000076</v>
      </c>
      <c r="T34" s="55"/>
      <c r="U34" s="55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53" t="s">
        <v>18</v>
      </c>
      <c r="F36" s="53"/>
      <c r="G36" s="53"/>
      <c r="H36" s="47">
        <v>775199758.02999997</v>
      </c>
      <c r="I36" s="48"/>
      <c r="J36" s="30"/>
      <c r="K36" s="49">
        <v>18398993.420000002</v>
      </c>
      <c r="L36" s="48"/>
      <c r="M36" s="47">
        <v>18746893.199999999</v>
      </c>
      <c r="N36" s="49"/>
      <c r="O36" s="49"/>
      <c r="P36" s="48"/>
      <c r="Q36" s="47">
        <f>+H36+K36-M36</f>
        <v>774851858.24999988</v>
      </c>
      <c r="R36" s="48"/>
      <c r="S36" s="54">
        <f>Q36-H36</f>
        <v>-347899.7800000906</v>
      </c>
      <c r="T36" s="55"/>
      <c r="U36" s="55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53" t="s">
        <v>19</v>
      </c>
      <c r="F38" s="53"/>
      <c r="G38" s="53"/>
      <c r="H38" s="47">
        <v>19600531.890000001</v>
      </c>
      <c r="I38" s="48"/>
      <c r="J38" s="30"/>
      <c r="K38" s="49">
        <v>461770.3</v>
      </c>
      <c r="L38" s="48"/>
      <c r="M38" s="47">
        <v>1500254.9</v>
      </c>
      <c r="N38" s="49"/>
      <c r="O38" s="49"/>
      <c r="P38" s="48"/>
      <c r="Q38" s="47">
        <f>+H38+K38-M38</f>
        <v>18562047.290000003</v>
      </c>
      <c r="R38" s="48"/>
      <c r="S38" s="54">
        <f>Q38-H38</f>
        <v>-1038484.5999999978</v>
      </c>
      <c r="T38" s="55"/>
      <c r="U38" s="55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46" t="s">
        <v>20</v>
      </c>
      <c r="F40" s="46"/>
      <c r="G40" s="46"/>
      <c r="H40" s="50">
        <v>-599337369.33000004</v>
      </c>
      <c r="I40" s="51"/>
      <c r="J40" s="30"/>
      <c r="K40" s="49">
        <v>7609951.9699999997</v>
      </c>
      <c r="L40" s="48"/>
      <c r="M40" s="47">
        <v>24946633.18</v>
      </c>
      <c r="N40" s="49"/>
      <c r="O40" s="49"/>
      <c r="P40" s="48"/>
      <c r="Q40" s="50">
        <f>+H40+K40-M40</f>
        <v>-616674050.53999996</v>
      </c>
      <c r="R40" s="51"/>
      <c r="S40" s="50">
        <f>Q40-H40</f>
        <v>-17336681.209999919</v>
      </c>
      <c r="T40" s="52"/>
      <c r="U40" s="52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46" t="s">
        <v>21</v>
      </c>
      <c r="F42" s="46"/>
      <c r="G42" s="46"/>
      <c r="H42" s="47">
        <v>0</v>
      </c>
      <c r="I42" s="48"/>
      <c r="J42" s="30"/>
      <c r="K42" s="49">
        <v>0</v>
      </c>
      <c r="L42" s="48"/>
      <c r="M42" s="47">
        <v>0</v>
      </c>
      <c r="N42" s="49"/>
      <c r="O42" s="49"/>
      <c r="P42" s="48"/>
      <c r="Q42" s="47">
        <v>0</v>
      </c>
      <c r="R42" s="48"/>
      <c r="S42" s="47">
        <f>Q42-H42</f>
        <v>0</v>
      </c>
      <c r="T42" s="49"/>
      <c r="U42" s="49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46" t="s">
        <v>22</v>
      </c>
      <c r="F44" s="46"/>
      <c r="G44" s="46"/>
      <c r="H44" s="50">
        <v>-872297.15</v>
      </c>
      <c r="I44" s="51"/>
      <c r="J44" s="30"/>
      <c r="K44" s="49">
        <v>10814.41</v>
      </c>
      <c r="L44" s="48"/>
      <c r="M44" s="47">
        <v>5761.78</v>
      </c>
      <c r="N44" s="49"/>
      <c r="O44" s="49"/>
      <c r="P44" s="48"/>
      <c r="Q44" s="50">
        <f>+H44+K44-M44</f>
        <v>-867244.52</v>
      </c>
      <c r="R44" s="51"/>
      <c r="S44" s="50">
        <f>-Q44+H44</f>
        <v>-5052.6300000000047</v>
      </c>
      <c r="T44" s="52"/>
      <c r="U44" s="52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46" t="s">
        <v>23</v>
      </c>
      <c r="F46" s="46"/>
      <c r="G46" s="46"/>
      <c r="H46" s="47">
        <v>0</v>
      </c>
      <c r="I46" s="48"/>
      <c r="J46" s="30"/>
      <c r="K46" s="49">
        <v>0</v>
      </c>
      <c r="L46" s="48"/>
      <c r="M46" s="47">
        <v>0</v>
      </c>
      <c r="N46" s="49"/>
      <c r="O46" s="49"/>
      <c r="P46" s="48"/>
      <c r="Q46" s="47">
        <v>0</v>
      </c>
      <c r="R46" s="48"/>
      <c r="S46" s="47">
        <f>Q46-H46</f>
        <v>0</v>
      </c>
      <c r="T46" s="49"/>
      <c r="U46" s="49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45" t="s">
        <v>24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44" t="s">
        <v>30</v>
      </c>
      <c r="H54" s="36"/>
      <c r="I54" s="44" t="s">
        <v>25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 x14ac:dyDescent="0.2">
      <c r="G55" s="44"/>
      <c r="H55" s="3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 x14ac:dyDescent="0.2">
      <c r="G56" s="4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2021-02-10T15:39:03Z</cp:lastPrinted>
  <dcterms:created xsi:type="dcterms:W3CDTF">2016-09-07T15:45:13Z</dcterms:created>
  <dcterms:modified xsi:type="dcterms:W3CDTF">2021-07-05T18:29:06Z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