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2021 LISTOS PARA IMPRIMIR\ESTADOS FINANCIEROS ABRIL\"/>
    </mc:Choice>
  </mc:AlternateContent>
  <bookViews>
    <workbookView xWindow="330" yWindow="330" windowWidth="14625" windowHeight="7245"/>
  </bookViews>
  <sheets>
    <sheet name="2021" sheetId="7" r:id="rId1"/>
  </sheets>
  <definedNames>
    <definedName name="_xlnm.Print_Area" localSheetId="0">'2021'!$A$1:$F$52</definedName>
  </definedNames>
  <calcPr calcId="15251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<sst xmlns="http://schemas.openxmlformats.org/spreadsheetml/2006/main" count="41" uniqueCount="31">
  <si>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</si>
  <si>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</si>
  <si>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</si>
  <si>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</si>
  <si>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</si>
  <si>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</si>
  <si>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</si>
  <si>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</si>
  <si>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</si>
  <si>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</si>
  <si>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</si>
  <si>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</si>
  <si>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</si>
  <si>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</si>
  <si>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</si>
  <si>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</si>
  <si>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</si>
  <si>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</si>
  <si>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</si>
  <si>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</si>
  <si>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</si>
  <si>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</si>
  <si>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</si>
  <si>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</si>
  <si>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</si>
  <si>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</si>
  <si>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</si>
  <si>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</si>
  <si>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</si>
  <si>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DEL 1 DE ENERO AL 30 DE ABRIL DE 2021</t>
  </si>
  <si>
    <t>LIC. ALEJANDRO IVÁN RUZ CASTRO
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</si>
</sst>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29</v>
      </c>
      <c r="B3" s="76"/>
      <c r="C3" s="76"/>
      <c r="D3" s="76"/>
      <c r="E3" s="76"/>
      <c r="F3" s="77"/>
    </row>
    <row r="4" spans="1:6" ht="15.75" thickBot="1">
      <c r="A4" s="78" t="s">
        <v>28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20</v>
      </c>
      <c r="B7" s="56">
        <f>SUM(B8:B10)</f>
        <v>475044.32</v>
      </c>
      <c r="C7" s="43">
        <v>0</v>
      </c>
      <c r="D7" s="43">
        <v>0</v>
      </c>
      <c r="E7" s="48">
        <v>0</v>
      </c>
      <c r="F7" s="64">
        <f>SUM(F8:F10)</f>
        <v>475044.32</v>
      </c>
    </row>
    <row r="8" spans="1:6" s="26" customFormat="1" ht="12">
      <c r="A8" s="27" t="s">
        <v>6</v>
      </c>
      <c r="B8" s="57">
        <v>475044.32</v>
      </c>
      <c r="C8" s="42">
        <v>0</v>
      </c>
      <c r="D8" s="42">
        <v>0</v>
      </c>
      <c r="E8" s="49">
        <v>0</v>
      </c>
      <c r="F8" s="65">
        <f>SUM(B8:E8)</f>
        <v>475044.32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21</v>
      </c>
      <c r="B12" s="43">
        <v>0</v>
      </c>
      <c r="C12" s="59">
        <f>SUM(C13:C17)</f>
        <v>7046959053.8400002</v>
      </c>
      <c r="D12" s="59">
        <f>SUM(D13)</f>
        <v>64561920.780000001</v>
      </c>
      <c r="E12" s="48">
        <v>0</v>
      </c>
      <c r="F12" s="64">
        <f>SUM(F13:F18)</f>
        <v>7111520974.6200008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64561920.780000001</v>
      </c>
      <c r="E13" s="49">
        <v>0</v>
      </c>
      <c r="F13" s="65">
        <f>SUM(D13:E13)</f>
        <v>64561920.780000001</v>
      </c>
    </row>
    <row r="14" spans="1:6" s="26" customFormat="1" ht="12">
      <c r="A14" s="27" t="s">
        <v>10</v>
      </c>
      <c r="B14" s="42">
        <v>0</v>
      </c>
      <c r="C14" s="40">
        <v>1284712185.3199999</v>
      </c>
      <c r="D14" s="42">
        <v>0</v>
      </c>
      <c r="E14" s="49">
        <v>0</v>
      </c>
      <c r="F14" s="65">
        <f t="shared" ref="F14:F15" si="0">SUM(B14:E14)</f>
        <v>1284712185.3199999</v>
      </c>
    </row>
    <row r="15" spans="1:6" s="26" customFormat="1" ht="12">
      <c r="A15" s="27" t="s">
        <v>11</v>
      </c>
      <c r="B15" s="42">
        <v>0</v>
      </c>
      <c r="C15" s="57">
        <v>5762246868.5200005</v>
      </c>
      <c r="D15" s="42">
        <v>0</v>
      </c>
      <c r="E15" s="49">
        <v>0</v>
      </c>
      <c r="F15" s="65">
        <f t="shared" si="0"/>
        <v>5762246868.5200005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22</v>
      </c>
      <c r="B19" s="43">
        <v>0</v>
      </c>
      <c r="C19" s="43">
        <v>0</v>
      </c>
      <c r="D19" s="43">
        <v>0</v>
      </c>
      <c r="E19" s="61">
        <f>SUM(E20:E21)</f>
        <v>-2958808532.21</v>
      </c>
      <c r="F19" s="64">
        <f>SUM(F20:F22)</f>
        <v>-2958808532.21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-2958808532.21</v>
      </c>
      <c r="F21" s="65">
        <f>SUM(B21:E21)</f>
        <v>-2958808532.21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475044.32</v>
      </c>
      <c r="C23" s="56">
        <f>C7+C12+C19</f>
        <v>7046959053.8400002</v>
      </c>
      <c r="D23" s="56">
        <f>SUM(D12)</f>
        <v>64561920.780000001</v>
      </c>
      <c r="E23" s="56">
        <f>E7+E12+E19</f>
        <v>-2958808532.21</v>
      </c>
      <c r="F23" s="66">
        <f>SUM(B23:E23)</f>
        <v>4153187486.7299995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-53348.4</v>
      </c>
      <c r="C25" s="43">
        <v>0</v>
      </c>
      <c r="D25" s="43">
        <v>0</v>
      </c>
      <c r="E25" s="48">
        <v>0</v>
      </c>
      <c r="F25" s="64">
        <f>SUM(F26:F28)</f>
        <v>-53348.4</v>
      </c>
    </row>
    <row r="26" spans="1:6" s="26" customFormat="1" ht="12">
      <c r="A26" s="35" t="s">
        <v>6</v>
      </c>
      <c r="B26" s="57">
        <v>-53348.4</v>
      </c>
      <c r="C26" s="47">
        <v>0</v>
      </c>
      <c r="D26" s="47">
        <v>0</v>
      </c>
      <c r="E26" s="50">
        <v>0</v>
      </c>
      <c r="F26" s="67">
        <f>SUM(B26:E26)</f>
        <v>-53348.4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-10954695.960000001</v>
      </c>
      <c r="D30" s="59">
        <f>SUM(D31:D33)</f>
        <v>322037504.50999999</v>
      </c>
      <c r="E30" s="48">
        <v>0</v>
      </c>
      <c r="F30" s="64">
        <f>SUM(F31:F35)</f>
        <v>311082808.55000001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352778030.44</v>
      </c>
      <c r="E31" s="51">
        <v>0</v>
      </c>
      <c r="F31" s="68">
        <f>SUM(B31:E31)</f>
        <v>352778030.44</v>
      </c>
    </row>
    <row r="32" spans="1:6" s="26" customFormat="1" ht="12">
      <c r="A32" s="20" t="s">
        <v>10</v>
      </c>
      <c r="B32" s="44">
        <v>0</v>
      </c>
      <c r="C32" s="60">
        <v>-10954695.960000001</v>
      </c>
      <c r="D32" s="40">
        <v>-64561920.780000001</v>
      </c>
      <c r="E32" s="51">
        <v>0</v>
      </c>
      <c r="F32" s="68">
        <f>SUM(B32:E32)</f>
        <v>-75516616.74000001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33821394.850000001</v>
      </c>
      <c r="E33" s="51">
        <v>0</v>
      </c>
      <c r="F33" s="69">
        <f>D33</f>
        <v>33821394.850000001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-233204119.69999999</v>
      </c>
      <c r="F36" s="64">
        <f>SUM(F37:F38)</f>
        <v>-233204119.69999999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-233204119.69999999</v>
      </c>
      <c r="F38" s="70">
        <f>E38</f>
        <v>-233204119.69999999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421695.92</v>
      </c>
      <c r="C40" s="58">
        <f>C23+C25+C30+C36</f>
        <v>7036004357.8800001</v>
      </c>
      <c r="D40" s="58">
        <f>D23+D25+D30+D36</f>
        <v>386599425.28999996</v>
      </c>
      <c r="E40" s="58">
        <f>E23+E25+E30+E36</f>
        <v>-3192012651.9099998</v>
      </c>
      <c r="F40" s="71">
        <f>SUM(F36,F30,F25,F23)</f>
        <v>4231012827.1799994</v>
      </c>
    </row>
    <row r="42" spans="1:23" s="4" customFormat="1" ht="13.5" customHeight="1">
      <c r="A42" s="81" t="s">
        <v>27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30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2021-05-07T15:02:22Z</cp:lastPrinted>
  <dcterms:created xsi:type="dcterms:W3CDTF">2018-02-08T21:10:50Z</dcterms:created>
  <dcterms:modified xsi:type="dcterms:W3CDTF">2021-05-07T15:02:24Z</dcterms:modified>
</cp:coreProperties>
</file>