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19440" windowHeight="11100" tabRatio="500"/>
  </bookViews>
  <sheets>
    <sheet name="Sheet1" sheetId="1" r:id="rId1"/>
  </sheets>
  <definedNames>
    <definedName name="_xlnm.Print_Area" localSheetId="0">Sheet1!$B$1:$V$53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1" l="1"/>
  <c r="Q27" i="1"/>
  <c r="Q9" i="1" s="1"/>
  <c r="M27" i="1" l="1"/>
  <c r="H27" i="1"/>
  <c r="H11" i="1"/>
  <c r="H9" i="1" s="1"/>
  <c r="K27" i="1"/>
  <c r="M11" i="1"/>
  <c r="K11" i="1"/>
  <c r="K9" i="1" l="1"/>
  <c r="M9" i="1"/>
  <c r="Q39" i="1"/>
  <c r="Q37" i="1"/>
  <c r="Q35" i="1"/>
  <c r="Q33" i="1"/>
  <c r="Q31" i="1"/>
  <c r="Q29" i="1"/>
  <c r="Q17" i="1"/>
  <c r="Q15" i="1"/>
  <c r="Q13" i="1"/>
  <c r="Q23" i="1" l="1"/>
  <c r="S23" i="1" s="1"/>
  <c r="S39" i="1"/>
  <c r="S37" i="1"/>
  <c r="S35" i="1"/>
  <c r="S33" i="1"/>
  <c r="S31" i="1"/>
  <c r="S29" i="1"/>
  <c r="Q21" i="1"/>
  <c r="S21" i="1" s="1"/>
  <c r="S17" i="1"/>
  <c r="S15" i="1"/>
  <c r="Q25" i="1"/>
  <c r="S25" i="1" s="1"/>
  <c r="Q19" i="1"/>
  <c r="S19" i="1" s="1"/>
  <c r="S13" i="1" l="1"/>
  <c r="S11" i="1" s="1"/>
  <c r="S45" i="1"/>
  <c r="S43" i="1"/>
  <c r="S27" i="1" s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<sst xmlns="http://schemas.openxmlformats.org/spreadsheetml/2006/main" count="35" uniqueCount="35">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</sst>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5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topLeftCell="H1" zoomScale="118" zoomScaleNormal="118" workbookViewId="0">
      <selection activeCell="E15" sqref="E15:G15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23"/>
      <c r="F1" s="23"/>
      <c r="G1" s="58" t="s">
        <v>31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</row>
    <row r="2" spans="3:24" ht="15" customHeight="1">
      <c r="C2" s="24"/>
      <c r="D2" s="25"/>
      <c r="E2" s="25"/>
      <c r="F2" s="25"/>
      <c r="G2" s="70" t="s">
        <v>34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3:24" ht="27" customHeight="1">
      <c r="C3" s="26"/>
      <c r="D3" s="27"/>
      <c r="E3" s="27"/>
      <c r="F3" s="27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3:24" ht="13.5" customHeight="1">
      <c r="C4" s="50" t="s">
        <v>0</v>
      </c>
      <c r="D4" s="51"/>
      <c r="E4" s="51"/>
      <c r="F4" s="51"/>
      <c r="G4" s="52"/>
      <c r="H4" s="9"/>
      <c r="I4" s="51" t="s">
        <v>1</v>
      </c>
      <c r="J4" s="12"/>
      <c r="K4" s="48" t="s">
        <v>2</v>
      </c>
      <c r="L4" s="13"/>
      <c r="M4" s="47" t="s">
        <v>3</v>
      </c>
      <c r="N4" s="48"/>
      <c r="O4" s="48"/>
      <c r="P4" s="49"/>
      <c r="Q4" s="47" t="s">
        <v>4</v>
      </c>
      <c r="R4" s="49"/>
      <c r="S4" s="12"/>
      <c r="T4" s="48" t="s">
        <v>5</v>
      </c>
      <c r="U4" s="48"/>
      <c r="V4" s="13"/>
    </row>
    <row r="5" spans="3:24" ht="11.25" customHeight="1">
      <c r="C5" s="11"/>
      <c r="D5" s="9"/>
      <c r="E5" s="9"/>
      <c r="F5" s="9"/>
      <c r="G5" s="14"/>
      <c r="H5" s="9"/>
      <c r="I5" s="51"/>
      <c r="J5" s="11"/>
      <c r="K5" s="51"/>
      <c r="L5" s="14"/>
      <c r="M5" s="50"/>
      <c r="N5" s="51"/>
      <c r="O5" s="51"/>
      <c r="P5" s="52"/>
      <c r="Q5" s="50"/>
      <c r="R5" s="52"/>
      <c r="S5" s="11"/>
      <c r="T5" s="51"/>
      <c r="U5" s="51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4" t="s">
        <v>8</v>
      </c>
      <c r="N6" s="45"/>
      <c r="O6" s="45"/>
      <c r="P6" s="46"/>
      <c r="Q6" s="44" t="s">
        <v>9</v>
      </c>
      <c r="R6" s="46"/>
      <c r="S6" s="15"/>
      <c r="T6" s="45" t="s">
        <v>10</v>
      </c>
      <c r="U6" s="45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60" t="s">
        <v>11</v>
      </c>
      <c r="F9" s="60"/>
      <c r="G9" s="60"/>
      <c r="H9" s="53">
        <f>H11+H27</f>
        <v>11604121894.199999</v>
      </c>
      <c r="I9" s="54"/>
      <c r="J9" s="30"/>
      <c r="K9" s="42">
        <f>K11+K27</f>
        <v>10208510098.450001</v>
      </c>
      <c r="L9" s="54"/>
      <c r="M9" s="53">
        <f>M11+M27</f>
        <v>9257823380.3299999</v>
      </c>
      <c r="N9" s="42"/>
      <c r="O9" s="42"/>
      <c r="P9" s="54"/>
      <c r="Q9" s="53">
        <f>Q11+Q27</f>
        <v>12554808612.32</v>
      </c>
      <c r="R9" s="54"/>
      <c r="S9" s="53">
        <f>S11+S27</f>
        <v>950686718.12000048</v>
      </c>
      <c r="T9" s="42"/>
      <c r="U9" s="42"/>
      <c r="V9" s="29"/>
      <c r="W9" s="42"/>
      <c r="X9" s="42"/>
    </row>
    <row r="10" spans="3:24" ht="3.75" hidden="1" customHeight="1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60" t="s">
        <v>12</v>
      </c>
      <c r="F11" s="60"/>
      <c r="G11" s="60"/>
      <c r="H11" s="53">
        <f>H13+H15+H17+H21-H23</f>
        <v>677820297.16000009</v>
      </c>
      <c r="I11" s="54"/>
      <c r="J11" s="30"/>
      <c r="K11" s="42">
        <f>K13+K15+K17+K21+K23</f>
        <v>7418118590.7399998</v>
      </c>
      <c r="L11" s="54"/>
      <c r="M11" s="53">
        <f>M13+M15+M17+M21</f>
        <v>7318158932.4400005</v>
      </c>
      <c r="N11" s="42"/>
      <c r="O11" s="42"/>
      <c r="P11" s="54"/>
      <c r="Q11" s="53">
        <f>Q13+Q15+Q17+Q21-Q23</f>
        <v>777779955.45999956</v>
      </c>
      <c r="R11" s="54"/>
      <c r="S11" s="61">
        <f>S13+S15+S17+S21-S23</f>
        <v>99959658.29999955</v>
      </c>
      <c r="T11" s="43"/>
      <c r="U11" s="43"/>
      <c r="V11" s="5"/>
      <c r="W11" s="40"/>
      <c r="X11" s="40"/>
    </row>
    <row r="12" spans="3:24" ht="0.75" customHeight="1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>
      <c r="C13" s="3"/>
      <c r="D13" s="4"/>
      <c r="E13" s="62" t="s">
        <v>13</v>
      </c>
      <c r="F13" s="62"/>
      <c r="G13" s="62"/>
      <c r="H13" s="55">
        <v>614862737.07000005</v>
      </c>
      <c r="I13" s="57"/>
      <c r="J13" s="30"/>
      <c r="K13" s="56">
        <v>4895661209.71</v>
      </c>
      <c r="L13" s="57"/>
      <c r="M13" s="55">
        <v>4797195585.1199999</v>
      </c>
      <c r="N13" s="56"/>
      <c r="O13" s="56"/>
      <c r="P13" s="57"/>
      <c r="Q13" s="55">
        <f>+H13+K13-M13</f>
        <v>713328361.65999985</v>
      </c>
      <c r="R13" s="56"/>
      <c r="S13" s="55">
        <f>Q13-H13</f>
        <v>98465624.589999795</v>
      </c>
      <c r="T13" s="56"/>
      <c r="U13" s="56"/>
      <c r="V13" s="5"/>
      <c r="W13" s="37"/>
      <c r="X13" s="37"/>
    </row>
    <row r="14" spans="3:24" ht="0.75" customHeight="1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>
      <c r="C15" s="3"/>
      <c r="D15" s="4"/>
      <c r="E15" s="62" t="s">
        <v>14</v>
      </c>
      <c r="F15" s="62"/>
      <c r="G15" s="62"/>
      <c r="H15" s="55">
        <v>22023425.890000001</v>
      </c>
      <c r="I15" s="57"/>
      <c r="J15" s="30"/>
      <c r="K15" s="56">
        <v>2475177588.3299999</v>
      </c>
      <c r="L15" s="57"/>
      <c r="M15" s="55">
        <v>2481574386.71</v>
      </c>
      <c r="N15" s="56"/>
      <c r="O15" s="56"/>
      <c r="P15" s="57"/>
      <c r="Q15" s="55">
        <f>+H15+K15-M15</f>
        <v>15626627.509999752</v>
      </c>
      <c r="R15" s="57"/>
      <c r="S15" s="55">
        <f>Q15-H15</f>
        <v>-6396798.3800002486</v>
      </c>
      <c r="T15" s="56"/>
      <c r="U15" s="56"/>
      <c r="V15" s="5"/>
      <c r="W15" s="37"/>
      <c r="X15" s="37"/>
    </row>
    <row r="16" spans="3:24" ht="0.75" customHeight="1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>
      <c r="C17" s="3"/>
      <c r="D17" s="4"/>
      <c r="E17" s="62" t="s">
        <v>15</v>
      </c>
      <c r="F17" s="62"/>
      <c r="G17" s="62"/>
      <c r="H17" s="55">
        <v>40439117.200000003</v>
      </c>
      <c r="I17" s="57"/>
      <c r="J17" s="30"/>
      <c r="K17" s="56">
        <v>45242615.520000003</v>
      </c>
      <c r="L17" s="57"/>
      <c r="M17" s="55">
        <v>38371214.469999999</v>
      </c>
      <c r="N17" s="56"/>
      <c r="O17" s="56"/>
      <c r="P17" s="57"/>
      <c r="Q17" s="55">
        <f>+H17+K17-M17</f>
        <v>47310518.25</v>
      </c>
      <c r="R17" s="57"/>
      <c r="S17" s="55">
        <f>Q17-H17</f>
        <v>6871401.049999997</v>
      </c>
      <c r="T17" s="56"/>
      <c r="U17" s="56"/>
      <c r="V17" s="5"/>
      <c r="W17" s="37"/>
      <c r="X17" s="37"/>
    </row>
    <row r="18" spans="3:24" ht="0.75" customHeight="1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>
      <c r="C19" s="3"/>
      <c r="D19" s="4"/>
      <c r="E19" s="62" t="s">
        <v>16</v>
      </c>
      <c r="F19" s="62"/>
      <c r="G19" s="62"/>
      <c r="H19" s="55">
        <v>0</v>
      </c>
      <c r="I19" s="57"/>
      <c r="J19" s="30"/>
      <c r="K19" s="56">
        <v>0</v>
      </c>
      <c r="L19" s="57"/>
      <c r="M19" s="55">
        <v>0</v>
      </c>
      <c r="N19" s="56"/>
      <c r="O19" s="56"/>
      <c r="P19" s="57"/>
      <c r="Q19" s="55">
        <f>H19+K19-M19</f>
        <v>0</v>
      </c>
      <c r="R19" s="57"/>
      <c r="S19" s="55">
        <f>Q19-H19</f>
        <v>0</v>
      </c>
      <c r="T19" s="56"/>
      <c r="U19" s="56"/>
      <c r="V19" s="5"/>
      <c r="W19" s="40"/>
      <c r="X19" s="37"/>
    </row>
    <row r="20" spans="3:24" ht="0.75" customHeight="1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>
      <c r="C21" s="3"/>
      <c r="D21" s="4"/>
      <c r="E21" s="62" t="s">
        <v>17</v>
      </c>
      <c r="F21" s="62"/>
      <c r="G21" s="62"/>
      <c r="H21" s="55">
        <v>1510019.15</v>
      </c>
      <c r="I21" s="57"/>
      <c r="J21" s="30"/>
      <c r="K21" s="56">
        <v>1022175.03</v>
      </c>
      <c r="L21" s="57"/>
      <c r="M21" s="55">
        <v>1017746.14</v>
      </c>
      <c r="N21" s="56"/>
      <c r="O21" s="56"/>
      <c r="P21" s="57"/>
      <c r="Q21" s="55">
        <f>H21+K21-M21</f>
        <v>1514448.0399999996</v>
      </c>
      <c r="R21" s="57"/>
      <c r="S21" s="55">
        <f>Q21-H21</f>
        <v>4428.8899999996647</v>
      </c>
      <c r="T21" s="56"/>
      <c r="U21" s="56"/>
      <c r="V21" s="5"/>
      <c r="W21" s="37"/>
      <c r="X21" s="37"/>
    </row>
    <row r="22" spans="3:24" ht="0.75" customHeight="1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ht="14.25" customHeight="1">
      <c r="C23" s="3"/>
      <c r="D23" s="4"/>
      <c r="E23" s="62" t="s">
        <v>18</v>
      </c>
      <c r="F23" s="62"/>
      <c r="G23" s="62"/>
      <c r="H23" s="55">
        <v>1015002.15</v>
      </c>
      <c r="I23" s="57"/>
      <c r="J23" s="30"/>
      <c r="K23" s="56">
        <v>1015002.15</v>
      </c>
      <c r="L23" s="57"/>
      <c r="M23" s="55">
        <v>0</v>
      </c>
      <c r="N23" s="56"/>
      <c r="O23" s="56"/>
      <c r="P23" s="57"/>
      <c r="Q23" s="55">
        <f>H23-K23+M23</f>
        <v>0</v>
      </c>
      <c r="R23" s="57"/>
      <c r="S23" s="55">
        <f>Q23-H23</f>
        <v>-1015002.15</v>
      </c>
      <c r="T23" s="56"/>
      <c r="U23" s="56"/>
      <c r="V23" s="5"/>
      <c r="W23" s="37"/>
      <c r="X23" s="37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>
      <c r="C25" s="3"/>
      <c r="D25" s="4"/>
      <c r="E25" s="62" t="s">
        <v>19</v>
      </c>
      <c r="F25" s="62"/>
      <c r="G25" s="62"/>
      <c r="H25" s="55">
        <v>0</v>
      </c>
      <c r="I25" s="57"/>
      <c r="J25" s="30"/>
      <c r="K25" s="56">
        <v>0</v>
      </c>
      <c r="L25" s="57"/>
      <c r="M25" s="55">
        <v>0</v>
      </c>
      <c r="N25" s="56"/>
      <c r="O25" s="56"/>
      <c r="P25" s="57"/>
      <c r="Q25" s="55">
        <f>H25+K25-M25</f>
        <v>0</v>
      </c>
      <c r="R25" s="57"/>
      <c r="S25" s="63">
        <f>Q25-H25</f>
        <v>0</v>
      </c>
      <c r="T25" s="64"/>
      <c r="U25" s="64"/>
      <c r="V25" s="5"/>
      <c r="W25" s="37"/>
      <c r="X25" s="37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>
      <c r="C27" s="3"/>
      <c r="D27" s="4"/>
      <c r="E27" s="60" t="s">
        <v>20</v>
      </c>
      <c r="F27" s="60"/>
      <c r="G27" s="60"/>
      <c r="H27" s="53">
        <f>H29+H31+H33+H35+H37+H39</f>
        <v>10926301597.039999</v>
      </c>
      <c r="I27" s="54"/>
      <c r="J27" s="30"/>
      <c r="K27" s="42">
        <f>K29+K31+K33+K35+K37+K39</f>
        <v>2790391507.7100005</v>
      </c>
      <c r="L27" s="54"/>
      <c r="M27" s="53">
        <f>M29+M31+M33+M35+M37+M39+M43</f>
        <v>1939664447.8900001</v>
      </c>
      <c r="N27" s="42"/>
      <c r="O27" s="42"/>
      <c r="P27" s="54"/>
      <c r="Q27" s="53">
        <f>Q29+Q31+Q33+Q35+Q37+Q39-Q43</f>
        <v>11777028656.860001</v>
      </c>
      <c r="R27" s="54"/>
      <c r="S27" s="61">
        <f>S29+S31+S33+S35+S37+S39-S43</f>
        <v>850727059.82000089</v>
      </c>
      <c r="T27" s="43"/>
      <c r="U27" s="43"/>
      <c r="V27" s="5"/>
      <c r="W27" s="43"/>
      <c r="X27" s="43"/>
    </row>
    <row r="28" spans="3:24" ht="0.75" customHeight="1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>
      <c r="C29" s="3"/>
      <c r="D29" s="4"/>
      <c r="E29" s="62" t="s">
        <v>32</v>
      </c>
      <c r="F29" s="62"/>
      <c r="G29" s="62"/>
      <c r="H29" s="55">
        <v>852956563.49000001</v>
      </c>
      <c r="I29" s="57"/>
      <c r="J29" s="30"/>
      <c r="K29" s="56">
        <v>69175322.950000003</v>
      </c>
      <c r="L29" s="57"/>
      <c r="M29" s="55">
        <v>19353154.27</v>
      </c>
      <c r="N29" s="56"/>
      <c r="O29" s="56"/>
      <c r="P29" s="57"/>
      <c r="Q29" s="55">
        <f>+H29+K29-M29</f>
        <v>902778732.17000008</v>
      </c>
      <c r="R29" s="57"/>
      <c r="S29" s="63">
        <f>Q29-H29</f>
        <v>49822168.680000067</v>
      </c>
      <c r="T29" s="64"/>
      <c r="U29" s="64"/>
      <c r="V29" s="5"/>
      <c r="W29" s="37"/>
      <c r="X29" s="40"/>
    </row>
    <row r="30" spans="3:24" ht="0.75" customHeight="1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>
      <c r="C31" s="3"/>
      <c r="D31" s="4"/>
      <c r="E31" s="62" t="s">
        <v>21</v>
      </c>
      <c r="F31" s="62"/>
      <c r="G31" s="62"/>
      <c r="H31" s="55">
        <v>92227487.480000004</v>
      </c>
      <c r="I31" s="57"/>
      <c r="J31" s="30"/>
      <c r="K31" s="56">
        <v>10682611.130000001</v>
      </c>
      <c r="L31" s="57"/>
      <c r="M31" s="55">
        <v>7829581.1699999999</v>
      </c>
      <c r="N31" s="56"/>
      <c r="O31" s="56"/>
      <c r="P31" s="57"/>
      <c r="Q31" s="55">
        <f>+H31+K31-M31</f>
        <v>95080517.439999998</v>
      </c>
      <c r="R31" s="57"/>
      <c r="S31" s="63">
        <f>Q31-H31</f>
        <v>2853029.9599999934</v>
      </c>
      <c r="T31" s="64"/>
      <c r="U31" s="64"/>
      <c r="V31" s="5"/>
      <c r="W31" s="37"/>
      <c r="X31" s="37"/>
    </row>
    <row r="32" spans="3:24" ht="0.75" customHeight="1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>
      <c r="C33" s="3"/>
      <c r="D33" s="4"/>
      <c r="E33" s="62" t="s">
        <v>22</v>
      </c>
      <c r="F33" s="62"/>
      <c r="G33" s="62"/>
      <c r="H33" s="55">
        <v>9801735313.5599995</v>
      </c>
      <c r="I33" s="57"/>
      <c r="J33" s="30"/>
      <c r="K33" s="56">
        <v>2654142302.3000002</v>
      </c>
      <c r="L33" s="57"/>
      <c r="M33" s="55">
        <v>1868611973.27</v>
      </c>
      <c r="N33" s="56"/>
      <c r="O33" s="56"/>
      <c r="P33" s="57"/>
      <c r="Q33" s="55">
        <f>+H33+K33-M33</f>
        <v>10587265642.59</v>
      </c>
      <c r="R33" s="57"/>
      <c r="S33" s="63">
        <f>Q33-H33</f>
        <v>785530329.03000069</v>
      </c>
      <c r="T33" s="64"/>
      <c r="U33" s="64"/>
      <c r="V33" s="5"/>
      <c r="W33" s="37"/>
      <c r="X33" s="37"/>
      <c r="Y33" s="37"/>
    </row>
    <row r="34" spans="3:25" ht="0.75" customHeight="1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>
      <c r="C35" s="3"/>
      <c r="D35" s="4"/>
      <c r="E35" s="62" t="s">
        <v>23</v>
      </c>
      <c r="F35" s="62"/>
      <c r="G35" s="62"/>
      <c r="H35" s="55">
        <v>707338871.36000001</v>
      </c>
      <c r="I35" s="57"/>
      <c r="J35" s="30"/>
      <c r="K35" s="56">
        <v>48504024.07</v>
      </c>
      <c r="L35" s="57"/>
      <c r="M35" s="55">
        <v>11742163.460000001</v>
      </c>
      <c r="N35" s="56"/>
      <c r="O35" s="56"/>
      <c r="P35" s="57"/>
      <c r="Q35" s="55">
        <f>+H35+K35-M35</f>
        <v>744100731.97000003</v>
      </c>
      <c r="R35" s="57"/>
      <c r="S35" s="63">
        <f>Q35-H35</f>
        <v>36761860.610000014</v>
      </c>
      <c r="T35" s="64"/>
      <c r="U35" s="64"/>
      <c r="V35" s="5"/>
      <c r="W35" s="37"/>
      <c r="X35" s="37"/>
      <c r="Y35" s="37"/>
    </row>
    <row r="36" spans="3:25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>
      <c r="C37" s="3"/>
      <c r="D37" s="4"/>
      <c r="E37" s="62" t="s">
        <v>24</v>
      </c>
      <c r="F37" s="62"/>
      <c r="G37" s="62"/>
      <c r="H37" s="55">
        <v>11848995.84</v>
      </c>
      <c r="I37" s="57"/>
      <c r="J37" s="30"/>
      <c r="K37" s="56">
        <v>6725525.6299999999</v>
      </c>
      <c r="L37" s="57"/>
      <c r="M37" s="55">
        <v>2093382.31</v>
      </c>
      <c r="N37" s="56"/>
      <c r="O37" s="56"/>
      <c r="P37" s="57"/>
      <c r="Q37" s="55">
        <f>+H37+K37-M37</f>
        <v>16481139.159999998</v>
      </c>
      <c r="R37" s="57"/>
      <c r="S37" s="63">
        <f>Q37-H37</f>
        <v>4632143.3199999984</v>
      </c>
      <c r="T37" s="64"/>
      <c r="U37" s="64"/>
      <c r="V37" s="5"/>
      <c r="W37" s="37"/>
      <c r="X37" s="37"/>
      <c r="Y37" s="37"/>
    </row>
    <row r="38" spans="3:25" ht="0.75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ht="14.25" customHeight="1">
      <c r="C39" s="3"/>
      <c r="D39" s="4"/>
      <c r="E39" s="62" t="s">
        <v>25</v>
      </c>
      <c r="F39" s="62"/>
      <c r="G39" s="62"/>
      <c r="H39" s="67">
        <v>-539805634.69000006</v>
      </c>
      <c r="I39" s="68"/>
      <c r="J39" s="30"/>
      <c r="K39" s="56">
        <v>1161721.6299999999</v>
      </c>
      <c r="L39" s="57"/>
      <c r="M39" s="55">
        <v>29019191.260000002</v>
      </c>
      <c r="N39" s="56"/>
      <c r="O39" s="56"/>
      <c r="P39" s="57"/>
      <c r="Q39" s="67">
        <f>+H39+K39-M39</f>
        <v>-567663104.32000005</v>
      </c>
      <c r="R39" s="68"/>
      <c r="S39" s="65">
        <f>Q39-H39</f>
        <v>-27857469.629999995</v>
      </c>
      <c r="T39" s="66"/>
      <c r="U39" s="66"/>
      <c r="V39" s="5"/>
      <c r="W39" s="40"/>
      <c r="X39" s="37"/>
      <c r="Y39" s="37"/>
    </row>
    <row r="40" spans="3:25" ht="0.75" customHeight="1">
      <c r="C40" s="3"/>
      <c r="D40" s="4"/>
      <c r="E40" s="4"/>
      <c r="F40" s="4"/>
      <c r="G40" s="4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"/>
      <c r="T40" s="4"/>
      <c r="U40" s="4"/>
      <c r="V40" s="5"/>
      <c r="W40" s="37"/>
      <c r="X40" s="37"/>
      <c r="Y40" s="37"/>
    </row>
    <row r="41" spans="3:25" ht="14.25" customHeight="1">
      <c r="C41" s="3"/>
      <c r="D41" s="4"/>
      <c r="E41" s="62" t="s">
        <v>26</v>
      </c>
      <c r="F41" s="62"/>
      <c r="G41" s="62"/>
      <c r="H41" s="55">
        <v>0</v>
      </c>
      <c r="I41" s="57"/>
      <c r="J41" s="30"/>
      <c r="K41" s="56">
        <v>0</v>
      </c>
      <c r="L41" s="57"/>
      <c r="M41" s="55">
        <v>0</v>
      </c>
      <c r="N41" s="56"/>
      <c r="O41" s="56"/>
      <c r="P41" s="57"/>
      <c r="Q41" s="55">
        <v>0</v>
      </c>
      <c r="R41" s="57"/>
      <c r="S41" s="63">
        <f>Q41-H41</f>
        <v>0</v>
      </c>
      <c r="T41" s="64"/>
      <c r="U41" s="64"/>
      <c r="V41" s="5"/>
      <c r="W41" s="40"/>
      <c r="X41" s="37"/>
      <c r="Y41" s="37"/>
    </row>
    <row r="42" spans="3:25" ht="0.75" customHeight="1">
      <c r="C42" s="3"/>
      <c r="D42" s="4"/>
      <c r="E42" s="4"/>
      <c r="F42" s="4"/>
      <c r="G42" s="4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"/>
      <c r="T42" s="4"/>
      <c r="U42" s="4"/>
      <c r="V42" s="5"/>
      <c r="W42" s="37"/>
      <c r="X42" s="37"/>
      <c r="Y42" s="37"/>
    </row>
    <row r="43" spans="3:25" ht="14.25" customHeight="1">
      <c r="C43" s="3"/>
      <c r="D43" s="4"/>
      <c r="E43" s="62" t="s">
        <v>27</v>
      </c>
      <c r="F43" s="62"/>
      <c r="G43" s="62"/>
      <c r="H43" s="55">
        <v>0</v>
      </c>
      <c r="I43" s="57"/>
      <c r="J43" s="30"/>
      <c r="K43" s="56">
        <v>0</v>
      </c>
      <c r="L43" s="57"/>
      <c r="M43" s="55">
        <v>1015002.15</v>
      </c>
      <c r="N43" s="56"/>
      <c r="O43" s="56"/>
      <c r="P43" s="57"/>
      <c r="Q43" s="67">
        <v>1015002.15</v>
      </c>
      <c r="R43" s="68"/>
      <c r="S43" s="63">
        <f>Q43-H43</f>
        <v>1015002.15</v>
      </c>
      <c r="T43" s="64"/>
      <c r="U43" s="64"/>
      <c r="V43" s="5"/>
      <c r="W43" s="37"/>
      <c r="X43" s="37"/>
      <c r="Y43" s="37"/>
    </row>
    <row r="44" spans="3:25" ht="0.75" customHeight="1">
      <c r="C44" s="3"/>
      <c r="D44" s="4"/>
      <c r="E44" s="4"/>
      <c r="F44" s="4"/>
      <c r="G44" s="4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"/>
      <c r="T44" s="4"/>
      <c r="U44" s="4"/>
      <c r="V44" s="5"/>
      <c r="W44" s="37"/>
      <c r="X44" s="37"/>
      <c r="Y44" s="37"/>
    </row>
    <row r="45" spans="3:25" ht="14.25" customHeight="1">
      <c r="C45" s="3"/>
      <c r="D45" s="4"/>
      <c r="E45" s="62" t="s">
        <v>28</v>
      </c>
      <c r="F45" s="62"/>
      <c r="G45" s="62"/>
      <c r="H45" s="55">
        <v>0</v>
      </c>
      <c r="I45" s="57"/>
      <c r="J45" s="30"/>
      <c r="K45" s="56">
        <v>0</v>
      </c>
      <c r="L45" s="57"/>
      <c r="M45" s="55">
        <v>0</v>
      </c>
      <c r="N45" s="56"/>
      <c r="O45" s="56"/>
      <c r="P45" s="57"/>
      <c r="Q45" s="55">
        <v>0</v>
      </c>
      <c r="R45" s="57"/>
      <c r="S45" s="63">
        <f>Q45-H45</f>
        <v>0</v>
      </c>
      <c r="T45" s="64"/>
      <c r="U45" s="64"/>
      <c r="V45" s="5"/>
      <c r="W45" s="37"/>
      <c r="X45" s="37"/>
      <c r="Y45" s="37"/>
    </row>
    <row r="46" spans="3:25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>
      <c r="W48" s="37"/>
      <c r="X48" s="37"/>
      <c r="Y48" s="37"/>
    </row>
    <row r="49" spans="4:21" ht="18.75" customHeight="1">
      <c r="D49" s="74" t="s">
        <v>29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4:21" ht="18" customHeight="1">
      <c r="H50" s="4"/>
      <c r="R50" s="41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69" t="s">
        <v>33</v>
      </c>
      <c r="H53" s="36"/>
      <c r="I53" s="69" t="s">
        <v>30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4:21" ht="12.75" customHeight="1">
      <c r="G54" s="69"/>
      <c r="H54" s="36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4:21" ht="12.75" customHeight="1">
      <c r="G55" s="69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Pantoja Lopez Jose Ricardo</cp:lastModifiedBy>
  <cp:lastPrinted>2020-07-03T20:13:02Z</cp:lastPrinted>
  <dcterms:created xsi:type="dcterms:W3CDTF">2016-09-07T15:45:13Z</dcterms:created>
  <dcterms:modified xsi:type="dcterms:W3CDTF">2020-07-03T20:31:17Z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