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19440" windowHeight="11100" tabRatio="500"/>
  </bookViews>
  <sheets>
    <sheet name="Sheet1" sheetId="1" r:id="rId1"/>
  </sheets>
  <definedNames>
    <definedName name="_xlnm.Print_Area" localSheetId="0">Sheet1!$B$1:$V$53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1" l="1"/>
  <c r="Q9" i="1"/>
  <c r="M9" i="1"/>
  <c r="K9" i="1"/>
  <c r="H9" i="1"/>
  <c r="S27" i="1"/>
  <c r="Q27" i="1"/>
  <c r="M27" i="1"/>
  <c r="K27" i="1"/>
  <c r="H27" i="1"/>
  <c r="M11" i="1"/>
  <c r="S11" i="1"/>
  <c r="Q11" i="1"/>
  <c r="K11" i="1"/>
  <c r="H11" i="1"/>
  <c r="Q29" i="1"/>
  <c r="Q23" i="1"/>
  <c r="Q39" i="1"/>
  <c r="Q37" i="1" l="1"/>
  <c r="Q35" i="1"/>
  <c r="Q33" i="1"/>
  <c r="Q31" i="1"/>
  <c r="Q17" i="1"/>
  <c r="Q15" i="1"/>
  <c r="Q13" i="1"/>
  <c r="S23" i="1" l="1"/>
  <c r="S39" i="1"/>
  <c r="S37" i="1"/>
  <c r="S35" i="1"/>
  <c r="S33" i="1"/>
  <c r="S31" i="1"/>
  <c r="S29" i="1"/>
  <c r="Q21" i="1"/>
  <c r="S21" i="1" s="1"/>
  <c r="S17" i="1"/>
  <c r="S15" i="1"/>
  <c r="Q25" i="1"/>
  <c r="S25" i="1" s="1"/>
  <c r="Q19" i="1"/>
  <c r="S19" i="1" s="1"/>
  <c r="S13" i="1" l="1"/>
  <c r="S45" i="1"/>
  <c r="S43" i="1"/>
  <c r="S41" i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<sst xmlns="http://schemas.openxmlformats.org/spreadsheetml/2006/main" count="35" uniqueCount="35">
  <si>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</si>
  <si>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</si>
  <si>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</si>
  <si>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</si>
  <si>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</si>
  <si>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</si>
  <si>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</si>
  <si>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</si>
  <si>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</si>
  <si>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</si>
  <si>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</si>
  <si>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</si>
  <si>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</si>
  <si>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</si>
  <si>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</si>
  <si>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</si>
  <si>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</si>
  <si>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</si>
  <si>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</si>
  <si>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</si>
  <si>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</si>
  <si>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</si>
  <si>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</si>
  <si>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</si>
  <si>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</si>
  <si>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</si>
  <si>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</si>
  <si>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</si>
  <si>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</si>
  <si>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</si>
  <si>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</si>
  <si>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</si>
  <si>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</si>
  <si>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LIC. RENÁN ALBERTO BARRERA CONCHA
PRESIDENTE MUNICIPAL</t>
  </si>
  <si>
    <t>ESTADO ANALÍTICO DEL ACTIVO 
DEL 1 DE ENERO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</si>
</sst>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5"/>
  <sheetViews>
    <sheetView showGridLines="0" tabSelected="1" topLeftCell="E1" zoomScale="118" zoomScaleNormal="118" workbookViewId="0">
      <selection activeCell="I7" sqref="I7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64" t="s">
        <v>31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5"/>
    </row>
    <row r="2" spans="3:24" ht="15" customHeight="1">
      <c r="C2" s="24"/>
      <c r="D2" s="25"/>
      <c r="E2" s="25"/>
      <c r="F2" s="25"/>
      <c r="G2" s="43" t="s">
        <v>34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3:24" ht="27" customHeight="1">
      <c r="C3" s="26"/>
      <c r="D3" s="27"/>
      <c r="E3" s="27"/>
      <c r="F3" s="27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</row>
    <row r="4" spans="3:24" ht="13.5" customHeight="1">
      <c r="C4" s="66" t="s">
        <v>0</v>
      </c>
      <c r="D4" s="67"/>
      <c r="E4" s="67"/>
      <c r="F4" s="67"/>
      <c r="G4" s="68"/>
      <c r="H4" s="9"/>
      <c r="I4" s="67" t="s">
        <v>1</v>
      </c>
      <c r="J4" s="12"/>
      <c r="K4" s="69" t="s">
        <v>2</v>
      </c>
      <c r="L4" s="13"/>
      <c r="M4" s="73" t="s">
        <v>3</v>
      </c>
      <c r="N4" s="69"/>
      <c r="O4" s="69"/>
      <c r="P4" s="74"/>
      <c r="Q4" s="73" t="s">
        <v>4</v>
      </c>
      <c r="R4" s="74"/>
      <c r="S4" s="12"/>
      <c r="T4" s="69" t="s">
        <v>5</v>
      </c>
      <c r="U4" s="69"/>
      <c r="V4" s="13"/>
    </row>
    <row r="5" spans="3:24" ht="11.25" customHeight="1">
      <c r="C5" s="11"/>
      <c r="D5" s="9"/>
      <c r="E5" s="9"/>
      <c r="F5" s="9"/>
      <c r="G5" s="14"/>
      <c r="H5" s="9"/>
      <c r="I5" s="67"/>
      <c r="J5" s="11"/>
      <c r="K5" s="67"/>
      <c r="L5" s="14"/>
      <c r="M5" s="66"/>
      <c r="N5" s="67"/>
      <c r="O5" s="67"/>
      <c r="P5" s="68"/>
      <c r="Q5" s="66"/>
      <c r="R5" s="68"/>
      <c r="S5" s="11"/>
      <c r="T5" s="67"/>
      <c r="U5" s="67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70" t="s">
        <v>8</v>
      </c>
      <c r="N6" s="72"/>
      <c r="O6" s="72"/>
      <c r="P6" s="71"/>
      <c r="Q6" s="70" t="s">
        <v>9</v>
      </c>
      <c r="R6" s="71"/>
      <c r="S6" s="15"/>
      <c r="T6" s="72" t="s">
        <v>10</v>
      </c>
      <c r="U6" s="72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10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58" t="s">
        <v>11</v>
      </c>
      <c r="F9" s="58"/>
      <c r="G9" s="58"/>
      <c r="H9" s="59">
        <f>H11+H27</f>
        <v>11604121894.199999</v>
      </c>
      <c r="I9" s="60"/>
      <c r="J9" s="30"/>
      <c r="K9" s="61">
        <f>K11+K27</f>
        <v>11275484155.82</v>
      </c>
      <c r="L9" s="60"/>
      <c r="M9" s="59">
        <f>M11+M27</f>
        <v>10346002763.369999</v>
      </c>
      <c r="N9" s="61"/>
      <c r="O9" s="61"/>
      <c r="P9" s="60"/>
      <c r="Q9" s="59">
        <f>Q11+Q27</f>
        <v>12533603286.650003</v>
      </c>
      <c r="R9" s="60"/>
      <c r="S9" s="59">
        <f>S11+S27</f>
        <v>929481392.45000076</v>
      </c>
      <c r="T9" s="61"/>
      <c r="U9" s="61"/>
      <c r="V9" s="29"/>
      <c r="W9" s="61"/>
      <c r="X9" s="61"/>
    </row>
    <row r="10" spans="3:24" ht="3.75" hidden="1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58" t="s">
        <v>12</v>
      </c>
      <c r="F11" s="58"/>
      <c r="G11" s="58"/>
      <c r="H11" s="59">
        <f>H13+H15+H17+H21-H23</f>
        <v>677820297.16000009</v>
      </c>
      <c r="I11" s="60"/>
      <c r="J11" s="30"/>
      <c r="K11" s="61">
        <f>K13+K15+K17+K21+K23</f>
        <v>8408567048.75</v>
      </c>
      <c r="L11" s="60"/>
      <c r="M11" s="59">
        <f>M13+M15+M17+M21</f>
        <v>8369734861.5099993</v>
      </c>
      <c r="N11" s="61"/>
      <c r="O11" s="61"/>
      <c r="P11" s="60"/>
      <c r="Q11" s="59">
        <f>Q13+Q15+Q17+Q21-Q23</f>
        <v>716652484.39999926</v>
      </c>
      <c r="R11" s="60"/>
      <c r="S11" s="62">
        <f>S13+S15+S17+S21-S23</f>
        <v>38832187.239999175</v>
      </c>
      <c r="T11" s="63"/>
      <c r="U11" s="63"/>
      <c r="V11" s="5"/>
      <c r="W11" s="40"/>
      <c r="X11" s="40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37"/>
      <c r="X12" s="37"/>
    </row>
    <row r="13" spans="3:24">
      <c r="C13" s="3"/>
      <c r="D13" s="4"/>
      <c r="E13" s="48" t="s">
        <v>13</v>
      </c>
      <c r="F13" s="48"/>
      <c r="G13" s="48"/>
      <c r="H13" s="49">
        <v>614862737.07000005</v>
      </c>
      <c r="I13" s="50"/>
      <c r="J13" s="30"/>
      <c r="K13" s="51">
        <v>5516726545.5299997</v>
      </c>
      <c r="L13" s="50"/>
      <c r="M13" s="49">
        <v>5484713449.2399998</v>
      </c>
      <c r="N13" s="51"/>
      <c r="O13" s="51"/>
      <c r="P13" s="50"/>
      <c r="Q13" s="49">
        <f>+H13+K13-M13</f>
        <v>646875833.35999966</v>
      </c>
      <c r="R13" s="51"/>
      <c r="S13" s="49">
        <f>Q13-H13</f>
        <v>32013096.289999604</v>
      </c>
      <c r="T13" s="51"/>
      <c r="U13" s="51"/>
      <c r="V13" s="5"/>
      <c r="W13" s="37"/>
      <c r="X13" s="37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37"/>
      <c r="X14" s="37"/>
    </row>
    <row r="15" spans="3:24">
      <c r="C15" s="3"/>
      <c r="D15" s="4"/>
      <c r="E15" s="48" t="s">
        <v>14</v>
      </c>
      <c r="F15" s="48"/>
      <c r="G15" s="48"/>
      <c r="H15" s="49">
        <v>22023425.890000001</v>
      </c>
      <c r="I15" s="50"/>
      <c r="J15" s="30"/>
      <c r="K15" s="51">
        <v>2833829270.7199998</v>
      </c>
      <c r="L15" s="50"/>
      <c r="M15" s="49">
        <v>2839912308.6500001</v>
      </c>
      <c r="N15" s="51"/>
      <c r="O15" s="51"/>
      <c r="P15" s="50"/>
      <c r="Q15" s="49">
        <f>+H15+K15-M15</f>
        <v>15940387.959999561</v>
      </c>
      <c r="R15" s="50"/>
      <c r="S15" s="49">
        <f>Q15-H15</f>
        <v>-6083037.9300004393</v>
      </c>
      <c r="T15" s="51"/>
      <c r="U15" s="51"/>
      <c r="V15" s="5"/>
      <c r="W15" s="37"/>
      <c r="X15" s="37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37"/>
      <c r="X16" s="37"/>
    </row>
    <row r="17" spans="3:24" ht="14.25" customHeight="1">
      <c r="C17" s="3"/>
      <c r="D17" s="4"/>
      <c r="E17" s="48" t="s">
        <v>15</v>
      </c>
      <c r="F17" s="48"/>
      <c r="G17" s="48"/>
      <c r="H17" s="49">
        <v>40439117.200000003</v>
      </c>
      <c r="I17" s="50"/>
      <c r="J17" s="30"/>
      <c r="K17" s="51">
        <v>55974054.100000001</v>
      </c>
      <c r="L17" s="50"/>
      <c r="M17" s="49">
        <v>43965411.229999997</v>
      </c>
      <c r="N17" s="51"/>
      <c r="O17" s="51"/>
      <c r="P17" s="50"/>
      <c r="Q17" s="49">
        <f>+H17+K17-M17</f>
        <v>52447760.070000015</v>
      </c>
      <c r="R17" s="50"/>
      <c r="S17" s="49">
        <f>Q17-H17</f>
        <v>12008642.870000012</v>
      </c>
      <c r="T17" s="51"/>
      <c r="U17" s="51"/>
      <c r="V17" s="5"/>
      <c r="W17" s="37"/>
      <c r="X17" s="37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37"/>
      <c r="X18" s="37"/>
    </row>
    <row r="19" spans="3:24" ht="14.25" customHeight="1">
      <c r="C19" s="3"/>
      <c r="D19" s="4"/>
      <c r="E19" s="48" t="s">
        <v>16</v>
      </c>
      <c r="F19" s="48"/>
      <c r="G19" s="48"/>
      <c r="H19" s="49">
        <v>0</v>
      </c>
      <c r="I19" s="50"/>
      <c r="J19" s="30"/>
      <c r="K19" s="51">
        <v>0</v>
      </c>
      <c r="L19" s="50"/>
      <c r="M19" s="49">
        <v>0</v>
      </c>
      <c r="N19" s="51"/>
      <c r="O19" s="51"/>
      <c r="P19" s="50"/>
      <c r="Q19" s="49">
        <f>H19+K19-M19</f>
        <v>0</v>
      </c>
      <c r="R19" s="50"/>
      <c r="S19" s="49">
        <f>Q19-H19</f>
        <v>0</v>
      </c>
      <c r="T19" s="51"/>
      <c r="U19" s="51"/>
      <c r="V19" s="5"/>
      <c r="W19" s="40"/>
      <c r="X19" s="37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>
        <v>0</v>
      </c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37"/>
      <c r="X20" s="37"/>
    </row>
    <row r="21" spans="3:24" ht="14.25" customHeight="1">
      <c r="C21" s="3"/>
      <c r="D21" s="4"/>
      <c r="E21" s="48" t="s">
        <v>17</v>
      </c>
      <c r="F21" s="48"/>
      <c r="G21" s="48"/>
      <c r="H21" s="49">
        <v>1510019.15</v>
      </c>
      <c r="I21" s="50"/>
      <c r="J21" s="30"/>
      <c r="K21" s="51">
        <v>1022176.25</v>
      </c>
      <c r="L21" s="50"/>
      <c r="M21" s="49">
        <v>1143692.3899999999</v>
      </c>
      <c r="N21" s="51"/>
      <c r="O21" s="51"/>
      <c r="P21" s="50"/>
      <c r="Q21" s="49">
        <f>H21+K21-M21</f>
        <v>1388503.01</v>
      </c>
      <c r="R21" s="50"/>
      <c r="S21" s="49">
        <f>Q21-H21</f>
        <v>-121516.1399999999</v>
      </c>
      <c r="T21" s="51"/>
      <c r="U21" s="51"/>
      <c r="V21" s="5"/>
      <c r="W21" s="37"/>
      <c r="X21" s="37"/>
    </row>
    <row r="22" spans="3:24" ht="0.75" customHeight="1">
      <c r="C22" s="3"/>
      <c r="D22" s="4"/>
      <c r="E22" s="4"/>
      <c r="F22" s="4"/>
      <c r="G22" s="4"/>
      <c r="H22" s="30"/>
      <c r="I22" s="29">
        <v>1015002.15</v>
      </c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37"/>
      <c r="X22" s="37"/>
    </row>
    <row r="23" spans="3:24" ht="14.25" customHeight="1">
      <c r="C23" s="3"/>
      <c r="D23" s="4"/>
      <c r="E23" s="48" t="s">
        <v>18</v>
      </c>
      <c r="F23" s="48"/>
      <c r="G23" s="48"/>
      <c r="H23" s="49">
        <v>1015002.15</v>
      </c>
      <c r="I23" s="50"/>
      <c r="J23" s="30"/>
      <c r="K23" s="51">
        <v>1015002.15</v>
      </c>
      <c r="L23" s="50"/>
      <c r="M23" s="49">
        <v>0</v>
      </c>
      <c r="N23" s="51"/>
      <c r="O23" s="51"/>
      <c r="P23" s="50"/>
      <c r="Q23" s="49">
        <f>H23-K23+M23</f>
        <v>0</v>
      </c>
      <c r="R23" s="50"/>
      <c r="S23" s="49">
        <f>Q23-H23</f>
        <v>-1015002.15</v>
      </c>
      <c r="T23" s="51"/>
      <c r="U23" s="51"/>
      <c r="V23" s="5"/>
      <c r="W23" s="37"/>
      <c r="X23" s="37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37"/>
      <c r="X24" s="37"/>
    </row>
    <row r="25" spans="3:24" ht="14.25" customHeight="1">
      <c r="C25" s="3"/>
      <c r="D25" s="4"/>
      <c r="E25" s="48" t="s">
        <v>19</v>
      </c>
      <c r="F25" s="48"/>
      <c r="G25" s="48"/>
      <c r="H25" s="49">
        <v>0</v>
      </c>
      <c r="I25" s="50"/>
      <c r="J25" s="30"/>
      <c r="K25" s="51">
        <v>0</v>
      </c>
      <c r="L25" s="50"/>
      <c r="M25" s="49">
        <v>0</v>
      </c>
      <c r="N25" s="51"/>
      <c r="O25" s="51"/>
      <c r="P25" s="50"/>
      <c r="Q25" s="49">
        <f>H25+K25-M25</f>
        <v>0</v>
      </c>
      <c r="R25" s="50"/>
      <c r="S25" s="52">
        <f>Q25-H25</f>
        <v>0</v>
      </c>
      <c r="T25" s="53"/>
      <c r="U25" s="53"/>
      <c r="V25" s="5"/>
      <c r="W25" s="37"/>
      <c r="X25" s="37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37"/>
      <c r="X26" s="37"/>
    </row>
    <row r="27" spans="3:24">
      <c r="C27" s="3"/>
      <c r="D27" s="4"/>
      <c r="E27" s="58" t="s">
        <v>20</v>
      </c>
      <c r="F27" s="58"/>
      <c r="G27" s="58"/>
      <c r="H27" s="59">
        <f>H29+H31+H33+H35+H37+H39</f>
        <v>10926301597.039999</v>
      </c>
      <c r="I27" s="60"/>
      <c r="J27" s="30"/>
      <c r="K27" s="61">
        <f>K29+K31+K33+K35+K37+K39</f>
        <v>2866917107.0700002</v>
      </c>
      <c r="L27" s="60"/>
      <c r="M27" s="59">
        <f>M29+M31+M33+M35+M37+M39+M43</f>
        <v>1976267901.8600001</v>
      </c>
      <c r="N27" s="61"/>
      <c r="O27" s="61"/>
      <c r="P27" s="60"/>
      <c r="Q27" s="59">
        <f>Q29+Q31+Q33+Q35+Q37+Q39-Q43</f>
        <v>11816950802.250004</v>
      </c>
      <c r="R27" s="60"/>
      <c r="S27" s="62">
        <f>S29+S31+S33+S35+S37+S39-S43</f>
        <v>890649205.21000159</v>
      </c>
      <c r="T27" s="63"/>
      <c r="U27" s="63"/>
      <c r="V27" s="5"/>
      <c r="W27" s="63"/>
      <c r="X27" s="63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37"/>
      <c r="X28" s="37"/>
    </row>
    <row r="29" spans="3:24" ht="14.25" customHeight="1">
      <c r="C29" s="3"/>
      <c r="D29" s="4"/>
      <c r="E29" s="48" t="s">
        <v>32</v>
      </c>
      <c r="F29" s="48"/>
      <c r="G29" s="48"/>
      <c r="H29" s="49">
        <v>852956563.49000001</v>
      </c>
      <c r="I29" s="50"/>
      <c r="J29" s="30"/>
      <c r="K29" s="51">
        <v>78275807.489999995</v>
      </c>
      <c r="L29" s="50"/>
      <c r="M29" s="49">
        <v>19519652.879999999</v>
      </c>
      <c r="N29" s="51"/>
      <c r="O29" s="51"/>
      <c r="P29" s="50"/>
      <c r="Q29" s="49">
        <f>+H29+K29-M29</f>
        <v>911712718.10000002</v>
      </c>
      <c r="R29" s="50"/>
      <c r="S29" s="52">
        <f>Q29-H29</f>
        <v>58756154.610000014</v>
      </c>
      <c r="T29" s="53"/>
      <c r="U29" s="53"/>
      <c r="V29" s="5"/>
      <c r="W29" s="37"/>
      <c r="X29" s="40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>
        <v>1700287.07</v>
      </c>
      <c r="Q30" s="30"/>
      <c r="R30" s="28"/>
      <c r="S30" s="3"/>
      <c r="T30" s="4"/>
      <c r="U30" s="4"/>
      <c r="V30" s="5"/>
      <c r="W30" s="37"/>
      <c r="X30" s="37"/>
    </row>
    <row r="31" spans="3:24" ht="14.25" customHeight="1">
      <c r="C31" s="3"/>
      <c r="D31" s="4"/>
      <c r="E31" s="48" t="s">
        <v>21</v>
      </c>
      <c r="F31" s="48"/>
      <c r="G31" s="48"/>
      <c r="H31" s="49">
        <v>92227487.480000004</v>
      </c>
      <c r="I31" s="50"/>
      <c r="J31" s="30"/>
      <c r="K31" s="51">
        <v>14053913.560000001</v>
      </c>
      <c r="L31" s="50"/>
      <c r="M31" s="49">
        <v>9379712.6099999994</v>
      </c>
      <c r="N31" s="51"/>
      <c r="O31" s="51"/>
      <c r="P31" s="50"/>
      <c r="Q31" s="49">
        <f>+H31+K31-M31</f>
        <v>96901688.430000007</v>
      </c>
      <c r="R31" s="50"/>
      <c r="S31" s="52">
        <f>Q31-H31</f>
        <v>4674200.950000003</v>
      </c>
      <c r="T31" s="53"/>
      <c r="U31" s="53"/>
      <c r="V31" s="5"/>
      <c r="W31" s="37"/>
      <c r="X31" s="37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37"/>
      <c r="X32" s="37"/>
    </row>
    <row r="33" spans="3:25" ht="14.25" customHeight="1">
      <c r="C33" s="3"/>
      <c r="D33" s="4"/>
      <c r="E33" s="48" t="s">
        <v>22</v>
      </c>
      <c r="F33" s="48"/>
      <c r="G33" s="48"/>
      <c r="H33" s="49">
        <v>9801735313.5599995</v>
      </c>
      <c r="I33" s="50"/>
      <c r="J33" s="30"/>
      <c r="K33" s="51">
        <v>2705047534.5300002</v>
      </c>
      <c r="L33" s="50"/>
      <c r="M33" s="49">
        <v>1898321356.55</v>
      </c>
      <c r="N33" s="51"/>
      <c r="O33" s="51"/>
      <c r="P33" s="50"/>
      <c r="Q33" s="49">
        <f>+H33+K33-M33</f>
        <v>10608461491.540001</v>
      </c>
      <c r="R33" s="50"/>
      <c r="S33" s="52">
        <f>Q33-H33</f>
        <v>806726177.98000145</v>
      </c>
      <c r="T33" s="53"/>
      <c r="U33" s="53"/>
      <c r="V33" s="5"/>
      <c r="W33" s="37"/>
      <c r="X33" s="37"/>
      <c r="Y33" s="37"/>
    </row>
    <row r="34" spans="3:25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>
        <v>2093382.31</v>
      </c>
      <c r="Q34" s="30"/>
      <c r="R34" s="28"/>
      <c r="S34" s="3"/>
      <c r="T34" s="4"/>
      <c r="U34" s="4"/>
      <c r="V34" s="5"/>
      <c r="W34" s="37"/>
      <c r="X34" s="37"/>
      <c r="Y34" s="37"/>
    </row>
    <row r="35" spans="3:25" ht="14.25" customHeight="1">
      <c r="C35" s="3"/>
      <c r="D35" s="4"/>
      <c r="E35" s="48" t="s">
        <v>23</v>
      </c>
      <c r="F35" s="48"/>
      <c r="G35" s="48"/>
      <c r="H35" s="49">
        <v>707338871.36000001</v>
      </c>
      <c r="I35" s="50"/>
      <c r="J35" s="30"/>
      <c r="K35" s="51">
        <v>61434376.719999999</v>
      </c>
      <c r="L35" s="50"/>
      <c r="M35" s="49">
        <v>11752719.460000001</v>
      </c>
      <c r="N35" s="51"/>
      <c r="O35" s="51"/>
      <c r="P35" s="50"/>
      <c r="Q35" s="49">
        <f>+H35+K35-M35</f>
        <v>757020528.62</v>
      </c>
      <c r="R35" s="50"/>
      <c r="S35" s="52">
        <f>Q35-H35</f>
        <v>49681657.25999999</v>
      </c>
      <c r="T35" s="53"/>
      <c r="U35" s="53"/>
      <c r="V35" s="5"/>
      <c r="W35" s="37"/>
      <c r="X35" s="37"/>
      <c r="Y35" s="37"/>
    </row>
    <row r="36" spans="3:25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37"/>
      <c r="X36" s="37"/>
      <c r="Y36" s="37"/>
    </row>
    <row r="37" spans="3:25" ht="14.25" customHeight="1">
      <c r="C37" s="3"/>
      <c r="D37" s="4"/>
      <c r="E37" s="48" t="s">
        <v>24</v>
      </c>
      <c r="F37" s="48"/>
      <c r="G37" s="48"/>
      <c r="H37" s="49">
        <v>11848995.84</v>
      </c>
      <c r="I37" s="50"/>
      <c r="J37" s="30"/>
      <c r="K37" s="51">
        <v>6943559.8099999996</v>
      </c>
      <c r="L37" s="50"/>
      <c r="M37" s="49">
        <v>2093382.31</v>
      </c>
      <c r="N37" s="51"/>
      <c r="O37" s="51"/>
      <c r="P37" s="50"/>
      <c r="Q37" s="49">
        <f>+H37+K37-M37</f>
        <v>16699173.339999998</v>
      </c>
      <c r="R37" s="50"/>
      <c r="S37" s="52">
        <f>Q37-H37</f>
        <v>4850177.4999999981</v>
      </c>
      <c r="T37" s="53"/>
      <c r="U37" s="53"/>
      <c r="V37" s="5"/>
      <c r="W37" s="37"/>
      <c r="X37" s="37"/>
      <c r="Y37" s="37"/>
    </row>
    <row r="38" spans="3:25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37"/>
      <c r="X38" s="37"/>
      <c r="Y38" s="37"/>
    </row>
    <row r="39" spans="3:25" ht="14.25" customHeight="1">
      <c r="C39" s="3"/>
      <c r="D39" s="4"/>
      <c r="E39" s="48" t="s">
        <v>25</v>
      </c>
      <c r="F39" s="48"/>
      <c r="G39" s="48"/>
      <c r="H39" s="54">
        <v>-539805634.69000006</v>
      </c>
      <c r="I39" s="55"/>
      <c r="J39" s="30"/>
      <c r="K39" s="51">
        <v>1161914.96</v>
      </c>
      <c r="L39" s="50"/>
      <c r="M39" s="49">
        <v>34186075.899999999</v>
      </c>
      <c r="N39" s="51"/>
      <c r="O39" s="51"/>
      <c r="P39" s="50"/>
      <c r="Q39" s="54">
        <f>+H39+K39-M39</f>
        <v>-572829795.63</v>
      </c>
      <c r="R39" s="55"/>
      <c r="S39" s="56">
        <f>Q39-H39</f>
        <v>-33024160.939999938</v>
      </c>
      <c r="T39" s="57"/>
      <c r="U39" s="57"/>
      <c r="V39" s="5"/>
      <c r="W39" s="40"/>
      <c r="X39" s="37"/>
      <c r="Y39" s="37"/>
    </row>
    <row r="40" spans="3:25" ht="0.75" customHeight="1">
      <c r="C40" s="3"/>
      <c r="D40" s="4"/>
      <c r="E40" s="4"/>
      <c r="F40" s="4"/>
      <c r="G40" s="4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"/>
      <c r="T40" s="4"/>
      <c r="U40" s="4"/>
      <c r="V40" s="5"/>
      <c r="W40" s="37"/>
      <c r="X40" s="37"/>
      <c r="Y40" s="37"/>
    </row>
    <row r="41" spans="3:25" ht="14.25" customHeight="1">
      <c r="C41" s="3"/>
      <c r="D41" s="4"/>
      <c r="E41" s="48" t="s">
        <v>26</v>
      </c>
      <c r="F41" s="48"/>
      <c r="G41" s="48"/>
      <c r="H41" s="49">
        <v>0</v>
      </c>
      <c r="I41" s="50"/>
      <c r="J41" s="30"/>
      <c r="K41" s="51">
        <v>0</v>
      </c>
      <c r="L41" s="50"/>
      <c r="M41" s="49">
        <v>0</v>
      </c>
      <c r="N41" s="51"/>
      <c r="O41" s="51"/>
      <c r="P41" s="50"/>
      <c r="Q41" s="49">
        <v>0</v>
      </c>
      <c r="R41" s="50"/>
      <c r="S41" s="52">
        <f>Q41-H41</f>
        <v>0</v>
      </c>
      <c r="T41" s="53"/>
      <c r="U41" s="53"/>
      <c r="V41" s="5"/>
      <c r="W41" s="40"/>
      <c r="X41" s="37"/>
      <c r="Y41" s="37"/>
    </row>
    <row r="42" spans="3:25" ht="0.75" customHeight="1">
      <c r="C42" s="3"/>
      <c r="D42" s="4"/>
      <c r="E42" s="4"/>
      <c r="F42" s="4"/>
      <c r="G42" s="4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"/>
      <c r="T42" s="4"/>
      <c r="U42" s="4"/>
      <c r="V42" s="5"/>
      <c r="W42" s="37"/>
      <c r="X42" s="37"/>
      <c r="Y42" s="37"/>
    </row>
    <row r="43" spans="3:25" ht="14.25" customHeight="1">
      <c r="C43" s="3"/>
      <c r="D43" s="4"/>
      <c r="E43" s="48" t="s">
        <v>27</v>
      </c>
      <c r="F43" s="48"/>
      <c r="G43" s="48"/>
      <c r="H43" s="49">
        <v>0</v>
      </c>
      <c r="I43" s="50"/>
      <c r="J43" s="30"/>
      <c r="K43" s="51">
        <v>0</v>
      </c>
      <c r="L43" s="50"/>
      <c r="M43" s="49">
        <v>1015002.15</v>
      </c>
      <c r="N43" s="51"/>
      <c r="O43" s="51"/>
      <c r="P43" s="50"/>
      <c r="Q43" s="54">
        <v>1015002.15</v>
      </c>
      <c r="R43" s="55"/>
      <c r="S43" s="52">
        <f>Q43-H43</f>
        <v>1015002.15</v>
      </c>
      <c r="T43" s="53"/>
      <c r="U43" s="53"/>
      <c r="V43" s="5"/>
      <c r="W43" s="37"/>
      <c r="X43" s="37"/>
      <c r="Y43" s="37"/>
    </row>
    <row r="44" spans="3:25" ht="0.75" customHeight="1">
      <c r="C44" s="3"/>
      <c r="D44" s="4"/>
      <c r="E44" s="4"/>
      <c r="F44" s="4"/>
      <c r="G44" s="4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"/>
      <c r="T44" s="4"/>
      <c r="U44" s="4"/>
      <c r="V44" s="5"/>
      <c r="W44" s="37"/>
      <c r="X44" s="37"/>
      <c r="Y44" s="37"/>
    </row>
    <row r="45" spans="3:25" ht="14.25" customHeight="1">
      <c r="C45" s="3"/>
      <c r="D45" s="4"/>
      <c r="E45" s="48" t="s">
        <v>28</v>
      </c>
      <c r="F45" s="48"/>
      <c r="G45" s="48"/>
      <c r="H45" s="49">
        <v>0</v>
      </c>
      <c r="I45" s="50"/>
      <c r="J45" s="30"/>
      <c r="K45" s="51">
        <v>0</v>
      </c>
      <c r="L45" s="50"/>
      <c r="M45" s="49">
        <v>0</v>
      </c>
      <c r="N45" s="51"/>
      <c r="O45" s="51"/>
      <c r="P45" s="50"/>
      <c r="Q45" s="49">
        <v>0</v>
      </c>
      <c r="R45" s="50"/>
      <c r="S45" s="52">
        <f>Q45-H45</f>
        <v>0</v>
      </c>
      <c r="T45" s="53"/>
      <c r="U45" s="53"/>
      <c r="V45" s="5"/>
      <c r="W45" s="37"/>
      <c r="X45" s="37"/>
      <c r="Y45" s="37"/>
    </row>
    <row r="46" spans="3:25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37"/>
      <c r="X46" s="37"/>
      <c r="Y46" s="37"/>
    </row>
    <row r="47" spans="3:25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37"/>
      <c r="X47" s="37"/>
      <c r="Y47" s="37"/>
    </row>
    <row r="48" spans="3:25" ht="7.5" customHeight="1">
      <c r="W48" s="37"/>
      <c r="X48" s="37"/>
      <c r="Y48" s="37"/>
    </row>
    <row r="49" spans="4:21" ht="18.75" customHeight="1">
      <c r="D49" s="47" t="s">
        <v>29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</row>
    <row r="50" spans="4:21" ht="18" customHeight="1">
      <c r="H50" s="4"/>
      <c r="R50" s="41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42" t="s">
        <v>33</v>
      </c>
      <c r="H53" s="36"/>
      <c r="I53" s="42" t="s">
        <v>30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4:21" ht="12.75" customHeight="1">
      <c r="G54" s="42"/>
      <c r="H54" s="36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4:21" ht="12.75" customHeight="1">
      <c r="G55" s="4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W9:X9"/>
    <mergeCell ref="W27:X27"/>
    <mergeCell ref="M6:P6"/>
    <mergeCell ref="M4:P5"/>
    <mergeCell ref="Q4:R5"/>
    <mergeCell ref="Q9:R9"/>
    <mergeCell ref="Q11:R11"/>
    <mergeCell ref="Q13:R13"/>
    <mergeCell ref="Q15:R15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  <ignoredErrors>
    <ignoredError sqref="I6 K6 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2020-08-04T22:55:09Z</cp:lastPrinted>
  <dcterms:created xsi:type="dcterms:W3CDTF">2016-09-07T15:45:13Z</dcterms:created>
  <dcterms:modified xsi:type="dcterms:W3CDTF">2020-08-04T23:18:29Z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