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4400" windowHeight="8580" tabRatio="500" activeTab="0"/>
  </bookViews>
  <sheets>
    <sheet name="2020" sheetId="1" r:id="rId1"/>
  </sheets>
  <definedNames>
    <definedName name="_xlnm.Print_Area" localSheetId="0">'2020'!$B$1:$I$89</definedName>
  </definedNames>
  <calcPr fullCalcOnLoad="1"/>
</workbook>
</file>

<file path=xl/sharedStrings.xml><?xml version="1.0" encoding="utf-8"?>
<sst xmlns="http://schemas.openxmlformats.org/spreadsheetml/2006/main" count="65" uniqueCount="63">
  <si>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</si>
  <si>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</si>
  <si>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</si>
  <si>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</si>
  <si>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</si>
  <si>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</si>
  <si>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</si>
  <si>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</si>
  <si>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</si>
  <si>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</si>
  <si>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</si>
  <si>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</si>
  <si>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</si>
  <si>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</si>
  <si>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</si>
  <si>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</si>
  <si>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</si>
  <si>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</si>
  <si>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</si>
  <si>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</si>
  <si>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</si>
  <si>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</si>
  <si>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</si>
  <si>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</si>
  <si>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</si>
  <si>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</si>
  <si>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</si>
  <si>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</si>
  <si>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</si>
  <si>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</si>
  <si>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</si>
  <si>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</si>
  <si>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</si>
  <si>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</si>
  <si>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</si>
  <si>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</si>
  <si>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</si>
  <si>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</si>
  <si>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</si>
  <si>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</si>
  <si>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</si>
  <si>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</si>
  <si>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</si>
  <si>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</si>
  <si>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</si>
  <si>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</si>
  <si>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</si>
  <si>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</si>
  <si>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</si>
  <si>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</si>
  <si>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</si>
  <si>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</si>
  <si>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</si>
  <si>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</si>
  <si>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</si>
  <si>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</si>
  <si>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</si>
  <si>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</si>
  <si>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Ingresos por Venta de Bienes y  Prestacion de Servicios</t>
  </si>
  <si>
    <t>LIC. RENÁN ALBERTO BARRERA CONCHA</t>
  </si>
  <si>
    <t>PRESIDENTE MUNICIPAL</t>
  </si>
  <si>
    <t>DIC/2019</t>
  </si>
  <si>
    <t>MUNICIPIO DE MÉRIDA YUCATÁN
ESTADO DE ACTIVIDADES
DEL 1 DE ENERO  AL 29 DE FEBRERO DE 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</si>
</sst>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09">
      <selection activeCell="K11" sqref="K11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7.57421875" style="0" customWidth="1"/>
  </cols>
  <sheetData>
    <row r="1" ht="9.75" customHeight="1"/>
    <row r="2" spans="2:9" ht="12.75" customHeight="1">
      <c r="B2" s="29" t="s">
        <v>62</v>
      </c>
      <c r="C2" s="30"/>
      <c r="D2" s="30"/>
      <c r="E2" s="30"/>
      <c r="F2" s="30"/>
      <c r="G2" s="30"/>
      <c r="H2" s="30"/>
      <c r="I2" s="31"/>
    </row>
    <row r="3" spans="2:9" ht="12.75" customHeight="1">
      <c r="B3" s="32"/>
      <c r="C3" s="33"/>
      <c r="D3" s="33"/>
      <c r="E3" s="33"/>
      <c r="F3" s="33"/>
      <c r="G3" s="33"/>
      <c r="H3" s="33"/>
      <c r="I3" s="34"/>
    </row>
    <row r="4" spans="2:9" ht="16.5" customHeight="1">
      <c r="B4" s="35"/>
      <c r="C4" s="36"/>
      <c r="D4" s="36"/>
      <c r="E4" s="36"/>
      <c r="F4" s="36"/>
      <c r="G4" s="36"/>
      <c r="H4" s="36"/>
      <c r="I4" s="37"/>
    </row>
    <row r="5" spans="2:9" ht="14.25" customHeight="1">
      <c r="B5" s="22"/>
      <c r="C5" s="23"/>
      <c r="D5" s="23"/>
      <c r="E5" s="23"/>
      <c r="F5" s="23"/>
      <c r="G5" s="24">
        <v>2020</v>
      </c>
      <c r="H5" s="23"/>
      <c r="I5" s="25" t="s">
        <v>61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512832880.4</v>
      </c>
      <c r="H8" s="2"/>
      <c r="I8" s="44">
        <f>SUM(I9:I15)</f>
        <v>1590869980.08</v>
      </c>
    </row>
    <row r="9" spans="2:9" ht="13.5" customHeight="1">
      <c r="B9" s="5"/>
      <c r="C9" s="8" t="s">
        <v>1</v>
      </c>
      <c r="D9" s="2"/>
      <c r="E9" s="2"/>
      <c r="F9" s="2"/>
      <c r="G9" s="9">
        <v>460999135.65</v>
      </c>
      <c r="H9" s="2"/>
      <c r="I9" s="45">
        <v>1103150690.29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45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45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40643250.26</v>
      </c>
      <c r="H12" s="2"/>
      <c r="I12" s="45">
        <v>237328504.1</v>
      </c>
    </row>
    <row r="13" spans="2:9" ht="13.5" customHeight="1">
      <c r="B13" s="5"/>
      <c r="C13" s="8" t="s">
        <v>51</v>
      </c>
      <c r="D13" s="2"/>
      <c r="E13" s="2"/>
      <c r="F13" s="2"/>
      <c r="G13" s="26">
        <v>9444092.81</v>
      </c>
      <c r="H13" s="2"/>
      <c r="I13" s="46">
        <v>141845394.18</v>
      </c>
    </row>
    <row r="14" spans="2:9" ht="13.5" customHeight="1">
      <c r="B14" s="5"/>
      <c r="C14" s="8" t="s">
        <v>52</v>
      </c>
      <c r="D14" s="2"/>
      <c r="E14" s="2"/>
      <c r="F14" s="2"/>
      <c r="G14" s="9">
        <v>1746401.68</v>
      </c>
      <c r="H14" s="2"/>
      <c r="I14" s="45">
        <v>108545391.51</v>
      </c>
    </row>
    <row r="15" spans="2:9" ht="13.5" customHeight="1">
      <c r="B15" s="5"/>
      <c r="C15" s="8" t="s">
        <v>58</v>
      </c>
      <c r="D15" s="2"/>
      <c r="E15" s="2"/>
      <c r="F15" s="2"/>
      <c r="G15" s="9">
        <v>0</v>
      </c>
      <c r="H15" s="2"/>
      <c r="I15" s="45">
        <v>0</v>
      </c>
    </row>
    <row r="16" spans="2:9" ht="10.5" customHeight="1">
      <c r="B16" s="5"/>
      <c r="C16" s="8"/>
      <c r="D16" s="2"/>
      <c r="E16" s="2"/>
      <c r="F16" s="2"/>
      <c r="G16" s="9" t="s">
        <v>57</v>
      </c>
      <c r="H16" s="2"/>
      <c r="I16" s="45" t="s">
        <v>57</v>
      </c>
    </row>
    <row r="17" spans="2:9" ht="15" customHeight="1">
      <c r="B17" s="1"/>
      <c r="C17" s="43" t="s">
        <v>53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3"/>
      <c r="D18" s="2"/>
      <c r="E18" s="2"/>
      <c r="F18" s="2"/>
      <c r="G18" s="7">
        <f>SUM(G20:G22)</f>
        <v>266622074.89</v>
      </c>
      <c r="H18" s="2"/>
      <c r="I18" s="44">
        <f>SUM(I20:I22)</f>
        <v>2179274220.22</v>
      </c>
    </row>
    <row r="19" spans="2:9" ht="5.25" customHeight="1">
      <c r="B19" s="5"/>
      <c r="C19" s="6"/>
      <c r="D19" s="2"/>
      <c r="E19" s="2"/>
      <c r="F19" s="2"/>
      <c r="G19" s="7"/>
      <c r="H19" s="2"/>
      <c r="I19" s="44"/>
    </row>
    <row r="20" spans="2:9" ht="17.25" customHeight="1">
      <c r="B20" s="5"/>
      <c r="C20" s="8" t="s">
        <v>54</v>
      </c>
      <c r="D20" s="2"/>
      <c r="E20" s="2"/>
      <c r="F20" s="2"/>
      <c r="G20" s="9">
        <v>266622074.89</v>
      </c>
      <c r="H20" s="2"/>
      <c r="I20" s="45">
        <v>2179274220.22</v>
      </c>
    </row>
    <row r="21" spans="2:9" ht="12" customHeight="1">
      <c r="B21" s="5"/>
      <c r="C21" s="8"/>
      <c r="D21" s="2"/>
      <c r="E21" s="2"/>
      <c r="F21" s="2"/>
      <c r="G21" s="9"/>
      <c r="H21" s="2"/>
      <c r="I21" s="45"/>
    </row>
    <row r="22" spans="2:9" ht="17.25" customHeight="1">
      <c r="B22" s="5"/>
      <c r="C22" s="27" t="s">
        <v>55</v>
      </c>
      <c r="D22" s="2"/>
      <c r="E22" s="2"/>
      <c r="F22" s="2"/>
      <c r="G22" s="28">
        <v>0</v>
      </c>
      <c r="H22" s="2"/>
      <c r="I22" s="47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11225550.680000002</v>
      </c>
      <c r="H24" s="2"/>
      <c r="I24" s="44">
        <f>SUM(I25:I29)</f>
        <v>65278745.82</v>
      </c>
    </row>
    <row r="25" spans="2:9" ht="13.5" customHeight="1">
      <c r="B25" s="5"/>
      <c r="C25" s="8" t="s">
        <v>8</v>
      </c>
      <c r="D25" s="2"/>
      <c r="E25" s="2"/>
      <c r="F25" s="2"/>
      <c r="G25" s="9">
        <v>10850500.46</v>
      </c>
      <c r="H25" s="2"/>
      <c r="I25" s="45">
        <v>64559018.29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45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45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45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375050.22</v>
      </c>
      <c r="H29" s="2"/>
      <c r="I29" s="45">
        <v>719727.53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790680505.9699999</v>
      </c>
      <c r="H31" s="2"/>
      <c r="I31" s="48">
        <f>I8+I18+I24</f>
        <v>3835422946.12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48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373400117.41999996</v>
      </c>
      <c r="H35" s="2"/>
      <c r="I35" s="44">
        <f>SUM(I36:I38)</f>
        <v>2446013207.12</v>
      </c>
    </row>
    <row r="36" spans="2:9" ht="13.5" customHeight="1">
      <c r="B36" s="5"/>
      <c r="C36" s="8" t="s">
        <v>14</v>
      </c>
      <c r="D36" s="2"/>
      <c r="E36" s="2"/>
      <c r="F36" s="2"/>
      <c r="G36" s="9">
        <v>182624353.97</v>
      </c>
      <c r="H36" s="2"/>
      <c r="I36" s="45">
        <v>1119845007.28</v>
      </c>
    </row>
    <row r="37" spans="2:9" ht="13.5" customHeight="1">
      <c r="B37" s="5"/>
      <c r="C37" s="8" t="s">
        <v>15</v>
      </c>
      <c r="D37" s="2"/>
      <c r="E37" s="2"/>
      <c r="F37" s="2"/>
      <c r="G37" s="9">
        <v>22965113.16</v>
      </c>
      <c r="H37" s="2"/>
      <c r="I37" s="45">
        <v>251017750.94</v>
      </c>
    </row>
    <row r="38" spans="2:9" ht="13.5" customHeight="1">
      <c r="B38" s="5"/>
      <c r="C38" s="8" t="s">
        <v>16</v>
      </c>
      <c r="D38" s="2"/>
      <c r="E38" s="2"/>
      <c r="F38" s="2"/>
      <c r="G38" s="9">
        <v>167810650.29</v>
      </c>
      <c r="H38" s="2"/>
      <c r="I38" s="45">
        <v>1075150448.9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112358256.59000002</v>
      </c>
      <c r="H40" s="2"/>
      <c r="I40" s="44">
        <f>SUM(I41:I49)</f>
        <v>657158946.8199999</v>
      </c>
    </row>
    <row r="41" spans="2:9" ht="13.5" customHeight="1">
      <c r="B41" s="5"/>
      <c r="C41" s="8" t="s">
        <v>17</v>
      </c>
      <c r="D41" s="2"/>
      <c r="E41" s="2"/>
      <c r="F41" s="2"/>
      <c r="G41" s="9">
        <v>7067481.81</v>
      </c>
      <c r="H41" s="2"/>
      <c r="I41" s="45">
        <v>57152688.77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45">
        <v>2220000</v>
      </c>
    </row>
    <row r="43" spans="2:9" ht="13.5" customHeight="1">
      <c r="B43" s="5"/>
      <c r="C43" s="8" t="s">
        <v>19</v>
      </c>
      <c r="D43" s="2"/>
      <c r="E43" s="2"/>
      <c r="F43" s="2"/>
      <c r="G43" s="9">
        <v>42726675.03</v>
      </c>
      <c r="H43" s="2"/>
      <c r="I43" s="45">
        <v>127589145.23</v>
      </c>
    </row>
    <row r="44" spans="2:9" ht="13.5" customHeight="1">
      <c r="B44" s="5"/>
      <c r="C44" s="8" t="s">
        <v>20</v>
      </c>
      <c r="D44" s="2"/>
      <c r="E44" s="2"/>
      <c r="F44" s="2"/>
      <c r="G44" s="9">
        <v>33997712.77</v>
      </c>
      <c r="H44" s="2"/>
      <c r="I44" s="45">
        <v>292352740.46</v>
      </c>
    </row>
    <row r="45" spans="2:9" ht="13.5" customHeight="1">
      <c r="B45" s="5"/>
      <c r="C45" s="8" t="s">
        <v>21</v>
      </c>
      <c r="D45" s="2"/>
      <c r="E45" s="2"/>
      <c r="F45" s="2"/>
      <c r="G45" s="9">
        <v>27507386.98</v>
      </c>
      <c r="H45" s="2"/>
      <c r="I45" s="45">
        <v>169201872.36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45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45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1059000</v>
      </c>
      <c r="H48" s="2"/>
      <c r="I48" s="45">
        <v>8642500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45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44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45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45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45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44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/>
      <c r="H57" s="2"/>
      <c r="I57" s="45"/>
    </row>
    <row r="58" spans="2:9" ht="13.5" customHeight="1">
      <c r="B58" s="5"/>
      <c r="C58" s="8" t="s">
        <v>31</v>
      </c>
      <c r="D58" s="2"/>
      <c r="E58" s="2"/>
      <c r="F58" s="2"/>
      <c r="G58" s="9"/>
      <c r="H58" s="2"/>
      <c r="I58" s="45"/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45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45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49">
        <v>0</v>
      </c>
    </row>
    <row r="62" spans="2:9" ht="12.75" customHeight="1">
      <c r="B62" s="29" t="str">
        <f>B2</f>
        <v>MUNICIPIO DE MÉRIDA YUCATÁN
ESTADO DE ACTIVIDADES
DEL 1 DE ENERO  AL 29 DE FEBRERO DE 2020</v>
      </c>
      <c r="C62" s="30"/>
      <c r="D62" s="30"/>
      <c r="E62" s="30"/>
      <c r="F62" s="30"/>
      <c r="G62" s="30"/>
      <c r="H62" s="30"/>
      <c r="I62" s="31"/>
    </row>
    <row r="63" spans="2:9" ht="12.75" customHeight="1">
      <c r="B63" s="32"/>
      <c r="C63" s="33"/>
      <c r="D63" s="33"/>
      <c r="E63" s="33"/>
      <c r="F63" s="33"/>
      <c r="G63" s="33"/>
      <c r="H63" s="33"/>
      <c r="I63" s="34"/>
    </row>
    <row r="64" spans="2:9" ht="16.5" customHeight="1">
      <c r="B64" s="35"/>
      <c r="C64" s="36"/>
      <c r="D64" s="36"/>
      <c r="E64" s="36"/>
      <c r="F64" s="36"/>
      <c r="G64" s="36"/>
      <c r="H64" s="36"/>
      <c r="I64" s="37"/>
    </row>
    <row r="65" spans="2:9" ht="14.25" customHeight="1">
      <c r="B65" s="1"/>
      <c r="C65" s="2"/>
      <c r="D65" s="2"/>
      <c r="E65" s="2"/>
      <c r="F65" s="2"/>
      <c r="G65" s="3">
        <v>2020</v>
      </c>
      <c r="H65" s="2"/>
      <c r="I65" s="25" t="s">
        <v>61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10629583.54</v>
      </c>
      <c r="H67" s="2"/>
      <c r="I67" s="44">
        <f>SUM(I68:I73)</f>
        <v>75683874.57000001</v>
      </c>
    </row>
    <row r="68" spans="2:9" ht="17.25" customHeight="1">
      <c r="B68" s="5"/>
      <c r="C68" s="8" t="s">
        <v>47</v>
      </c>
      <c r="D68" s="2"/>
      <c r="E68" s="2"/>
      <c r="F68" s="2"/>
      <c r="G68" s="9">
        <v>9367705.6</v>
      </c>
      <c r="H68" s="2"/>
      <c r="I68" s="45">
        <v>56981636.13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45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45">
        <v>0</v>
      </c>
    </row>
    <row r="71" spans="2:9" ht="18" customHeight="1">
      <c r="B71" s="5"/>
      <c r="C71" s="8" t="s">
        <v>56</v>
      </c>
      <c r="D71" s="2"/>
      <c r="E71" s="2"/>
      <c r="F71" s="2"/>
      <c r="G71" s="9">
        <v>0</v>
      </c>
      <c r="H71" s="2"/>
      <c r="I71" s="45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45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1261877.94</v>
      </c>
      <c r="H73" s="2"/>
      <c r="I73" s="45">
        <v>18702238.44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111868.13</v>
      </c>
      <c r="H75" s="2"/>
      <c r="I75" s="44">
        <f>SUM(I76)</f>
        <v>160180290.58</v>
      </c>
    </row>
    <row r="76" spans="2:9" ht="13.5" customHeight="1">
      <c r="B76" s="5"/>
      <c r="C76" s="8" t="s">
        <v>41</v>
      </c>
      <c r="D76" s="2"/>
      <c r="E76" s="2"/>
      <c r="F76" s="2"/>
      <c r="G76" s="9">
        <v>111868.13</v>
      </c>
      <c r="H76" s="2"/>
      <c r="I76" s="45">
        <v>160180290.58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496499825.68</v>
      </c>
      <c r="H78" s="2"/>
      <c r="I78" s="48">
        <f>I35+I40+I51+I56+I67+I75</f>
        <v>3339036319.0899997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294180680.2899999</v>
      </c>
      <c r="H80" s="2"/>
      <c r="I80" s="48">
        <f>I31-I78</f>
        <v>496386627.0300002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38" t="s">
        <v>44</v>
      </c>
      <c r="C84" s="38"/>
      <c r="D84" s="38"/>
      <c r="E84" s="38"/>
      <c r="F84" s="38"/>
      <c r="G84" s="38"/>
      <c r="H84" s="38"/>
      <c r="I84" s="38"/>
    </row>
    <row r="85" spans="7:9" ht="60" customHeight="1">
      <c r="G85" s="41"/>
      <c r="H85" s="41"/>
      <c r="I85" s="41"/>
    </row>
    <row r="86" spans="2:9" ht="12.75" customHeight="1">
      <c r="B86" s="39" t="s">
        <v>59</v>
      </c>
      <c r="C86" s="39"/>
      <c r="G86" s="42" t="s">
        <v>50</v>
      </c>
      <c r="H86" s="42"/>
      <c r="I86" s="42"/>
    </row>
    <row r="87" spans="2:9" ht="18" customHeight="1">
      <c r="B87" s="40" t="s">
        <v>60</v>
      </c>
      <c r="C87" s="40"/>
      <c r="G87" s="40" t="s">
        <v>49</v>
      </c>
      <c r="H87" s="40"/>
      <c r="I87" s="40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Vargas Franco Abril Guadalupe</cp:lastModifiedBy>
  <cp:lastPrinted>2020-03-05T19:40:58Z</cp:lastPrinted>
  <dcterms:created xsi:type="dcterms:W3CDTF">2017-03-06T21:28:53Z</dcterms:created>
  <dcterms:modified xsi:type="dcterms:W3CDTF">2020-03-05T19:40:59Z</dcterms:modified>
  <cp:category/>
  <cp:version/>
  <cp:contentType/>
  <cp:contentStatus/>
</cp:coreProperties>
</file>