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500" activeTab="0"/>
  </bookViews>
  <sheets>
    <sheet name="2020" sheetId="1" r:id="rId1"/>
  </sheets>
  <definedNames>
    <definedName name="_xlnm.Print_Area" localSheetId="0">'2020'!$B$1:$I$88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<sst xmlns="http://schemas.openxmlformats.org/spreadsheetml/2006/main" count="64" uniqueCount="63">
  <si>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</si>
  <si>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</si>
  <si>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</si>
  <si>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</si>
  <si>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</si>
  <si>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</si>
  <si>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</si>
  <si>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</si>
  <si>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</si>
  <si>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</si>
  <si>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</si>
  <si>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</si>
  <si>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</si>
  <si>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</si>
  <si>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</si>
  <si>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</si>
  <si>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</si>
  <si>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</si>
  <si>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</si>
  <si>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</si>
  <si>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</si>
  <si>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</si>
  <si>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</si>
  <si>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</si>
  <si>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</si>
  <si>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</si>
  <si>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</si>
  <si>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</si>
  <si>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</si>
  <si>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</si>
  <si>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</si>
  <si>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</si>
  <si>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</si>
  <si>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</si>
  <si>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</si>
  <si>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</si>
  <si>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</si>
  <si>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</si>
  <si>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</si>
  <si>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</si>
  <si>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</si>
  <si>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</si>
  <si>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</si>
  <si>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</si>
  <si>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</si>
  <si>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</si>
  <si>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</si>
  <si>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</si>
  <si>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</si>
  <si>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</si>
  <si>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</si>
  <si>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Derivados de la Colaboración Fiscal y Fondos Distintos de Aportaciones</t>
  </si>
  <si>
    <t>Aumento por Insuficiencia de Estimaciones por Pérdida o Deterioro u Obsolencia</t>
  </si>
  <si>
    <t xml:space="preserve"> 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</si>
  <si>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</si>
  <si>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</si>
  <si>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Otros Ingresos y Beneficios</t>
  </si>
  <si>
    <t>Bajo protesta de decir verdad declaramos que los Estados Financieros y sus Notas son razonables, correctos y responsables del emisor</t>
  </si>
  <si>
    <t xml:space="preserve">Productos </t>
  </si>
  <si>
    <t>LIC. RENÁN ALBERTO BARRERA CONCHA</t>
  </si>
  <si>
    <t>PRESIDENTE MUNICIPAL</t>
  </si>
  <si>
    <t>MUNICIPIO DE MÉRIDA YUCATÁN
ESTADO DE ACTIVIDADES
DEL 1 AL 31 DE ENERO DE 2020</t>
  </si>
  <si>
    <t>DIC/19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</si>
</sst>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6"/>
  <sheetViews>
    <sheetView showGridLines="0" tabSelected="1" showOutlineSymbols="0" zoomScalePageLayoutView="0" workbookViewId="0" topLeftCell="A70">
      <selection activeCell="C90" sqref="C90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5.5742187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38"/>
      <c r="C4" s="39"/>
      <c r="D4" s="39"/>
      <c r="E4" s="39"/>
      <c r="F4" s="39"/>
      <c r="G4" s="39"/>
      <c r="H4" s="39"/>
      <c r="I4" s="40"/>
    </row>
    <row r="5" spans="2:9" ht="14.25" customHeight="1">
      <c r="B5" s="29"/>
      <c r="C5" s="30"/>
      <c r="D5" s="30"/>
      <c r="E5" s="30"/>
      <c r="F5" s="30"/>
      <c r="G5" s="31">
        <v>2020</v>
      </c>
      <c r="H5" s="30"/>
      <c r="I5" s="32" t="s">
        <v>62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v>397450334</v>
      </c>
      <c r="H8" s="2"/>
      <c r="I8" s="20">
        <f>SUM(I9:I15)</f>
        <v>1590869980.08</v>
      </c>
    </row>
    <row r="9" spans="2:9" ht="13.5" customHeight="1">
      <c r="B9" s="5"/>
      <c r="C9" s="8" t="s">
        <v>1</v>
      </c>
      <c r="D9" s="2"/>
      <c r="E9" s="2"/>
      <c r="F9" s="2"/>
      <c r="G9" s="9">
        <v>371541935.16</v>
      </c>
      <c r="H9" s="2"/>
      <c r="I9" s="21">
        <v>1103150690.29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1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1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20443108.37</v>
      </c>
      <c r="H12" s="2"/>
      <c r="I12" s="21">
        <v>237328504.1</v>
      </c>
    </row>
    <row r="13" spans="2:9" ht="13.5" customHeight="1">
      <c r="B13" s="5"/>
      <c r="C13" s="8" t="s">
        <v>58</v>
      </c>
      <c r="D13" s="2"/>
      <c r="E13" s="2"/>
      <c r="F13" s="2"/>
      <c r="G13" s="23">
        <v>4489041.48</v>
      </c>
      <c r="H13" s="2"/>
      <c r="I13" s="24">
        <v>141845394.18</v>
      </c>
    </row>
    <row r="14" spans="2:9" ht="13.5" customHeight="1">
      <c r="B14" s="5"/>
      <c r="C14" s="8" t="s">
        <v>50</v>
      </c>
      <c r="D14" s="2"/>
      <c r="E14" s="2"/>
      <c r="F14" s="2"/>
      <c r="G14" s="9">
        <v>976248.99</v>
      </c>
      <c r="H14" s="2"/>
      <c r="I14" s="21">
        <v>108545391.51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1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21" t="s">
        <v>53</v>
      </c>
    </row>
    <row r="17" spans="2:9" ht="15" customHeight="1">
      <c r="B17" s="1"/>
      <c r="C17" s="49" t="s">
        <v>54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v>85189658.41</v>
      </c>
      <c r="H18" s="2"/>
      <c r="I18" s="20">
        <f>SUM(I20:I22)</f>
        <v>2179274220.22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0"/>
    </row>
    <row r="20" spans="2:9" ht="17.25" customHeight="1">
      <c r="B20" s="5"/>
      <c r="C20" s="8" t="s">
        <v>51</v>
      </c>
      <c r="D20" s="2"/>
      <c r="E20" s="2"/>
      <c r="F20" s="2"/>
      <c r="G20" s="9">
        <v>85189658.41</v>
      </c>
      <c r="H20" s="2"/>
      <c r="I20" s="21">
        <v>2179274220.22</v>
      </c>
    </row>
    <row r="21" spans="2:9" ht="12" customHeight="1">
      <c r="B21" s="5"/>
      <c r="C21" s="8"/>
      <c r="D21" s="2"/>
      <c r="E21" s="2"/>
      <c r="F21" s="2"/>
      <c r="G21" s="9"/>
      <c r="H21" s="2"/>
      <c r="I21" s="21"/>
    </row>
    <row r="22" spans="2:9" ht="17.25" customHeight="1">
      <c r="B22" s="5"/>
      <c r="C22" s="26" t="s">
        <v>55</v>
      </c>
      <c r="D22" s="2"/>
      <c r="E22" s="2"/>
      <c r="F22" s="2"/>
      <c r="G22" s="27">
        <v>0</v>
      </c>
      <c r="H22" s="2"/>
      <c r="I22" s="28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56</v>
      </c>
      <c r="D24" s="2"/>
      <c r="E24" s="2"/>
      <c r="F24" s="2"/>
      <c r="G24" s="7">
        <f>SUM(G25:G29)</f>
        <v>5575216.720000001</v>
      </c>
      <c r="H24" s="2"/>
      <c r="I24" s="20">
        <f>SUM(I25:I29)</f>
        <v>65278745.82</v>
      </c>
    </row>
    <row r="25" spans="2:9" ht="13.5" customHeight="1">
      <c r="B25" s="5"/>
      <c r="C25" s="8" t="s">
        <v>8</v>
      </c>
      <c r="D25" s="2"/>
      <c r="E25" s="2"/>
      <c r="F25" s="2"/>
      <c r="G25" s="9">
        <v>5541076.65</v>
      </c>
      <c r="H25" s="2"/>
      <c r="I25" s="21">
        <v>64559018.29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1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21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1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34140.07</v>
      </c>
      <c r="H29" s="2"/>
      <c r="I29" s="21">
        <v>719727.53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SUM(G8,G18,G24)</f>
        <v>488215209.13</v>
      </c>
      <c r="H31" s="2"/>
      <c r="I31" s="22">
        <f>I8+I18+I24</f>
        <v>3835422946.12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161542338.63</v>
      </c>
      <c r="H35" s="2"/>
      <c r="I35" s="20">
        <f>SUM(I36:I38)</f>
        <v>2446013207.12</v>
      </c>
    </row>
    <row r="36" spans="2:9" ht="13.5" customHeight="1">
      <c r="B36" s="5"/>
      <c r="C36" s="8" t="s">
        <v>14</v>
      </c>
      <c r="D36" s="2"/>
      <c r="E36" s="2"/>
      <c r="F36" s="2"/>
      <c r="G36" s="9">
        <v>90407001.6</v>
      </c>
      <c r="H36" s="2"/>
      <c r="I36" s="21">
        <v>1119845007.28</v>
      </c>
    </row>
    <row r="37" spans="2:9" ht="13.5" customHeight="1">
      <c r="B37" s="5"/>
      <c r="C37" s="8" t="s">
        <v>15</v>
      </c>
      <c r="D37" s="2"/>
      <c r="E37" s="2"/>
      <c r="F37" s="2"/>
      <c r="G37" s="9">
        <v>4494298.61</v>
      </c>
      <c r="H37" s="2"/>
      <c r="I37" s="21">
        <v>251017750.94</v>
      </c>
    </row>
    <row r="38" spans="2:9" ht="13.5" customHeight="1">
      <c r="B38" s="5"/>
      <c r="C38" s="8" t="s">
        <v>16</v>
      </c>
      <c r="D38" s="2"/>
      <c r="E38" s="2"/>
      <c r="F38" s="2"/>
      <c r="G38" s="9">
        <v>66641038.42</v>
      </c>
      <c r="H38" s="2"/>
      <c r="I38" s="21">
        <v>1075150448.9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57878543.17999999</v>
      </c>
      <c r="H40" s="2"/>
      <c r="I40" s="20">
        <f>SUM(I41:I49)</f>
        <v>657158946.8199999</v>
      </c>
    </row>
    <row r="41" spans="2:9" ht="13.5" customHeight="1">
      <c r="B41" s="5"/>
      <c r="C41" s="8" t="s">
        <v>17</v>
      </c>
      <c r="D41" s="2"/>
      <c r="E41" s="2"/>
      <c r="F41" s="2"/>
      <c r="G41" s="9">
        <v>1465948.95</v>
      </c>
      <c r="H41" s="2"/>
      <c r="I41" s="21">
        <v>57152688.77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1">
        <v>2220000</v>
      </c>
    </row>
    <row r="43" spans="2:9" ht="13.5" customHeight="1">
      <c r="B43" s="5"/>
      <c r="C43" s="8" t="s">
        <v>19</v>
      </c>
      <c r="D43" s="2"/>
      <c r="E43" s="2"/>
      <c r="F43" s="2"/>
      <c r="G43" s="9">
        <v>30511357.31</v>
      </c>
      <c r="H43" s="2"/>
      <c r="I43" s="21">
        <v>127589145.23</v>
      </c>
    </row>
    <row r="44" spans="2:9" ht="13.5" customHeight="1">
      <c r="B44" s="5"/>
      <c r="C44" s="8" t="s">
        <v>20</v>
      </c>
      <c r="D44" s="2"/>
      <c r="E44" s="2"/>
      <c r="F44" s="2"/>
      <c r="G44" s="9">
        <v>9918069.34</v>
      </c>
      <c r="H44" s="2"/>
      <c r="I44" s="21">
        <v>292352740.46</v>
      </c>
    </row>
    <row r="45" spans="2:9" ht="13.5" customHeight="1">
      <c r="B45" s="5"/>
      <c r="C45" s="8" t="s">
        <v>21</v>
      </c>
      <c r="D45" s="2"/>
      <c r="E45" s="2"/>
      <c r="F45" s="2"/>
      <c r="G45" s="9">
        <v>15453667.58</v>
      </c>
      <c r="H45" s="2"/>
      <c r="I45" s="21">
        <v>169201872.36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1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1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529500</v>
      </c>
      <c r="H48" s="2"/>
      <c r="I48" s="21">
        <v>8642500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1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0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1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1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1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0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/>
      <c r="H57" s="2"/>
      <c r="I57" s="21"/>
    </row>
    <row r="58" spans="2:9" ht="13.5" customHeight="1">
      <c r="B58" s="5"/>
      <c r="C58" s="8" t="s">
        <v>31</v>
      </c>
      <c r="D58" s="2"/>
      <c r="E58" s="2"/>
      <c r="F58" s="2"/>
      <c r="G58" s="9"/>
      <c r="H58" s="2"/>
      <c r="I58" s="21"/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21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21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25">
        <v>0</v>
      </c>
    </row>
    <row r="62" spans="2:9" ht="12.75" customHeight="1">
      <c r="B62" s="35" t="str">
        <f>B2</f>
        <v>MUNICIPIO DE MÉRIDA YUCATÁN
ESTADO DE ACTIVIDADES
DEL 1 AL 31 DE ENERO DE 2020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2020</v>
      </c>
      <c r="H65" s="2"/>
      <c r="I65" s="33">
        <v>2019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5804244.52</v>
      </c>
      <c r="H67" s="2"/>
      <c r="I67" s="20">
        <f>SUM(I68:I73)</f>
        <v>75683874.57000001</v>
      </c>
    </row>
    <row r="68" spans="2:9" ht="17.25" customHeight="1">
      <c r="B68" s="5"/>
      <c r="C68" s="8" t="s">
        <v>46</v>
      </c>
      <c r="D68" s="2"/>
      <c r="E68" s="2"/>
      <c r="F68" s="2"/>
      <c r="G68" s="9">
        <v>4635464.33</v>
      </c>
      <c r="H68" s="2"/>
      <c r="I68" s="21">
        <v>56981636.13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1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1">
        <v>0</v>
      </c>
    </row>
    <row r="71" spans="2:9" ht="18" customHeight="1">
      <c r="B71" s="5"/>
      <c r="C71" s="8" t="s">
        <v>52</v>
      </c>
      <c r="D71" s="2"/>
      <c r="E71" s="2"/>
      <c r="F71" s="2"/>
      <c r="G71" s="9">
        <v>0</v>
      </c>
      <c r="H71" s="2"/>
      <c r="I71" s="21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1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1168780.19</v>
      </c>
      <c r="H73" s="2"/>
      <c r="I73" s="21">
        <v>18702238.44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0</v>
      </c>
      <c r="H75" s="2"/>
      <c r="I75" s="20">
        <f>SUM(I76)</f>
        <v>160180290.58</v>
      </c>
    </row>
    <row r="76" spans="2:9" ht="13.5" customHeight="1">
      <c r="B76" s="5"/>
      <c r="C76" s="8" t="s">
        <v>41</v>
      </c>
      <c r="D76" s="2"/>
      <c r="E76" s="2"/>
      <c r="F76" s="2"/>
      <c r="G76" s="9">
        <v>0</v>
      </c>
      <c r="H76" s="2"/>
      <c r="I76" s="21">
        <v>160180290.58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225225126.33</v>
      </c>
      <c r="H78" s="2"/>
      <c r="I78" s="22">
        <f>I35+I40+I51+I56+I67+I75</f>
        <v>3339036319.0899997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262990082.79999998</v>
      </c>
      <c r="H80" s="2"/>
      <c r="I80" s="22">
        <f>I31-I78</f>
        <v>496386627.0300002</v>
      </c>
    </row>
    <row r="81" spans="2:10" ht="18.75" customHeight="1">
      <c r="B81" s="17"/>
      <c r="C81" s="18"/>
      <c r="D81" s="12"/>
      <c r="E81" s="12"/>
      <c r="F81" s="12"/>
      <c r="G81" s="12"/>
      <c r="H81" s="12"/>
      <c r="I81" s="34"/>
      <c r="J81" s="2"/>
    </row>
    <row r="82" spans="2:9" ht="18.75" customHeight="1">
      <c r="B82" s="2"/>
      <c r="C82" s="2"/>
      <c r="D82" s="2"/>
      <c r="E82" s="2"/>
      <c r="F82" s="2"/>
      <c r="G82" s="2"/>
      <c r="H82" s="2"/>
      <c r="I82" s="12"/>
    </row>
    <row r="83" spans="2:9" ht="12.75" customHeight="1">
      <c r="B83" s="44" t="s">
        <v>57</v>
      </c>
      <c r="C83" s="44"/>
      <c r="D83" s="44"/>
      <c r="E83" s="44"/>
      <c r="F83" s="44"/>
      <c r="G83" s="44"/>
      <c r="H83" s="44"/>
      <c r="I83" s="44"/>
    </row>
    <row r="84" spans="7:9" ht="55.5" customHeight="1">
      <c r="G84" s="47"/>
      <c r="H84" s="47"/>
      <c r="I84" s="47"/>
    </row>
    <row r="85" spans="2:9" ht="12.75" customHeight="1">
      <c r="B85" s="45" t="s">
        <v>59</v>
      </c>
      <c r="C85" s="45"/>
      <c r="G85" s="48" t="s">
        <v>49</v>
      </c>
      <c r="H85" s="48"/>
      <c r="I85" s="48"/>
    </row>
    <row r="86" spans="2:9" ht="18" customHeight="1">
      <c r="B86" s="46" t="s">
        <v>60</v>
      </c>
      <c r="C86" s="46"/>
      <c r="G86" s="46" t="s">
        <v>48</v>
      </c>
      <c r="H86" s="46"/>
      <c r="I86" s="46"/>
    </row>
  </sheetData>
  <sheetProtection/>
  <mergeCells count="9">
    <mergeCell ref="B62:I64"/>
    <mergeCell ref="B2:I4"/>
    <mergeCell ref="B83:I83"/>
    <mergeCell ref="B85:C85"/>
    <mergeCell ref="B86:C86"/>
    <mergeCell ref="G84:I84"/>
    <mergeCell ref="G85:I85"/>
    <mergeCell ref="G86:I86"/>
    <mergeCell ref="C17:C18"/>
  </mergeCells>
  <printOptions/>
  <pageMargins left="0.3937007874015748" right="0" top="0" bottom="0" header="0" footer="0"/>
  <pageSetup firstPageNumber="12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2020-02-07T21:29:40Z</cp:lastPrinted>
  <dcterms:created xsi:type="dcterms:W3CDTF">2017-03-06T21:28:53Z</dcterms:created>
  <dcterms:modified xsi:type="dcterms:W3CDTF">2020-02-17T19:53:46Z</dcterms:modified>
  <cp:category/>
  <cp:version/>
  <cp:contentType/>
  <cp:contentStatus/>
</cp:coreProperties>
</file>