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580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<sst xmlns="http://schemas.openxmlformats.org/spreadsheetml/2006/main" count="58" uniqueCount="58">
  <si>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</si>
  <si>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</si>
  <si>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</si>
  <si>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</si>
  <si>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</si>
  <si>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</si>
  <si>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</si>
  <si>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</si>
  <si>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</si>
  <si>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</si>
  <si>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</si>
  <si>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</si>
  <si>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</si>
  <si>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</si>
  <si>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</si>
  <si>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</si>
  <si>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</si>
  <si>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</si>
  <si>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</si>
  <si>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</si>
  <si>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</si>
  <si>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</si>
  <si>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</si>
  <si>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</si>
  <si>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</si>
  <si>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</si>
  <si>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</si>
  <si>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</si>
  <si>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</si>
  <si>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</si>
  <si>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</si>
  <si>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</si>
  <si>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</si>
  <si>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</si>
  <si>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</si>
  <si>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</si>
  <si>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</si>
  <si>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</si>
  <si>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</si>
  <si>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</si>
  <si>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</si>
  <si>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</si>
  <si>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</si>
  <si>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</si>
  <si>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</si>
  <si>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</si>
  <si>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</si>
  <si>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</si>
  <si>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</si>
  <si>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</si>
  <si>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</si>
  <si>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</si>
  <si>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</si>
  <si>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</si>
  <si>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</si>
  <si>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</si>
  <si>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</si>
  <si>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30 DE SEPTIEMBRE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</si>
</sst>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61">
      <selection activeCell="I38" sqref="I3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42527252.419999994</v>
      </c>
      <c r="F9" s="8">
        <f>F10+F18</f>
        <v>1371387917.91</v>
      </c>
      <c r="G9" s="5"/>
      <c r="H9" s="18">
        <f>H10+H18</f>
        <v>1328860665.4900002</v>
      </c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170362.9</v>
      </c>
      <c r="F10" s="23">
        <f>SUM(F11:F17)</f>
        <v>473027729.37000006</v>
      </c>
      <c r="G10" s="5"/>
      <c r="H10" s="18">
        <f>F10-E10</f>
        <v>472857366.4700001</v>
      </c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466563425.72</v>
      </c>
      <c r="G11" s="5"/>
    </row>
    <row r="12" spans="2:7" ht="12.75" customHeight="1">
      <c r="B12" s="9" t="s">
        <v>5</v>
      </c>
      <c r="C12" s="15"/>
      <c r="D12" s="15"/>
      <c r="E12" s="10">
        <v>0</v>
      </c>
      <c r="F12" s="10">
        <v>1123416.55</v>
      </c>
      <c r="G12" s="5"/>
    </row>
    <row r="13" spans="2:7" ht="12.75" customHeight="1">
      <c r="B13" s="9" t="s">
        <v>6</v>
      </c>
      <c r="C13" s="15"/>
      <c r="D13" s="15"/>
      <c r="E13" s="10">
        <v>0</v>
      </c>
      <c r="F13" s="10">
        <v>5338873.8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170362.9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2013.3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42356889.519999996</v>
      </c>
      <c r="F18" s="8">
        <f>SUM(F19:F27)</f>
        <v>898360188.5400001</v>
      </c>
      <c r="G18" s="5"/>
      <c r="H18" s="18">
        <f>F18-E18</f>
        <v>856003299.0200001</v>
      </c>
    </row>
    <row r="19" spans="2:7" ht="12.75" customHeight="1">
      <c r="B19" s="9" t="s">
        <v>12</v>
      </c>
      <c r="C19" s="15"/>
      <c r="D19" s="15"/>
      <c r="E19" s="20">
        <v>0</v>
      </c>
      <c r="F19" s="20">
        <v>83688400.77</v>
      </c>
      <c r="G19" s="5"/>
    </row>
    <row r="20" spans="2:7" ht="12.75" customHeight="1">
      <c r="B20" s="9" t="s">
        <v>13</v>
      </c>
      <c r="C20" s="15"/>
      <c r="D20" s="15"/>
      <c r="E20" s="10">
        <v>3157085.26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799563887.94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13650604.09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1457295.74</v>
      </c>
      <c r="G23" s="5"/>
    </row>
    <row r="24" spans="2:7" ht="12.75" customHeight="1">
      <c r="B24" s="9" t="s">
        <v>17</v>
      </c>
      <c r="C24" s="15"/>
      <c r="D24" s="15"/>
      <c r="E24" s="10">
        <v>39199804.26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829869871.11</v>
      </c>
      <c r="F30" s="8">
        <f>F31+F40</f>
        <v>0</v>
      </c>
      <c r="G30" s="5"/>
      <c r="H30" s="18">
        <f>E30-F30</f>
        <v>829869871.11</v>
      </c>
    </row>
    <row r="31" spans="2:8" ht="13.5" customHeight="1">
      <c r="B31" s="7" t="s">
        <v>22</v>
      </c>
      <c r="C31" s="14"/>
      <c r="D31" s="14"/>
      <c r="E31" s="8">
        <f>SUM(E32:E39)</f>
        <v>81441456.08</v>
      </c>
      <c r="F31" s="8">
        <f>SUM(F32:F39)</f>
        <v>0</v>
      </c>
      <c r="G31" s="5"/>
      <c r="H31" s="18">
        <f>E31-F31</f>
        <v>81441456.08</v>
      </c>
    </row>
    <row r="32" spans="2:7" ht="12.75" customHeight="1">
      <c r="B32" s="9" t="s">
        <v>23</v>
      </c>
      <c r="C32" s="15"/>
      <c r="D32" s="15"/>
      <c r="E32" s="10">
        <v>81334123.61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107332.47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748428415.03</v>
      </c>
      <c r="F40" s="8">
        <f>SUM(F41:F46)</f>
        <v>0</v>
      </c>
      <c r="G40" s="5"/>
      <c r="H40" s="18">
        <f>E40-F40</f>
        <v>748428415.03</v>
      </c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748428415.03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1247724188.58</v>
      </c>
      <c r="F49" s="8">
        <f>F50+F54+F60</f>
        <v>748733394.2</v>
      </c>
      <c r="G49" s="5"/>
      <c r="H49" s="18">
        <f>E49-F49-E55</f>
        <v>-5171731.03000015</v>
      </c>
    </row>
    <row r="50" spans="2:7" ht="13.5" customHeight="1">
      <c r="B50" s="7" t="s">
        <v>38</v>
      </c>
      <c r="C50" s="14"/>
      <c r="D50" s="14"/>
      <c r="E50" s="8">
        <f>SUM(E51:E53)</f>
        <v>388937.78</v>
      </c>
      <c r="F50" s="8">
        <f>SUM(F51:F53)</f>
        <v>0</v>
      </c>
      <c r="G50" s="5"/>
    </row>
    <row r="51" spans="2:9" ht="12.75" customHeight="1">
      <c r="B51" s="9" t="s">
        <v>39</v>
      </c>
      <c r="C51" s="15"/>
      <c r="D51" s="15"/>
      <c r="E51" s="10">
        <v>388937.78</v>
      </c>
      <c r="F51" s="10">
        <v>0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1247335250.8</v>
      </c>
      <c r="F54" s="22">
        <f>SUM(F55:F59)</f>
        <v>51476290.47</v>
      </c>
      <c r="G54" s="5"/>
    </row>
    <row r="55" spans="2:7" ht="12.75" customHeight="1">
      <c r="B55" s="9" t="s">
        <v>43</v>
      </c>
      <c r="C55" s="19"/>
      <c r="D55" s="19"/>
      <c r="E55" s="27">
        <v>504162525.41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51476290.47</v>
      </c>
      <c r="G56" s="5"/>
    </row>
    <row r="57" spans="2:7" ht="12.75" customHeight="1">
      <c r="B57" s="9" t="s">
        <v>45</v>
      </c>
      <c r="C57" s="19"/>
      <c r="D57" s="19"/>
      <c r="E57" s="20">
        <v>743172725.39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697257103.73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697257103.73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>
        <f>E10+E18+E31+E40+E50+E54+E60</f>
        <v>2120121312.11</v>
      </c>
      <c r="F72" s="18">
        <f>F10+F18+F31+F40+F50+F54+F60</f>
        <v>2120121312.1100001</v>
      </c>
    </row>
    <row r="73" ht="12.75" customHeight="1">
      <c r="E73" s="18"/>
    </row>
    <row r="74" ht="12.75" customHeight="1">
      <c r="F74" s="18">
        <f>E72-F72</f>
        <v>0</v>
      </c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2019-04-04T16:30:48Z</cp:lastPrinted>
  <dcterms:created xsi:type="dcterms:W3CDTF">2016-08-08T15:06:39Z</dcterms:created>
  <dcterms:modified xsi:type="dcterms:W3CDTF">2019-10-04T16:23:07Z</dcterms:modified>
  <cp:category/>
  <cp:version/>
  <cp:contentType/>
  <cp:contentStatus/>
</cp:coreProperties>
</file>