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586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<sst xmlns="http://schemas.openxmlformats.org/spreadsheetml/2006/main" count="58" uniqueCount="58">
  <si>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</si>
  <si>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</si>
  <si>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</si>
  <si>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</si>
  <si>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</si>
  <si>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</si>
  <si>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</si>
  <si>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</si>
  <si>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</si>
  <si>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</si>
  <si>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</si>
  <si>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</si>
  <si>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</si>
  <si>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</si>
  <si>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</si>
  <si>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</si>
  <si>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</si>
  <si>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</si>
  <si>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</si>
  <si>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</si>
  <si>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</si>
  <si>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</si>
  <si>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</si>
  <si>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</si>
  <si>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</si>
  <si>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</si>
  <si>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</si>
  <si>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</si>
  <si>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</si>
  <si>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</si>
  <si>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</si>
  <si>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</si>
  <si>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</si>
  <si>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</si>
  <si>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</si>
  <si>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</si>
  <si>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</si>
  <si>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</si>
  <si>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</si>
  <si>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</si>
  <si>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</si>
  <si>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</si>
  <si>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</si>
  <si>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</si>
  <si>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</si>
  <si>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</si>
  <si>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</si>
  <si>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</si>
  <si>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</si>
  <si>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</si>
  <si>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</si>
  <si>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</si>
  <si>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</si>
  <si>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</si>
  <si>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</si>
  <si>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</si>
  <si>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</si>
  <si>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MUNICIPIO DE MÉRIDA YUCATÁN
ESTADO DE CAMBIOS EN LA SITUACIÓN FINANCIERA
DEL 1 DE ENERO AL 30 DE SEPTIEMBRE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</si>
</sst>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</numFmts>
  <fonts count="40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0" xfId="0" applyFont="1" applyBorder="1" applyAlignment="1">
      <alignment horizontal="right" vertical="top" wrapText="1" readingOrder="1"/>
    </xf>
    <xf numFmtId="0" fontId="3" fillId="0" borderId="11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showGridLines="0" tabSelected="1" showOutlineSymbols="0" zoomScale="115" zoomScaleNormal="115" zoomScalePageLayoutView="0" workbookViewId="0" topLeftCell="A1">
      <selection activeCell="B2" sqref="B2:G4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78170894.86</v>
      </c>
      <c r="F9" s="8">
        <f>F10+F18</f>
        <v>1319149267.4099998</v>
      </c>
      <c r="G9" s="5"/>
      <c r="H9" s="18"/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60806243.199999996</v>
      </c>
      <c r="F10" s="23">
        <f>SUM(F11:F17)</f>
        <v>76796038.09</v>
      </c>
      <c r="G10" s="5"/>
      <c r="H10" s="18">
        <f>F10-E10</f>
        <v>15989794.890000008</v>
      </c>
      <c r="J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76672820.68</v>
      </c>
      <c r="G11" s="5"/>
    </row>
    <row r="12" spans="2:7" ht="12.75" customHeight="1">
      <c r="B12" s="9" t="s">
        <v>5</v>
      </c>
      <c r="C12" s="15"/>
      <c r="D12" s="15"/>
      <c r="E12" s="10">
        <v>2749819.3</v>
      </c>
      <c r="F12" s="10">
        <v>0</v>
      </c>
      <c r="G12" s="5"/>
    </row>
    <row r="13" spans="2:7" ht="12.75" customHeight="1">
      <c r="B13" s="9" t="s">
        <v>6</v>
      </c>
      <c r="C13" s="15"/>
      <c r="D13" s="15"/>
      <c r="E13" s="10">
        <v>57037331.18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0</v>
      </c>
      <c r="F15" s="10">
        <v>123217.41</v>
      </c>
      <c r="G15" s="5"/>
    </row>
    <row r="16" spans="2:7" ht="12.75" customHeight="1">
      <c r="B16" s="9" t="s">
        <v>9</v>
      </c>
      <c r="C16" s="15"/>
      <c r="D16" s="15"/>
      <c r="E16" s="10">
        <v>1019092.72</v>
      </c>
      <c r="F16" s="10">
        <v>0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17364651.66</v>
      </c>
      <c r="F18" s="8">
        <f>SUM(F19:F27)</f>
        <v>1242353229.32</v>
      </c>
      <c r="G18" s="5"/>
      <c r="H18" s="18">
        <f>F18-E18</f>
        <v>1224988577.6599998</v>
      </c>
    </row>
    <row r="19" spans="2:7" ht="12.75" customHeight="1">
      <c r="B19" s="9" t="s">
        <v>12</v>
      </c>
      <c r="C19" s="15"/>
      <c r="D19" s="15"/>
      <c r="E19" s="20">
        <v>0</v>
      </c>
      <c r="F19" s="10">
        <v>67267806.57</v>
      </c>
      <c r="G19" s="5"/>
    </row>
    <row r="20" spans="2:7" ht="12.75" customHeight="1">
      <c r="B20" s="9" t="s">
        <v>13</v>
      </c>
      <c r="C20" s="15"/>
      <c r="D20" s="15"/>
      <c r="E20" s="10">
        <v>2194504.13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20">
        <v>0</v>
      </c>
      <c r="F21" s="10">
        <v>1165668553.63</v>
      </c>
      <c r="G21" s="5"/>
    </row>
    <row r="22" spans="2:7" ht="12.75" customHeight="1">
      <c r="B22" s="9" t="s">
        <v>15</v>
      </c>
      <c r="C22" s="15"/>
      <c r="D22" s="15"/>
      <c r="E22" s="20">
        <v>0</v>
      </c>
      <c r="F22" s="10">
        <v>9248001.8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168867.32</v>
      </c>
      <c r="G23" s="5"/>
    </row>
    <row r="24" spans="2:7" ht="12.75" customHeight="1">
      <c r="B24" s="9" t="s">
        <v>17</v>
      </c>
      <c r="C24" s="15"/>
      <c r="D24" s="15"/>
      <c r="E24" s="10">
        <v>15170147.53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158631301.17000002</v>
      </c>
      <c r="F30" s="8">
        <f>F31+F40</f>
        <v>115730463.02000001</v>
      </c>
      <c r="G30" s="5"/>
      <c r="H30" s="18">
        <f>E30-F30</f>
        <v>42900838.150000006</v>
      </c>
    </row>
    <row r="31" spans="2:8" ht="13.5" customHeight="1">
      <c r="B31" s="7" t="s">
        <v>22</v>
      </c>
      <c r="C31" s="14"/>
      <c r="D31" s="14"/>
      <c r="E31" s="8">
        <f>SUM(E32:E39)</f>
        <v>33358312.060000002</v>
      </c>
      <c r="F31" s="8">
        <f>SUM(F32:F39)</f>
        <v>10853354.48</v>
      </c>
      <c r="G31" s="5"/>
      <c r="H31" s="18">
        <f>E31-F31</f>
        <v>22504957.580000002</v>
      </c>
    </row>
    <row r="32" spans="2:7" ht="12.75" customHeight="1">
      <c r="B32" s="9" t="s">
        <v>23</v>
      </c>
      <c r="C32" s="15"/>
      <c r="D32" s="15"/>
      <c r="E32" s="10">
        <v>32718312.51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10756626.48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96728</v>
      </c>
      <c r="G36" s="5"/>
    </row>
    <row r="37" spans="2:7" ht="12.75" customHeight="1">
      <c r="B37" s="9" t="s">
        <v>28</v>
      </c>
      <c r="C37" s="15"/>
      <c r="D37" s="15"/>
      <c r="E37" s="10">
        <v>639999.55</v>
      </c>
      <c r="F37" s="10">
        <v>0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125272989.11</v>
      </c>
      <c r="F40" s="8">
        <f>SUM(F41:F46)</f>
        <v>104877108.54</v>
      </c>
      <c r="G40" s="5"/>
      <c r="H40" s="18">
        <f>E40-F40</f>
        <v>20395880.569999993</v>
      </c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104877108.54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125272989.11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38</v>
      </c>
      <c r="C49" s="14"/>
      <c r="D49" s="14"/>
      <c r="E49" s="8">
        <f>E50+E54+E60</f>
        <v>1394926994.8700001</v>
      </c>
      <c r="F49" s="8">
        <f>F50+F54+F60</f>
        <v>196849460.47</v>
      </c>
      <c r="G49" s="5"/>
      <c r="H49" s="18">
        <f>E49-F49-E55</f>
        <v>827446963.8600001</v>
      </c>
    </row>
    <row r="50" spans="2:7" ht="13.5" customHeight="1">
      <c r="B50" s="7" t="s">
        <v>39</v>
      </c>
      <c r="C50" s="14"/>
      <c r="D50" s="14"/>
      <c r="E50" s="8">
        <f>SUM(E51:E53)</f>
        <v>0</v>
      </c>
      <c r="F50" s="8">
        <f>SUM(F51:F53)</f>
        <v>267062.32</v>
      </c>
      <c r="G50" s="5"/>
    </row>
    <row r="51" spans="2:9" ht="12.75" customHeight="1">
      <c r="B51" s="9" t="s">
        <v>40</v>
      </c>
      <c r="C51" s="15"/>
      <c r="D51" s="15"/>
      <c r="E51" s="10">
        <v>0</v>
      </c>
      <c r="F51" s="10">
        <v>267062.32</v>
      </c>
      <c r="G51" s="5"/>
      <c r="H51" s="18"/>
      <c r="I51" s="24"/>
    </row>
    <row r="52" spans="2:9" ht="12.75" customHeight="1">
      <c r="B52" s="9" t="s">
        <v>41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42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43</v>
      </c>
      <c r="C54" s="21"/>
      <c r="D54" s="21"/>
      <c r="E54" s="22">
        <f>SUM(E55:E59)</f>
        <v>1368535165.73</v>
      </c>
      <c r="F54" s="22">
        <f>SUM(F55:F59)</f>
        <v>196582398.15</v>
      </c>
      <c r="G54" s="5"/>
    </row>
    <row r="55" spans="2:7" ht="12.75" customHeight="1">
      <c r="B55" s="9" t="s">
        <v>44</v>
      </c>
      <c r="C55" s="19"/>
      <c r="D55" s="19"/>
      <c r="E55" s="27">
        <v>370630570.54</v>
      </c>
      <c r="F55" s="20">
        <v>0</v>
      </c>
      <c r="G55" s="5"/>
    </row>
    <row r="56" spans="2:7" ht="12.75" customHeight="1">
      <c r="B56" s="9" t="s">
        <v>45</v>
      </c>
      <c r="C56" s="19"/>
      <c r="D56" s="19"/>
      <c r="E56" s="27">
        <v>0</v>
      </c>
      <c r="F56" s="27">
        <v>196582398.15</v>
      </c>
      <c r="G56" s="5"/>
    </row>
    <row r="57" spans="2:7" ht="12.75" customHeight="1">
      <c r="B57" s="9" t="s">
        <v>46</v>
      </c>
      <c r="C57" s="19"/>
      <c r="D57" s="19"/>
      <c r="E57" s="20">
        <v>997904595.19</v>
      </c>
      <c r="F57" s="20">
        <v>0</v>
      </c>
      <c r="G57" s="5"/>
    </row>
    <row r="58" spans="2:9" ht="12.75" customHeight="1">
      <c r="B58" s="9" t="s">
        <v>47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48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49</v>
      </c>
      <c r="C60" s="14"/>
      <c r="D60" s="14"/>
      <c r="E60" s="22">
        <f>SUM(E61:E62)</f>
        <v>26391829.14</v>
      </c>
      <c r="F60" s="22">
        <f>SUM(F61:F62)</f>
        <v>0</v>
      </c>
      <c r="G60" s="5"/>
    </row>
    <row r="61" spans="2:7" ht="12.75" customHeight="1">
      <c r="B61" s="9" t="s">
        <v>50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51</v>
      </c>
      <c r="C62" s="15"/>
      <c r="D62" s="15"/>
      <c r="E62" s="20">
        <v>26391829.14</v>
      </c>
      <c r="F62" s="20">
        <v>0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52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54</v>
      </c>
      <c r="C67" s="16"/>
      <c r="D67" s="39" t="s">
        <v>55</v>
      </c>
      <c r="E67" s="39"/>
      <c r="F67" s="39"/>
      <c r="G67" s="17"/>
    </row>
    <row r="68" spans="2:7" ht="16.5" customHeight="1">
      <c r="B68" s="2" t="s">
        <v>53</v>
      </c>
      <c r="C68" s="2"/>
      <c r="D68" s="28" t="s">
        <v>56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>
        <f>E10+E18+E31+E40+E50+E54+E60</f>
        <v>1631729190.9</v>
      </c>
      <c r="F72" s="18">
        <f>F10+F18+F31+F40+F50+F54+F60</f>
        <v>1631729190.8999999</v>
      </c>
    </row>
    <row r="73" ht="12.75" customHeight="1">
      <c r="E73" s="18"/>
    </row>
    <row r="74" ht="12.75" customHeight="1">
      <c r="F74" s="18">
        <f>E72-F72</f>
        <v>0</v>
      </c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7" useFirstPageNumber="1" fitToHeight="0" fitToWidth="0" horizontalDpi="600" verticalDpi="600" orientation="portrait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2018-08-27T15:43:48Z</cp:lastPrinted>
  <dcterms:created xsi:type="dcterms:W3CDTF">2016-08-08T15:06:39Z</dcterms:created>
  <dcterms:modified xsi:type="dcterms:W3CDTF">2018-10-05T16:13:07Z</dcterms:modified>
  <cp:category/>
  <cp:version/>
  <cp:contentType/>
  <cp:contentStatus/>
</cp:coreProperties>
</file>