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30" windowWidth="19320" windowHeight="7755" activeTab="0"/>
  </bookViews>
  <sheets>
    <sheet name="FLUJO" sheetId="1" r:id="rId1"/>
  </sheets>
  <definedNames>
    <definedName name="_xlnm.Print_Area" localSheetId="0">'FLUJO'!$A$1:$D$59</definedName>
    <definedName name="_xlnm.Print_Titles" localSheetId="0">'FLUJO'!$1:$4</definedName>
  </definedNames>
  <calcPr fullCalcOnLoad="1"/>
</workbook>
</file>

<file path=xl/sharedStrings.xml><?xml version="1.0" encoding="utf-8"?>
<sst xmlns="http://schemas.openxmlformats.org/spreadsheetml/2006/main" count="56" uniqueCount="48">
  <si>
    <t>Concepto</t>
  </si>
  <si>
    <t>Flujo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</si>
  <si>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</si>
  <si>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</si>
  <si>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</si>
  <si>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</si>
  <si>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</si>
  <si>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</si>
  <si>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No Comprendidos En Las Fracciones De La Ley De Ingresos Causados En Ejercicios Fiscales Anteriores Pendientes De Liquidacion  O Pago</t>
  </si>
  <si>
    <t>Participaciones Y Aportaciones</t>
  </si>
  <si>
    <t>Transferencias. Asignaciones.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</si>
  <si>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</si>
  <si>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</si>
  <si>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</si>
  <si>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</si>
  <si>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</si>
  <si>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</si>
  <si>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</si>
  <si>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</si>
  <si>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</si>
  <si>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</si>
  <si>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Flujos Netos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</si>
  <si>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</si>
  <si>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</si>
  <si>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</si>
  <si>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</si>
  <si>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</si>
  <si>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</si>
  <si>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</si>
  <si>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</si>
  <si>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</si>
  <si>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</si>
  <si>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</si>
  <si>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</si>
  <si>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</si>
  <si>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</si>
  <si>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</si>
  <si>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</si>
  <si>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</si>
  <si>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Otros orígenes de Operación</t>
  </si>
  <si>
    <t>Otras Aplicaciones de Operación</t>
  </si>
  <si>
    <t>Bajo protesta de decir la verdad declaramos que los Estados Financieros y sus Notas son razonablemente correctos y responsabilidad del emisor.</t>
  </si>
  <si>
    <t>C.P. JUAN CARLOS ROSEL FLORES, MTRO.</t>
  </si>
  <si>
    <t>DIRECTOR DE FINANZAS Y TESORERO MUNICIPAL</t>
  </si>
  <si>
    <t>DIC./2017</t>
  </si>
  <si>
    <t xml:space="preserve">MUNICIPIO DE MÉRIDA YUCATÁN
ESTADO DE FLUJO DE EFECTIVO 
 DEL 1 DE ENERO AL 31 DE ENERO DE 2018
</t>
  </si>
  <si>
    <t>PRESIDENTA MUNICIPAL</t>
  </si>
  <si>
    <t>ABOG. MARÍA DOLORES FRITZ SIERRA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</si>
</sst>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Exo 2"/>
      <family val="0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11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Exo 2"/>
      <family val="0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11"/>
      <color rgb="FF000000"/>
      <name val="Exo 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/>
      <bottom/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1" fillId="0" borderId="0" xfId="0" applyFont="1" applyFill="1" applyBorder="1" applyAlignment="1">
      <alignment/>
    </xf>
    <xf numFmtId="0" fontId="42" fillId="0" borderId="10" xfId="0" applyNumberFormat="1" applyFont="1" applyFill="1" applyBorder="1" applyAlignment="1">
      <alignment horizontal="center" vertical="top" wrapText="1" readingOrder="1"/>
    </xf>
    <xf numFmtId="0" fontId="42" fillId="0" borderId="10" xfId="0" applyNumberFormat="1" applyFont="1" applyFill="1" applyBorder="1" applyAlignment="1">
      <alignment horizontal="right" vertical="top" wrapText="1" readingOrder="1"/>
    </xf>
    <xf numFmtId="0" fontId="43" fillId="0" borderId="11" xfId="0" applyNumberFormat="1" applyFont="1" applyFill="1" applyBorder="1" applyAlignment="1">
      <alignment vertical="top" wrapText="1" readingOrder="1"/>
    </xf>
    <xf numFmtId="0" fontId="44" fillId="0" borderId="11" xfId="0" applyNumberFormat="1" applyFont="1" applyFill="1" applyBorder="1" applyAlignment="1">
      <alignment vertical="top" wrapText="1" readingOrder="1"/>
    </xf>
    <xf numFmtId="164" fontId="43" fillId="0" borderId="11" xfId="0" applyNumberFormat="1" applyFont="1" applyFill="1" applyBorder="1" applyAlignment="1">
      <alignment horizontal="right" vertical="top" wrapText="1" readingOrder="1"/>
    </xf>
    <xf numFmtId="164" fontId="44" fillId="0" borderId="11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4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Fill="1" applyBorder="1" applyAlignment="1">
      <alignment vertical="top"/>
    </xf>
    <xf numFmtId="43" fontId="24" fillId="0" borderId="0" xfId="0" applyNumberFormat="1" applyFill="1" applyBorder="1" applyAlignment="1">
      <alignment vertical="top"/>
    </xf>
    <xf numFmtId="0" fontId="43" fillId="0" borderId="12" xfId="0" applyNumberFormat="1" applyFont="1" applyFill="1" applyBorder="1" applyAlignment="1">
      <alignment vertical="top" wrapText="1" readingOrder="1"/>
    </xf>
    <xf numFmtId="164" fontId="43" fillId="0" borderId="12" xfId="0" applyNumberFormat="1" applyFont="1" applyFill="1" applyBorder="1" applyAlignment="1">
      <alignment horizontal="right" vertical="top" wrapText="1" readingOrder="1"/>
    </xf>
    <xf numFmtId="0" fontId="42" fillId="0" borderId="12" xfId="0" applyNumberFormat="1" applyFont="1" applyFill="1" applyBorder="1" applyAlignment="1">
      <alignment horizontal="center" vertical="top" wrapText="1" readingOrder="1"/>
    </xf>
    <xf numFmtId="0" fontId="42" fillId="0" borderId="12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/>
    </xf>
    <xf numFmtId="0" fontId="43" fillId="0" borderId="13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3" fillId="0" borderId="0" xfId="0" applyNumberFormat="1" applyFont="1" applyFill="1" applyBorder="1" applyAlignment="1">
      <alignment vertical="top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0</xdr:col>
      <xdr:colOff>971550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56</xdr:row>
      <xdr:rowOff>381000</xdr:rowOff>
    </xdr:from>
    <xdr:to>
      <xdr:col>3</xdr:col>
      <xdr:colOff>990600</xdr:colOff>
      <xdr:row>56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3686175" y="1205865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56</xdr:row>
      <xdr:rowOff>371475</xdr:rowOff>
    </xdr:from>
    <xdr:to>
      <xdr:col>0</xdr:col>
      <xdr:colOff>2647950</xdr:colOff>
      <xdr:row>56</xdr:row>
      <xdr:rowOff>390525</xdr:rowOff>
    </xdr:to>
    <xdr:sp>
      <xdr:nvSpPr>
        <xdr:cNvPr id="3" name="10 Conector recto"/>
        <xdr:cNvSpPr>
          <a:spLocks/>
        </xdr:cNvSpPr>
      </xdr:nvSpPr>
      <xdr:spPr>
        <a:xfrm flipV="1">
          <a:off x="676275" y="1204912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view="pageBreakPreview" zoomScale="115" zoomScaleSheetLayoutView="115" zoomScalePageLayoutView="0" workbookViewId="0" topLeftCell="A1">
      <selection activeCell="G57" sqref="G57"/>
    </sheetView>
  </sheetViews>
  <sheetFormatPr defaultColWidth="11.421875" defaultRowHeight="15"/>
  <cols>
    <col min="1" max="1" width="49.8515625" style="0" customWidth="1"/>
    <col min="2" max="2" width="21.8515625" style="0" customWidth="1"/>
    <col min="3" max="3" width="2.421875" style="0" customWidth="1"/>
    <col min="4" max="4" width="22.28125" style="0" customWidth="1"/>
    <col min="5" max="5" width="11.421875" style="0" customWidth="1"/>
    <col min="6" max="6" width="12.7109375" style="0" bestFit="1" customWidth="1"/>
  </cols>
  <sheetData>
    <row r="1" spans="1:4" ht="71.25" customHeight="1">
      <c r="A1" s="27" t="s">
        <v>45</v>
      </c>
      <c r="B1" s="27"/>
      <c r="C1" s="27"/>
      <c r="D1" s="27"/>
    </row>
    <row r="2" ht="9" customHeight="1"/>
    <row r="3" spans="1:4" ht="15">
      <c r="A3" s="1" t="s">
        <v>0</v>
      </c>
      <c r="B3" s="2">
        <v>2018</v>
      </c>
      <c r="D3" s="2" t="s">
        <v>44</v>
      </c>
    </row>
    <row r="4" spans="1:4" ht="4.5" customHeight="1">
      <c r="A4" s="18"/>
      <c r="B4" s="19"/>
      <c r="D4" s="19"/>
    </row>
    <row r="5" spans="1:4" ht="15">
      <c r="A5" s="4" t="s">
        <v>1</v>
      </c>
      <c r="B5" s="5"/>
      <c r="D5" s="5"/>
    </row>
    <row r="6" spans="1:4" ht="15">
      <c r="A6" s="4" t="s">
        <v>2</v>
      </c>
      <c r="B6" s="6">
        <f>SUM(B7:B15)</f>
        <v>400223259.10999995</v>
      </c>
      <c r="D6" s="6">
        <f>SUM(D7:D15)</f>
        <v>3108929495.2200003</v>
      </c>
    </row>
    <row r="7" spans="1:4" ht="15">
      <c r="A7" s="3" t="s">
        <v>3</v>
      </c>
      <c r="B7" s="5">
        <v>292544776.89</v>
      </c>
      <c r="D7" s="5">
        <v>846298380.78</v>
      </c>
    </row>
    <row r="8" spans="1:4" ht="15">
      <c r="A8" s="3" t="s">
        <v>4</v>
      </c>
      <c r="B8" s="5">
        <v>0</v>
      </c>
      <c r="D8" s="5">
        <v>0</v>
      </c>
    </row>
    <row r="9" spans="1:4" ht="15">
      <c r="A9" s="3" t="s">
        <v>5</v>
      </c>
      <c r="B9" s="5">
        <v>19687815.1</v>
      </c>
      <c r="D9" s="5">
        <v>200306278.63</v>
      </c>
    </row>
    <row r="10" spans="1:4" ht="15">
      <c r="A10" s="3" t="s">
        <v>6</v>
      </c>
      <c r="B10" s="5">
        <v>3096982.9</v>
      </c>
      <c r="D10" s="5">
        <v>43224432.53</v>
      </c>
    </row>
    <row r="11" spans="1:4" ht="15">
      <c r="A11" s="3" t="s">
        <v>7</v>
      </c>
      <c r="B11" s="5">
        <v>2150604.28</v>
      </c>
      <c r="D11" s="5">
        <v>12507569.88</v>
      </c>
    </row>
    <row r="12" spans="1:4" ht="18">
      <c r="A12" s="3" t="s">
        <v>8</v>
      </c>
      <c r="B12" s="5">
        <v>0</v>
      </c>
      <c r="D12" s="5">
        <v>0</v>
      </c>
    </row>
    <row r="13" spans="1:4" ht="15">
      <c r="A13" s="3" t="s">
        <v>9</v>
      </c>
      <c r="B13" s="5">
        <v>80096098.63</v>
      </c>
      <c r="D13" s="5">
        <v>1929513314.86</v>
      </c>
    </row>
    <row r="14" spans="1:4" ht="15">
      <c r="A14" s="3" t="s">
        <v>10</v>
      </c>
      <c r="B14" s="5">
        <v>0</v>
      </c>
      <c r="D14" s="5">
        <v>0</v>
      </c>
    </row>
    <row r="15" spans="1:4" ht="15">
      <c r="A15" s="3" t="s">
        <v>39</v>
      </c>
      <c r="B15" s="5">
        <v>2646981.31</v>
      </c>
      <c r="D15" s="5">
        <v>77079518.54</v>
      </c>
    </row>
    <row r="16" spans="1:6" ht="15">
      <c r="A16" s="4" t="s">
        <v>11</v>
      </c>
      <c r="B16" s="6">
        <f>SUM(B17:B26)</f>
        <v>166038458.78</v>
      </c>
      <c r="D16" s="6">
        <f>SUM(D17:D26)</f>
        <v>3174282743.26</v>
      </c>
      <c r="F16" s="7"/>
    </row>
    <row r="17" spans="1:4" ht="15">
      <c r="A17" s="3" t="s">
        <v>12</v>
      </c>
      <c r="B17" s="5">
        <v>81296594.56</v>
      </c>
      <c r="D17" s="5">
        <v>1026854763.97</v>
      </c>
    </row>
    <row r="18" spans="1:4" ht="15">
      <c r="A18" s="3" t="s">
        <v>13</v>
      </c>
      <c r="B18" s="5">
        <v>9220454.27</v>
      </c>
      <c r="D18" s="5">
        <v>225283273.92</v>
      </c>
    </row>
    <row r="19" spans="1:4" ht="15">
      <c r="A19" s="3" t="s">
        <v>14</v>
      </c>
      <c r="B19" s="5">
        <v>47423879.67</v>
      </c>
      <c r="D19" s="5">
        <v>874799662.81</v>
      </c>
    </row>
    <row r="20" spans="1:4" ht="15">
      <c r="A20" s="3" t="s">
        <v>15</v>
      </c>
      <c r="B20" s="5">
        <v>325000</v>
      </c>
      <c r="D20" s="5">
        <v>21339555.01</v>
      </c>
    </row>
    <row r="21" spans="1:4" ht="15">
      <c r="A21" s="3" t="s">
        <v>16</v>
      </c>
      <c r="B21" s="5">
        <v>10086971.02</v>
      </c>
      <c r="D21" s="5">
        <v>102856125.92</v>
      </c>
    </row>
    <row r="22" spans="1:4" ht="15">
      <c r="A22" s="3" t="s">
        <v>17</v>
      </c>
      <c r="B22" s="5">
        <v>3100508.03</v>
      </c>
      <c r="D22" s="5">
        <v>315928588.68</v>
      </c>
    </row>
    <row r="23" spans="1:4" ht="15">
      <c r="A23" s="3" t="s">
        <v>18</v>
      </c>
      <c r="B23" s="5">
        <v>9622486.84</v>
      </c>
      <c r="D23" s="5">
        <v>132695933.11</v>
      </c>
    </row>
    <row r="24" spans="1:4" ht="15">
      <c r="A24" s="3" t="s">
        <v>19</v>
      </c>
      <c r="B24" s="5">
        <v>0</v>
      </c>
      <c r="D24" s="5">
        <v>5469226</v>
      </c>
    </row>
    <row r="25" spans="1:4" ht="15">
      <c r="A25" s="3" t="s">
        <v>20</v>
      </c>
      <c r="B25" s="5">
        <v>0</v>
      </c>
      <c r="D25" s="5">
        <v>0</v>
      </c>
    </row>
    <row r="26" spans="1:4" ht="15">
      <c r="A26" s="3" t="s">
        <v>40</v>
      </c>
      <c r="B26" s="5">
        <v>4962564.39</v>
      </c>
      <c r="D26" s="5">
        <v>469055613.84</v>
      </c>
    </row>
    <row r="27" spans="1:4" ht="15">
      <c r="A27" s="4" t="s">
        <v>21</v>
      </c>
      <c r="B27" s="6">
        <f>B6-B16</f>
        <v>234184800.32999995</v>
      </c>
      <c r="D27" s="6">
        <f>D6-D16</f>
        <v>-65353248.03999996</v>
      </c>
    </row>
    <row r="28" spans="1:4" ht="15">
      <c r="A28" s="4" t="s">
        <v>22</v>
      </c>
      <c r="B28" s="5">
        <v>0</v>
      </c>
      <c r="D28" s="5">
        <v>0</v>
      </c>
    </row>
    <row r="29" spans="1:4" ht="15">
      <c r="A29" s="4" t="s">
        <v>2</v>
      </c>
      <c r="B29" s="6">
        <f>SUM(B30:B32)</f>
        <v>21709238.11</v>
      </c>
      <c r="D29" s="6">
        <f>SUM(D30:D32)</f>
        <v>42379885.22</v>
      </c>
    </row>
    <row r="30" spans="1:4" ht="15">
      <c r="A30" s="3" t="s">
        <v>23</v>
      </c>
      <c r="B30" s="5">
        <v>6298886.26</v>
      </c>
      <c r="D30" s="5">
        <v>0</v>
      </c>
    </row>
    <row r="31" spans="1:4" ht="15">
      <c r="A31" s="3" t="s">
        <v>24</v>
      </c>
      <c r="B31" s="5">
        <v>1120517.47</v>
      </c>
      <c r="D31" s="5">
        <v>0</v>
      </c>
    </row>
    <row r="32" spans="1:4" ht="15">
      <c r="A32" s="3" t="s">
        <v>25</v>
      </c>
      <c r="B32" s="5">
        <v>14289834.38</v>
      </c>
      <c r="D32" s="5">
        <v>42379885.22</v>
      </c>
    </row>
    <row r="33" spans="1:4" ht="15">
      <c r="A33" s="4" t="s">
        <v>11</v>
      </c>
      <c r="B33" s="6">
        <f>SUM(B34:B36)</f>
        <v>8460334</v>
      </c>
      <c r="D33" s="6">
        <f>SUM(D34:D36)</f>
        <v>859513018.0500001</v>
      </c>
    </row>
    <row r="34" spans="1:4" ht="15">
      <c r="A34" s="3" t="s">
        <v>23</v>
      </c>
      <c r="B34" s="5">
        <v>0</v>
      </c>
      <c r="D34" s="5">
        <v>666692981.07</v>
      </c>
    </row>
    <row r="35" spans="1:4" ht="15">
      <c r="A35" s="3" t="s">
        <v>24</v>
      </c>
      <c r="B35" s="5">
        <v>0</v>
      </c>
      <c r="D35" s="5">
        <v>30118228.9</v>
      </c>
    </row>
    <row r="36" spans="1:4" ht="15">
      <c r="A36" s="3" t="s">
        <v>26</v>
      </c>
      <c r="B36" s="5">
        <v>8460334</v>
      </c>
      <c r="D36" s="5">
        <v>162701808.08</v>
      </c>
    </row>
    <row r="37" spans="1:4" ht="15">
      <c r="A37" s="4" t="s">
        <v>27</v>
      </c>
      <c r="B37" s="6">
        <f>B29-B33</f>
        <v>13248904.11</v>
      </c>
      <c r="D37" s="6">
        <f>D29-D33</f>
        <v>-817133132.83</v>
      </c>
    </row>
    <row r="38" spans="1:4" ht="15">
      <c r="A38" s="4" t="s">
        <v>28</v>
      </c>
      <c r="B38" s="5">
        <v>0</v>
      </c>
      <c r="D38" s="5">
        <v>0</v>
      </c>
    </row>
    <row r="39" spans="1:4" ht="15">
      <c r="A39" s="4" t="s">
        <v>2</v>
      </c>
      <c r="B39" s="6">
        <f>SUM(B40:B43)</f>
        <v>1439245.81</v>
      </c>
      <c r="D39" s="6">
        <f>SUM(D40:D43)</f>
        <v>1009823173.2</v>
      </c>
    </row>
    <row r="40" spans="1:4" ht="15">
      <c r="A40" s="3" t="s">
        <v>29</v>
      </c>
      <c r="B40" s="5">
        <v>0</v>
      </c>
      <c r="D40" s="5">
        <v>0</v>
      </c>
    </row>
    <row r="41" spans="1:4" ht="15">
      <c r="A41" s="3" t="s">
        <v>30</v>
      </c>
      <c r="B41" s="5">
        <v>0</v>
      </c>
      <c r="D41" s="5">
        <v>0</v>
      </c>
    </row>
    <row r="42" spans="1:4" ht="15">
      <c r="A42" s="3" t="s">
        <v>31</v>
      </c>
      <c r="B42" s="5">
        <v>0</v>
      </c>
      <c r="D42" s="5">
        <v>0</v>
      </c>
    </row>
    <row r="43" spans="1:4" ht="15">
      <c r="A43" s="3" t="s">
        <v>32</v>
      </c>
      <c r="B43" s="5">
        <v>1439245.81</v>
      </c>
      <c r="D43" s="5">
        <v>1009823173.2</v>
      </c>
    </row>
    <row r="44" spans="1:4" ht="15">
      <c r="A44" s="4" t="s">
        <v>11</v>
      </c>
      <c r="B44" s="6">
        <f>SUM(B45:B48)</f>
        <v>32887782.3</v>
      </c>
      <c r="D44" s="6">
        <f>SUM(D45:D48)</f>
        <v>532229980.12</v>
      </c>
    </row>
    <row r="45" spans="1:4" ht="15">
      <c r="A45" s="3" t="s">
        <v>33</v>
      </c>
      <c r="B45" s="5"/>
      <c r="D45" s="5"/>
    </row>
    <row r="46" spans="1:4" ht="15">
      <c r="A46" s="3" t="s">
        <v>30</v>
      </c>
      <c r="B46" s="5">
        <v>1028648.37</v>
      </c>
      <c r="D46" s="5">
        <v>12304990.22</v>
      </c>
    </row>
    <row r="47" spans="1:4" ht="15">
      <c r="A47" s="3" t="s">
        <v>31</v>
      </c>
      <c r="B47" s="5">
        <v>0</v>
      </c>
      <c r="D47" s="5">
        <v>0</v>
      </c>
    </row>
    <row r="48" spans="1:4" ht="15">
      <c r="A48" s="3" t="s">
        <v>34</v>
      </c>
      <c r="B48" s="5">
        <v>31859133.93</v>
      </c>
      <c r="D48" s="5">
        <v>519924989.9</v>
      </c>
    </row>
    <row r="49" spans="1:4" ht="15">
      <c r="A49" s="3"/>
      <c r="B49" s="5"/>
      <c r="D49" s="5"/>
    </row>
    <row r="50" spans="1:4" ht="15">
      <c r="A50" s="4" t="s">
        <v>35</v>
      </c>
      <c r="B50" s="5">
        <f>B39-B44</f>
        <v>-31448536.490000002</v>
      </c>
      <c r="D50" s="5">
        <f>D39-D44</f>
        <v>477593193.08000004</v>
      </c>
    </row>
    <row r="51" spans="1:4" ht="18">
      <c r="A51" s="4" t="s">
        <v>36</v>
      </c>
      <c r="B51" s="5">
        <f>B27+B37+B50</f>
        <v>215985167.94999993</v>
      </c>
      <c r="D51" s="5">
        <f>D27+D37+D50</f>
        <v>-404893187.78999996</v>
      </c>
    </row>
    <row r="52" spans="1:4" ht="15">
      <c r="A52" s="3" t="s">
        <v>37</v>
      </c>
      <c r="B52" s="5">
        <v>320620557.83</v>
      </c>
      <c r="D52" s="5">
        <v>725513745.62</v>
      </c>
    </row>
    <row r="53" spans="1:4" ht="23.25" customHeight="1">
      <c r="A53" s="16" t="s">
        <v>38</v>
      </c>
      <c r="B53" s="17">
        <f>B51+B52</f>
        <v>536605725.7799999</v>
      </c>
      <c r="D53" s="17">
        <f>D51+D52</f>
        <v>320620557.83000004</v>
      </c>
    </row>
    <row r="54" spans="1:9" s="11" customFormat="1" ht="12.75" customHeight="1">
      <c r="A54" s="29" t="s">
        <v>41</v>
      </c>
      <c r="B54" s="29"/>
      <c r="C54" s="29"/>
      <c r="D54" s="29"/>
      <c r="E54" s="8"/>
      <c r="F54" s="9"/>
      <c r="G54" s="8"/>
      <c r="H54" s="9"/>
      <c r="I54" s="10"/>
    </row>
    <row r="55" spans="1:9" s="11" customFormat="1" ht="17.25" customHeight="1">
      <c r="A55" s="12"/>
      <c r="B55" s="31"/>
      <c r="C55" s="31"/>
      <c r="D55" s="12"/>
      <c r="E55" s="8"/>
      <c r="F55" s="10"/>
      <c r="G55" s="10"/>
      <c r="H55" s="10"/>
      <c r="I55" s="10"/>
    </row>
    <row r="56" spans="1:9" s="11" customFormat="1" ht="40.5" customHeight="1">
      <c r="A56" s="21"/>
      <c r="B56" s="26"/>
      <c r="C56" s="22"/>
      <c r="D56" s="13"/>
      <c r="E56" s="8"/>
      <c r="F56" s="9"/>
      <c r="G56" s="10"/>
      <c r="H56" s="10"/>
      <c r="I56" s="10"/>
    </row>
    <row r="57" spans="1:9" s="11" customFormat="1" ht="33.75" customHeight="1">
      <c r="A57" s="12"/>
      <c r="B57" s="12"/>
      <c r="C57" s="12"/>
      <c r="D57" s="12"/>
      <c r="E57" s="8"/>
      <c r="F57" s="10"/>
      <c r="G57" s="10"/>
      <c r="H57" s="10"/>
      <c r="I57" s="10"/>
    </row>
    <row r="58" spans="1:5" s="14" customFormat="1" ht="15" customHeight="1">
      <c r="A58" s="25" t="s">
        <v>47</v>
      </c>
      <c r="B58" s="30" t="s">
        <v>42</v>
      </c>
      <c r="C58" s="30"/>
      <c r="D58" s="30"/>
      <c r="E58" s="15"/>
    </row>
    <row r="59" spans="1:4" s="11" customFormat="1" ht="29.25" customHeight="1">
      <c r="A59" s="24" t="s">
        <v>46</v>
      </c>
      <c r="B59" s="28" t="s">
        <v>43</v>
      </c>
      <c r="C59" s="28"/>
      <c r="D59" s="28"/>
    </row>
    <row r="60" ht="15">
      <c r="A60" s="23"/>
    </row>
    <row r="61" ht="15">
      <c r="E61" s="12"/>
    </row>
    <row r="62" spans="1:5" ht="15">
      <c r="A62" s="20"/>
      <c r="E62" s="14"/>
    </row>
    <row r="63" spans="1:5" ht="15">
      <c r="A63" s="20"/>
      <c r="E63" s="11"/>
    </row>
  </sheetData>
  <sheetProtection/>
  <mergeCells count="5">
    <mergeCell ref="A1:D1"/>
    <mergeCell ref="B59:D59"/>
    <mergeCell ref="A54:D54"/>
    <mergeCell ref="B58:D58"/>
    <mergeCell ref="B55:C55"/>
  </mergeCells>
  <printOptions/>
  <pageMargins left="0.984251968503937" right="0.1968503937007874" top="0.3937007874015748" bottom="0.7874015748031497" header="0.3937007874015748" footer="0.1968503937007874"/>
  <pageSetup firstPageNumber="33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 </cp:lastModifiedBy>
  <cp:lastPrinted>2018-02-08T23:37:21Z</cp:lastPrinted>
  <dcterms:created xsi:type="dcterms:W3CDTF">2016-08-08T15:47:55Z</dcterms:created>
  <dcterms:modified xsi:type="dcterms:W3CDTF">2018-03-20T21:51:52Z</dcterms:modified>
  <cp:category/>
  <cp:version/>
  <cp:contentType/>
  <cp:contentStatus/>
</cp:coreProperties>
</file>