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5" windowHeight="5925" tabRatio="500"/>
  </bookViews>
  <sheets>
    <sheet name="ESTADO ANALÍTICO DEL ACTIVO" sheetId="1" r:id="rId1"/>
  </sheets>
  <calcPr calcId="152511"/>
</workbook>
</file>

<file path=xl/calcChain.xml><?xml version="1.0" encoding="utf-8"?>
<calcChain xmlns="http://schemas.openxmlformats.org/spreadsheetml/2006/main">
  <c r="Q13" i="1"/>
  <c r="K11" l="1"/>
  <c r="Q39" l="1"/>
  <c r="S39" s="1"/>
  <c r="M27"/>
  <c r="K27"/>
  <c r="M11"/>
  <c r="S45"/>
  <c r="S43"/>
  <c r="S41"/>
  <c r="Q37"/>
  <c r="S37" s="1"/>
  <c r="Q35"/>
  <c r="S35" s="1"/>
  <c r="Q33"/>
  <c r="S33" s="1"/>
  <c r="Q31"/>
  <c r="S31" s="1"/>
  <c r="Q29"/>
  <c r="Q21"/>
  <c r="S21" s="1"/>
  <c r="Q17"/>
  <c r="S17" s="1"/>
  <c r="Q15"/>
  <c r="S13"/>
  <c r="M9" l="1"/>
  <c r="Q11"/>
  <c r="Q27"/>
  <c r="K9"/>
  <c r="S29"/>
  <c r="S27" s="1"/>
  <c r="S15"/>
  <c r="S11" s="1"/>
  <c r="Q9" l="1"/>
  <c r="S9"/>
</calcChain>
</file>

<file path=xl/sharedStrings.xml><?xml version="1.0" encoding="utf-8"?>
<sst xmlns="http://schemas.openxmlformats.org/spreadsheetml/2006/main" count="35" uniqueCount="35">
  <si>
    <t>MUNICIPIO DE MERIDA YUCATAN</t>
  </si>
  <si>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</si>
  <si>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</si>
  <si>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</si>
  <si>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</si>
  <si>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</si>
  <si>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</si>
  <si>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</si>
  <si>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</si>
  <si>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</si>
  <si>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</si>
  <si>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</si>
  <si>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</si>
  <si>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</si>
  <si>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</si>
  <si>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</si>
  <si>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</si>
  <si>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</si>
  <si>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</si>
  <si>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</si>
  <si>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</si>
  <si>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</si>
  <si>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</si>
  <si>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</si>
  <si>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</si>
  <si>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</si>
  <si>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</si>
  <si>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</si>
  <si>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</si>
  <si>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</si>
  <si>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</si>
  <si>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</si>
  <si>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C.P. JUAN CARLOS ROSEL FLORES, MTRO.
DIRECTOR DE FINANZAS Y TESORERO MUNICIPAL</t>
  </si>
  <si>
    <t>ESTADO ANALÍTICO DEL ACTIVO 
DEL 1 DE ENERO AL 31 DE ENERO DE 2018</t>
  </si>
  <si>
    <t>ABOG. MARÍA DOLORES FRITZ SIERRA
PRESIDENTA MUNICIPAL</t>
  </si>
</sst>
</file>

<file path=xl/styles.xml><?xml version="1.0" encoding="utf-8"?>
<styleSheet xmlns="http://schemas.openxmlformats.org/spreadsheetml/2006/main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/>
  </sheetPr>
  <dimension ref="C1:W54"/>
  <sheetViews>
    <sheetView showGridLines="0" tabSelected="1" zoomScaleNormal="100" workbookViewId="0">
      <selection activeCell="G50" sqref="G50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2.42578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3" ht="15.75" customHeight="1">
      <c r="C1" s="23"/>
      <c r="D1" s="24"/>
      <c r="E1" s="24"/>
      <c r="F1" s="24"/>
      <c r="G1" s="66" t="s">
        <v>0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3" ht="15" customHeight="1">
      <c r="C2" s="25"/>
      <c r="D2" s="26"/>
      <c r="E2" s="26"/>
      <c r="F2" s="26"/>
      <c r="G2" s="68" t="s">
        <v>33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3" ht="27" customHeight="1">
      <c r="C3" s="27"/>
      <c r="D3" s="28"/>
      <c r="E3" s="28"/>
      <c r="F3" s="28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3:23" ht="13.5" customHeight="1">
      <c r="C4" s="63" t="s">
        <v>1</v>
      </c>
      <c r="D4" s="64"/>
      <c r="E4" s="64"/>
      <c r="F4" s="64"/>
      <c r="G4" s="65"/>
      <c r="H4" s="9"/>
      <c r="I4" s="64" t="s">
        <v>2</v>
      </c>
      <c r="J4" s="12"/>
      <c r="K4" s="61" t="s">
        <v>3</v>
      </c>
      <c r="L4" s="13"/>
      <c r="M4" s="60" t="s">
        <v>4</v>
      </c>
      <c r="N4" s="61"/>
      <c r="O4" s="61"/>
      <c r="P4" s="62"/>
      <c r="Q4" s="60" t="s">
        <v>5</v>
      </c>
      <c r="R4" s="62"/>
      <c r="S4" s="12"/>
      <c r="T4" s="61" t="s">
        <v>6</v>
      </c>
      <c r="U4" s="61"/>
      <c r="V4" s="13"/>
    </row>
    <row r="5" spans="3:23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3" ht="11.25" customHeight="1">
      <c r="C6" s="15"/>
      <c r="D6" s="16"/>
      <c r="E6" s="16"/>
      <c r="F6" s="16"/>
      <c r="G6" s="17"/>
      <c r="H6" s="16"/>
      <c r="I6" s="18" t="s">
        <v>7</v>
      </c>
      <c r="J6" s="15"/>
      <c r="K6" s="18" t="s">
        <v>8</v>
      </c>
      <c r="L6" s="17"/>
      <c r="M6" s="57" t="s">
        <v>9</v>
      </c>
      <c r="N6" s="58"/>
      <c r="O6" s="58"/>
      <c r="P6" s="59"/>
      <c r="Q6" s="57" t="s">
        <v>10</v>
      </c>
      <c r="R6" s="59"/>
      <c r="S6" s="15"/>
      <c r="T6" s="58" t="s">
        <v>11</v>
      </c>
      <c r="U6" s="58"/>
      <c r="V6" s="17"/>
    </row>
    <row r="7" spans="3:23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3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3" ht="13.5" customHeight="1">
      <c r="C9" s="3"/>
      <c r="D9" s="4"/>
      <c r="E9" s="53" t="s">
        <v>12</v>
      </c>
      <c r="F9" s="53"/>
      <c r="G9" s="53"/>
      <c r="H9" s="54">
        <v>9520802888.6800003</v>
      </c>
      <c r="I9" s="55"/>
      <c r="J9" s="3"/>
      <c r="K9" s="56">
        <f>K11+K27</f>
        <v>2168001747.27</v>
      </c>
      <c r="L9" s="55"/>
      <c r="M9" s="54">
        <f>M11+M27</f>
        <v>1965265483.4299998</v>
      </c>
      <c r="N9" s="56"/>
      <c r="O9" s="56"/>
      <c r="P9" s="55"/>
      <c r="Q9" s="54">
        <f>Q11+Q27</f>
        <v>9723539152.5200005</v>
      </c>
      <c r="R9" s="55"/>
      <c r="S9" s="54">
        <f>S11+S27</f>
        <v>202736263.83999985</v>
      </c>
      <c r="T9" s="56"/>
      <c r="U9" s="56"/>
      <c r="V9" s="5"/>
      <c r="W9" s="4"/>
    </row>
    <row r="10" spans="3:23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3">
      <c r="C11" s="3"/>
      <c r="D11" s="4"/>
      <c r="E11" s="53" t="s">
        <v>13</v>
      </c>
      <c r="F11" s="53"/>
      <c r="G11" s="53"/>
      <c r="H11" s="54">
        <v>417848561.63</v>
      </c>
      <c r="I11" s="55"/>
      <c r="J11" s="3"/>
      <c r="K11" s="56">
        <f>SUM(K13:L25)</f>
        <v>2124358029.71</v>
      </c>
      <c r="L11" s="55"/>
      <c r="M11" s="54">
        <f>SUM(M13:P25)</f>
        <v>1916484265.3</v>
      </c>
      <c r="N11" s="56"/>
      <c r="O11" s="56"/>
      <c r="P11" s="55"/>
      <c r="Q11" s="54">
        <f>SUM(Q13:R25)</f>
        <v>625722326.03999996</v>
      </c>
      <c r="R11" s="55"/>
      <c r="S11" s="54">
        <f>SUM(S13:U25)</f>
        <v>207873764.41000003</v>
      </c>
      <c r="T11" s="56"/>
      <c r="U11" s="56"/>
      <c r="V11" s="5"/>
      <c r="W11" s="4"/>
    </row>
    <row r="12" spans="3:23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3" ht="14.25" customHeight="1">
      <c r="C13" s="3"/>
      <c r="D13" s="4"/>
      <c r="E13" s="43" t="s">
        <v>14</v>
      </c>
      <c r="F13" s="43"/>
      <c r="G13" s="43"/>
      <c r="H13" s="44">
        <v>320620557.82999998</v>
      </c>
      <c r="I13" s="45"/>
      <c r="J13" s="3"/>
      <c r="K13" s="46">
        <v>1557465197.23</v>
      </c>
      <c r="L13" s="47"/>
      <c r="M13" s="48">
        <v>1341480029.28</v>
      </c>
      <c r="N13" s="46"/>
      <c r="O13" s="46"/>
      <c r="P13" s="47"/>
      <c r="Q13" s="48">
        <f>H13+K13-M13</f>
        <v>536605725.77999997</v>
      </c>
      <c r="R13" s="47"/>
      <c r="S13" s="44">
        <f>Q13-H13</f>
        <v>215985167.94999999</v>
      </c>
      <c r="T13" s="49"/>
      <c r="U13" s="49"/>
      <c r="V13" s="5"/>
      <c r="W13" s="4"/>
    </row>
    <row r="14" spans="3:23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3" ht="14.25" customHeight="1">
      <c r="C15" s="3"/>
      <c r="D15" s="4"/>
      <c r="E15" s="43" t="s">
        <v>15</v>
      </c>
      <c r="F15" s="43"/>
      <c r="G15" s="43"/>
      <c r="H15" s="44">
        <v>19256313.43</v>
      </c>
      <c r="I15" s="45"/>
      <c r="J15" s="3"/>
      <c r="K15" s="46">
        <v>565517276.19000006</v>
      </c>
      <c r="L15" s="47"/>
      <c r="M15" s="48">
        <v>562923408.26999998</v>
      </c>
      <c r="N15" s="46"/>
      <c r="O15" s="46"/>
      <c r="P15" s="47"/>
      <c r="Q15" s="48">
        <f>H15+K15-M15</f>
        <v>21850181.350000024</v>
      </c>
      <c r="R15" s="47"/>
      <c r="S15" s="44">
        <f>Q15-H15</f>
        <v>2593867.9200000241</v>
      </c>
      <c r="T15" s="49"/>
      <c r="U15" s="49"/>
      <c r="V15" s="5"/>
      <c r="W15" s="4"/>
    </row>
    <row r="16" spans="3:23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3" ht="14.25" customHeight="1">
      <c r="C17" s="3"/>
      <c r="D17" s="4"/>
      <c r="E17" s="43" t="s">
        <v>16</v>
      </c>
      <c r="F17" s="43"/>
      <c r="G17" s="43"/>
      <c r="H17" s="44">
        <v>76305820.299999997</v>
      </c>
      <c r="I17" s="45"/>
      <c r="J17" s="3"/>
      <c r="K17" s="46">
        <v>1375556.29</v>
      </c>
      <c r="L17" s="47"/>
      <c r="M17" s="48">
        <v>11951811.550000001</v>
      </c>
      <c r="N17" s="46"/>
      <c r="O17" s="46"/>
      <c r="P17" s="47"/>
      <c r="Q17" s="48">
        <f>H17+K17-M17</f>
        <v>65729565.040000007</v>
      </c>
      <c r="R17" s="47"/>
      <c r="S17" s="44">
        <f>Q17-H17</f>
        <v>-10576255.25999999</v>
      </c>
      <c r="T17" s="49"/>
      <c r="U17" s="49"/>
      <c r="V17" s="5"/>
      <c r="W17" s="4"/>
    </row>
    <row r="18" spans="3:23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3" ht="14.25" customHeight="1">
      <c r="C19" s="3"/>
      <c r="D19" s="4"/>
      <c r="E19" s="43" t="s">
        <v>17</v>
      </c>
      <c r="F19" s="43"/>
      <c r="G19" s="43"/>
      <c r="H19" s="44">
        <v>0</v>
      </c>
      <c r="I19" s="45"/>
      <c r="J19" s="3"/>
      <c r="K19" s="46">
        <v>0</v>
      </c>
      <c r="L19" s="47"/>
      <c r="M19" s="48">
        <v>0</v>
      </c>
      <c r="N19" s="46"/>
      <c r="O19" s="46"/>
      <c r="P19" s="47"/>
      <c r="Q19" s="48">
        <v>0</v>
      </c>
      <c r="R19" s="47"/>
      <c r="S19" s="44">
        <v>0</v>
      </c>
      <c r="T19" s="49"/>
      <c r="U19" s="49"/>
      <c r="V19" s="5"/>
      <c r="W19" s="4"/>
    </row>
    <row r="20" spans="3:23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3" ht="14.25" customHeight="1">
      <c r="C21" s="3"/>
      <c r="D21" s="4"/>
      <c r="E21" s="43" t="s">
        <v>18</v>
      </c>
      <c r="F21" s="43"/>
      <c r="G21" s="43"/>
      <c r="H21" s="44">
        <v>1665870.07</v>
      </c>
      <c r="I21" s="45"/>
      <c r="J21" s="3"/>
      <c r="K21" s="46">
        <v>0</v>
      </c>
      <c r="L21" s="47"/>
      <c r="M21" s="48">
        <v>129016.2</v>
      </c>
      <c r="N21" s="46"/>
      <c r="O21" s="46"/>
      <c r="P21" s="47"/>
      <c r="Q21" s="48">
        <f>H21+K21-M21</f>
        <v>1536853.87</v>
      </c>
      <c r="R21" s="47"/>
      <c r="S21" s="44">
        <f>Q21-H21</f>
        <v>-129016.19999999995</v>
      </c>
      <c r="T21" s="49"/>
      <c r="U21" s="49"/>
      <c r="V21" s="5"/>
      <c r="W21" s="4"/>
    </row>
    <row r="22" spans="3:23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3" ht="14.25" customHeight="1">
      <c r="C23" s="3"/>
      <c r="D23" s="4"/>
      <c r="E23" s="43" t="s">
        <v>19</v>
      </c>
      <c r="F23" s="43"/>
      <c r="G23" s="43"/>
      <c r="H23" s="44">
        <v>0</v>
      </c>
      <c r="I23" s="45"/>
      <c r="J23" s="3"/>
      <c r="K23" s="46">
        <v>0</v>
      </c>
      <c r="L23" s="47"/>
      <c r="M23" s="48">
        <v>0</v>
      </c>
      <c r="N23" s="46"/>
      <c r="O23" s="46"/>
      <c r="P23" s="47"/>
      <c r="Q23" s="48">
        <v>0</v>
      </c>
      <c r="R23" s="47"/>
      <c r="S23" s="44">
        <v>0</v>
      </c>
      <c r="T23" s="49"/>
      <c r="U23" s="49"/>
      <c r="V23" s="5"/>
      <c r="W23" s="4"/>
    </row>
    <row r="24" spans="3:23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3" ht="14.25" customHeight="1">
      <c r="C25" s="3"/>
      <c r="D25" s="4"/>
      <c r="E25" s="43" t="s">
        <v>20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v>0</v>
      </c>
      <c r="T25" s="49"/>
      <c r="U25" s="49"/>
      <c r="V25" s="5"/>
      <c r="W25" s="4"/>
    </row>
    <row r="26" spans="3:23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3">
      <c r="C27" s="3"/>
      <c r="D27" s="4"/>
      <c r="E27" s="53" t="s">
        <v>21</v>
      </c>
      <c r="F27" s="53"/>
      <c r="G27" s="53"/>
      <c r="H27" s="54">
        <v>9102954327.0499992</v>
      </c>
      <c r="I27" s="55"/>
      <c r="J27" s="3"/>
      <c r="K27" s="56">
        <f>SUM(K29:L45)</f>
        <v>43643717.560000002</v>
      </c>
      <c r="L27" s="55"/>
      <c r="M27" s="54">
        <f>SUM(M29:P45)</f>
        <v>48781218.129999995</v>
      </c>
      <c r="N27" s="56"/>
      <c r="O27" s="56"/>
      <c r="P27" s="55"/>
      <c r="Q27" s="54">
        <f>SUM(Q29:R45)</f>
        <v>9097816826.4799995</v>
      </c>
      <c r="R27" s="55"/>
      <c r="S27" s="54">
        <f>SUM(S29:U45)</f>
        <v>-5137500.5700001866</v>
      </c>
      <c r="T27" s="56"/>
      <c r="U27" s="56"/>
      <c r="V27" s="5"/>
      <c r="W27" s="4"/>
    </row>
    <row r="28" spans="3:23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3" ht="14.25" customHeight="1">
      <c r="C29" s="3"/>
      <c r="D29" s="4"/>
      <c r="E29" s="43" t="s">
        <v>22</v>
      </c>
      <c r="F29" s="43"/>
      <c r="G29" s="43"/>
      <c r="H29" s="44">
        <v>834077667.96000004</v>
      </c>
      <c r="I29" s="45"/>
      <c r="J29" s="3"/>
      <c r="K29" s="46">
        <v>32643514.960000001</v>
      </c>
      <c r="L29" s="47"/>
      <c r="M29" s="48">
        <v>26812520</v>
      </c>
      <c r="N29" s="46"/>
      <c r="O29" s="46"/>
      <c r="P29" s="47"/>
      <c r="Q29" s="44">
        <f>H29+K29-M29</f>
        <v>839908662.92000008</v>
      </c>
      <c r="R29" s="45"/>
      <c r="S29" s="44">
        <f>Q29-H29</f>
        <v>5830994.9600000381</v>
      </c>
      <c r="T29" s="49"/>
      <c r="U29" s="49"/>
      <c r="V29" s="5"/>
      <c r="W29" s="4"/>
    </row>
    <row r="30" spans="3:23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3" ht="14.25" customHeight="1">
      <c r="C31" s="3"/>
      <c r="D31" s="4"/>
      <c r="E31" s="43" t="s">
        <v>23</v>
      </c>
      <c r="F31" s="43"/>
      <c r="G31" s="43"/>
      <c r="H31" s="44">
        <v>100357480.09</v>
      </c>
      <c r="I31" s="45"/>
      <c r="J31" s="3"/>
      <c r="K31" s="46">
        <v>2018488.82</v>
      </c>
      <c r="L31" s="47"/>
      <c r="M31" s="48">
        <v>1983017.7</v>
      </c>
      <c r="N31" s="46"/>
      <c r="O31" s="46"/>
      <c r="P31" s="47"/>
      <c r="Q31" s="44">
        <f>H31+K31-M31</f>
        <v>100392951.20999999</v>
      </c>
      <c r="R31" s="45"/>
      <c r="S31" s="44">
        <f>Q31-H31</f>
        <v>35471.119999989867</v>
      </c>
      <c r="T31" s="49"/>
      <c r="U31" s="49"/>
      <c r="V31" s="5"/>
      <c r="W31" s="4"/>
    </row>
    <row r="32" spans="3:23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43" t="s">
        <v>24</v>
      </c>
      <c r="F33" s="43"/>
      <c r="G33" s="43"/>
      <c r="H33" s="44">
        <v>7978902212.6999998</v>
      </c>
      <c r="I33" s="45"/>
      <c r="J33" s="3"/>
      <c r="K33" s="46">
        <v>7004545.8200000003</v>
      </c>
      <c r="L33" s="47"/>
      <c r="M33" s="48">
        <v>13303432.08</v>
      </c>
      <c r="N33" s="46"/>
      <c r="O33" s="46"/>
      <c r="P33" s="47"/>
      <c r="Q33" s="44">
        <f>H33+K33-M33</f>
        <v>7972603326.4399996</v>
      </c>
      <c r="R33" s="45"/>
      <c r="S33" s="44">
        <f>Q33-H33</f>
        <v>-6298886.2600002289</v>
      </c>
      <c r="T33" s="49"/>
      <c r="U33" s="49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43" t="s">
        <v>25</v>
      </c>
      <c r="F35" s="43"/>
      <c r="G35" s="43"/>
      <c r="H35" s="44">
        <v>646969144.66999996</v>
      </c>
      <c r="I35" s="45"/>
      <c r="J35" s="3"/>
      <c r="K35" s="46">
        <v>796457.29</v>
      </c>
      <c r="L35" s="47"/>
      <c r="M35" s="48">
        <v>1916974.76</v>
      </c>
      <c r="N35" s="46"/>
      <c r="O35" s="46"/>
      <c r="P35" s="47"/>
      <c r="Q35" s="44">
        <f>H35+K35-M35</f>
        <v>645848627.19999993</v>
      </c>
      <c r="R35" s="45"/>
      <c r="S35" s="44">
        <f>Q35-H35</f>
        <v>-1120517.4700000286</v>
      </c>
      <c r="T35" s="49"/>
      <c r="U35" s="49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43" t="s">
        <v>26</v>
      </c>
      <c r="F37" s="43"/>
      <c r="G37" s="43"/>
      <c r="H37" s="44">
        <v>10072163.460000001</v>
      </c>
      <c r="I37" s="45"/>
      <c r="J37" s="3"/>
      <c r="K37" s="46">
        <v>0</v>
      </c>
      <c r="L37" s="47"/>
      <c r="M37" s="48">
        <v>0</v>
      </c>
      <c r="N37" s="46"/>
      <c r="O37" s="46"/>
      <c r="P37" s="47"/>
      <c r="Q37" s="44">
        <f>H37+K37-M37</f>
        <v>10072163.460000001</v>
      </c>
      <c r="R37" s="45"/>
      <c r="S37" s="44">
        <f>Q37-H37</f>
        <v>0</v>
      </c>
      <c r="T37" s="49"/>
      <c r="U37" s="49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43" t="s">
        <v>27</v>
      </c>
      <c r="F39" s="43"/>
      <c r="G39" s="43"/>
      <c r="H39" s="50">
        <v>-467424341.82999998</v>
      </c>
      <c r="I39" s="51"/>
      <c r="J39" s="3"/>
      <c r="K39" s="46">
        <v>1180710.67</v>
      </c>
      <c r="L39" s="47"/>
      <c r="M39" s="48">
        <v>4765273.59</v>
      </c>
      <c r="N39" s="46"/>
      <c r="O39" s="46"/>
      <c r="P39" s="47"/>
      <c r="Q39" s="50">
        <f>H39+K39-M39</f>
        <v>-471008904.74999994</v>
      </c>
      <c r="R39" s="51"/>
      <c r="S39" s="50">
        <f>Q39-H39</f>
        <v>-3584562.9199999571</v>
      </c>
      <c r="T39" s="52"/>
      <c r="U39" s="52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43" t="s">
        <v>28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43" t="s">
        <v>29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43" t="s">
        <v>30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41" t="s">
        <v>31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47.25" customHeight="1">
      <c r="H50" s="4"/>
    </row>
    <row r="51" spans="4:21">
      <c r="G51" s="42" t="s">
        <v>34</v>
      </c>
      <c r="I51" s="42" t="s">
        <v>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28"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3" firstPageNumber="9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DEL ACTIVO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 </cp:lastModifiedBy>
  <cp:lastPrinted>2018-02-08T19:53:10Z</cp:lastPrinted>
  <dcterms:created xsi:type="dcterms:W3CDTF">2016-09-07T15:45:13Z</dcterms:created>
  <dcterms:modified xsi:type="dcterms:W3CDTF">2018-03-20T21:50:05Z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