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630" windowWidth="19320" windowHeight="7755" activeTab="0"/>
  </bookViews>
  <sheets>
    <sheet name="FLUJO" sheetId="1" r:id="rId1"/>
  </sheets>
  <definedNames>
    <definedName name="_xlnm.Print_Area" localSheetId="0">'FLUJO'!$A$1:$D$58</definedName>
    <definedName name="_xlnm.Print_Titles" localSheetId="0">'FLUJO'!$1:$3</definedName>
  </definedNames>
  <calcPr fullCalcOnLoad="1"/>
</workbook>
</file>

<file path=xl/sharedStrings.xml><?xml version="1.0" encoding="utf-8"?>
<sst xmlns="http://schemas.openxmlformats.org/spreadsheetml/2006/main" count="56" uniqueCount="48">
  <si>
    <t>Concepto</t>
  </si>
  <si>
    <t>Flujo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</si>
  <si>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</si>
  <si>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</si>
  <si>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</si>
  <si>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</si>
  <si>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</si>
  <si>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</si>
  <si>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No Comprendidos En Las Fracciones De La Ley De Ingresos Causados En Ejercicios Fiscales Anteriores Pendientes De Liquidacion  O Pago</t>
  </si>
  <si>
    <t>Participaciones Y Aportaciones</t>
  </si>
  <si>
    <t>Transferencias. Asignaciones.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</si>
  <si>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</si>
  <si>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</si>
  <si>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</si>
  <si>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</si>
  <si>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</si>
  <si>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Subsidios Y Subvenciones</t>
  </si>
  <si>
    <t>Ayudas Sociales</t>
  </si>
  <si>
    <t>Pensiones Y Jubilaciones</t>
  </si>
  <si>
    <t>Donativos</t>
  </si>
  <si>
    <t>Transferencias Al Exterior</t>
  </si>
  <si>
    <t>Flujos Netos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</si>
  <si>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</si>
  <si>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</si>
  <si>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</si>
  <si>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Origenes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</si>
  <si>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</si>
  <si>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</si>
  <si>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</si>
  <si>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</si>
  <si>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</si>
  <si>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</si>
  <si>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</si>
  <si>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</si>
  <si>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</si>
  <si>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</si>
  <si>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</si>
  <si>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 (1)</t>
  </si>
  <si>
    <t>Efectivo y Equivalentes al Efectivo al Final del Ejercicio (1)</t>
  </si>
  <si>
    <t>Otros orígenes de Operación</t>
  </si>
  <si>
    <t>Otras Aplicaciones de Operación</t>
  </si>
  <si>
    <t>Bajo protesta de decir la verdad declaramos que los Estados Financieros y sus Notas son razonablemente correctos y responsabilidad del emisor.</t>
  </si>
  <si>
    <t>C.P. JUAN CARLOS ROSEL FLORES, MTRO.</t>
  </si>
  <si>
    <t>DIRECTOR DE FINANZAS Y TESORERO MUNICIPAL</t>
  </si>
  <si>
    <t>DIC./2017</t>
  </si>
  <si>
    <t>PRESIDENTA MUNICIPAL</t>
  </si>
  <si>
    <t>ABOG. MARÍA DOLORES FRITZ SIERRA</t>
  </si>
  <si>
    <t xml:space="preserve">MUNICIPIO DE MÉRIDA YUCATÁN
ESTADO DE FLUJO DE EFECTIVO 
 DEL 1 DE ENERO AL 30 DE ABRIL DE 2018
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</si>
</sst>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</numFmts>
  <fonts count="46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7"/>
      <color indexed="8"/>
      <name val="Exo 2"/>
      <family val="0"/>
    </font>
    <font>
      <b/>
      <sz val="8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/>
      <bottom/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1" fillId="0" borderId="0" xfId="0" applyFont="1" applyFill="1" applyBorder="1" applyAlignment="1">
      <alignment/>
    </xf>
    <xf numFmtId="164" fontId="42" fillId="0" borderId="10" xfId="0" applyNumberFormat="1" applyFont="1" applyFill="1" applyBorder="1" applyAlignment="1">
      <alignment horizontal="right" vertical="top" wrapText="1" readingOrder="1"/>
    </xf>
    <xf numFmtId="164" fontId="43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6" applyFont="1" applyFill="1" applyAlignment="1">
      <alignment vertical="top" wrapText="1" readingOrder="1"/>
    </xf>
    <xf numFmtId="43" fontId="2" fillId="0" borderId="0" xfId="0" applyNumberFormat="1" applyFont="1" applyFill="1" applyAlignment="1">
      <alignment vertical="top" wrapText="1" readingOrder="1"/>
    </xf>
    <xf numFmtId="0" fontId="2" fillId="0" borderId="0" xfId="0" applyFont="1" applyFill="1" applyAlignment="1">
      <alignment vertical="top" wrapText="1" readingOrder="1"/>
    </xf>
    <xf numFmtId="0" fontId="24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166" fontId="2" fillId="0" borderId="0" xfId="0" applyNumberFormat="1" applyFont="1" applyFill="1" applyBorder="1" applyAlignment="1">
      <alignment horizontal="left" vertical="top" wrapText="1" readingOrder="1"/>
    </xf>
    <xf numFmtId="0" fontId="24" fillId="0" borderId="0" xfId="0" applyFill="1" applyBorder="1" applyAlignment="1">
      <alignment vertical="top"/>
    </xf>
    <xf numFmtId="43" fontId="24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2" fillId="0" borderId="11" xfId="0" applyNumberFormat="1" applyFont="1" applyFill="1" applyBorder="1" applyAlignment="1">
      <alignment vertical="top" wrapText="1" readingOrder="1"/>
    </xf>
    <xf numFmtId="0" fontId="42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0" fontId="3" fillId="0" borderId="0" xfId="0" applyFont="1" applyFill="1" applyAlignment="1">
      <alignment horizontal="center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42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44" fillId="0" borderId="12" xfId="0" applyNumberFormat="1" applyFont="1" applyFill="1" applyBorder="1" applyAlignment="1">
      <alignment horizontal="right" vertical="top" wrapText="1" readingOrder="1"/>
    </xf>
    <xf numFmtId="0" fontId="1" fillId="0" borderId="13" xfId="0" applyFont="1" applyFill="1" applyBorder="1" applyAlignment="1">
      <alignment/>
    </xf>
    <xf numFmtId="0" fontId="44" fillId="33" borderId="12" xfId="0" applyNumberFormat="1" applyFont="1" applyFill="1" applyBorder="1" applyAlignment="1">
      <alignment horizontal="right" vertical="top" wrapText="1" readingOrder="1"/>
    </xf>
    <xf numFmtId="0" fontId="44" fillId="34" borderId="14" xfId="0" applyNumberFormat="1" applyFont="1" applyFill="1" applyBorder="1" applyAlignment="1">
      <alignment horizontal="center" vertical="top" wrapText="1" readingOrder="1"/>
    </xf>
    <xf numFmtId="0" fontId="44" fillId="34" borderId="15" xfId="0" applyNumberFormat="1" applyFont="1" applyFill="1" applyBorder="1" applyAlignment="1">
      <alignment horizontal="right" vertical="top" wrapText="1" readingOrder="1"/>
    </xf>
    <xf numFmtId="0" fontId="1" fillId="34" borderId="15" xfId="0" applyFont="1" applyFill="1" applyBorder="1" applyAlignment="1">
      <alignment/>
    </xf>
    <xf numFmtId="0" fontId="44" fillId="34" borderId="16" xfId="0" applyNumberFormat="1" applyFont="1" applyFill="1" applyBorder="1" applyAlignment="1">
      <alignment horizontal="right" vertical="top" wrapText="1" readingOrder="1"/>
    </xf>
    <xf numFmtId="0" fontId="44" fillId="0" borderId="17" xfId="0" applyNumberFormat="1" applyFont="1" applyFill="1" applyBorder="1" applyAlignment="1">
      <alignment horizontal="center" vertical="top" wrapText="1" readingOrder="1"/>
    </xf>
    <xf numFmtId="0" fontId="44" fillId="0" borderId="18" xfId="0" applyNumberFormat="1" applyFont="1" applyFill="1" applyBorder="1" applyAlignment="1">
      <alignment horizontal="right" vertical="top" wrapText="1" readingOrder="1"/>
    </xf>
    <xf numFmtId="0" fontId="43" fillId="0" borderId="19" xfId="0" applyNumberFormat="1" applyFont="1" applyFill="1" applyBorder="1" applyAlignment="1">
      <alignment vertical="top" wrapText="1" readingOrder="1"/>
    </xf>
    <xf numFmtId="164" fontId="42" fillId="0" borderId="20" xfId="0" applyNumberFormat="1" applyFont="1" applyFill="1" applyBorder="1" applyAlignment="1">
      <alignment horizontal="right" vertical="top" wrapText="1" readingOrder="1"/>
    </xf>
    <xf numFmtId="164" fontId="43" fillId="0" borderId="20" xfId="0" applyNumberFormat="1" applyFont="1" applyFill="1" applyBorder="1" applyAlignment="1">
      <alignment horizontal="right" vertical="top" wrapText="1" readingOrder="1"/>
    </xf>
    <xf numFmtId="0" fontId="42" fillId="0" borderId="19" xfId="0" applyNumberFormat="1" applyFont="1" applyFill="1" applyBorder="1" applyAlignment="1">
      <alignment vertical="top" wrapText="1" readingOrder="1"/>
    </xf>
    <xf numFmtId="0" fontId="44" fillId="33" borderId="17" xfId="0" applyNumberFormat="1" applyFont="1" applyFill="1" applyBorder="1" applyAlignment="1">
      <alignment horizontal="center" vertical="top" wrapText="1" readingOrder="1"/>
    </xf>
    <xf numFmtId="0" fontId="44" fillId="33" borderId="18" xfId="0" applyNumberFormat="1" applyFont="1" applyFill="1" applyBorder="1" applyAlignment="1">
      <alignment horizontal="right" vertical="top" wrapText="1" readingOrder="1"/>
    </xf>
    <xf numFmtId="0" fontId="42" fillId="0" borderId="21" xfId="0" applyNumberFormat="1" applyFont="1" applyFill="1" applyBorder="1" applyAlignment="1">
      <alignment vertical="top" wrapText="1" readingOrder="1"/>
    </xf>
    <xf numFmtId="164" fontId="42" fillId="0" borderId="22" xfId="0" applyNumberFormat="1" applyFont="1" applyFill="1" applyBorder="1" applyAlignment="1">
      <alignment horizontal="right" vertical="top" wrapText="1" readingOrder="1"/>
    </xf>
    <xf numFmtId="164" fontId="42" fillId="0" borderId="23" xfId="0" applyNumberFormat="1" applyFont="1" applyFill="1" applyBorder="1" applyAlignment="1">
      <alignment horizontal="right" vertical="top" wrapText="1" readingOrder="1"/>
    </xf>
    <xf numFmtId="0" fontId="45" fillId="34" borderId="24" xfId="0" applyNumberFormat="1" applyFont="1" applyFill="1" applyBorder="1" applyAlignment="1">
      <alignment horizontal="center" vertical="top" wrapText="1" readingOrder="1"/>
    </xf>
    <xf numFmtId="0" fontId="45" fillId="34" borderId="25" xfId="0" applyNumberFormat="1" applyFont="1" applyFill="1" applyBorder="1" applyAlignment="1">
      <alignment horizontal="center" vertical="top" wrapText="1" readingOrder="1"/>
    </xf>
    <xf numFmtId="0" fontId="45" fillId="34" borderId="26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Alignment="1">
      <alignment horizontal="center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2" fillId="0" borderId="0" xfId="46" applyFont="1" applyFill="1" applyBorder="1" applyAlignment="1">
      <alignment horizontal="center" vertical="top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55</xdr:row>
      <xdr:rowOff>381000</xdr:rowOff>
    </xdr:from>
    <xdr:to>
      <xdr:col>3</xdr:col>
      <xdr:colOff>990600</xdr:colOff>
      <xdr:row>55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686175" y="11591925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676275</xdr:colOff>
      <xdr:row>55</xdr:row>
      <xdr:rowOff>371475</xdr:rowOff>
    </xdr:from>
    <xdr:to>
      <xdr:col>0</xdr:col>
      <xdr:colOff>2647950</xdr:colOff>
      <xdr:row>55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676275" y="11582400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showGridLines="0" tabSelected="1" view="pageBreakPreview" zoomScale="115" zoomScaleSheetLayoutView="115" zoomScalePageLayoutView="0" workbookViewId="0" topLeftCell="A1">
      <selection activeCell="A1" sqref="A1:D1"/>
    </sheetView>
  </sheetViews>
  <sheetFormatPr defaultColWidth="11.421875" defaultRowHeight="15"/>
  <cols>
    <col min="1" max="1" width="49.8515625" style="0" customWidth="1"/>
    <col min="2" max="2" width="21.8515625" style="0" customWidth="1"/>
    <col min="3" max="3" width="2.421875" style="0" customWidth="1"/>
    <col min="4" max="4" width="22.28125" style="0" customWidth="1"/>
    <col min="5" max="5" width="11.421875" style="0" customWidth="1"/>
    <col min="6" max="6" width="12.7109375" style="0" bestFit="1" customWidth="1"/>
  </cols>
  <sheetData>
    <row r="1" spans="1:4" ht="42.75" customHeight="1">
      <c r="A1" s="38" t="s">
        <v>47</v>
      </c>
      <c r="B1" s="39"/>
      <c r="C1" s="39"/>
      <c r="D1" s="40"/>
    </row>
    <row r="2" spans="1:4" ht="12.75" customHeight="1">
      <c r="A2" s="23" t="s">
        <v>0</v>
      </c>
      <c r="B2" s="24">
        <v>2018</v>
      </c>
      <c r="C2" s="25"/>
      <c r="D2" s="26" t="s">
        <v>44</v>
      </c>
    </row>
    <row r="3" spans="1:4" ht="6.75" customHeight="1">
      <c r="A3" s="27"/>
      <c r="B3" s="20"/>
      <c r="D3" s="28"/>
    </row>
    <row r="4" spans="1:4" ht="15">
      <c r="A4" s="29" t="s">
        <v>1</v>
      </c>
      <c r="B4" s="1"/>
      <c r="D4" s="30"/>
    </row>
    <row r="5" spans="1:4" ht="15">
      <c r="A5" s="29" t="s">
        <v>2</v>
      </c>
      <c r="B5" s="2">
        <f>SUM(B6:B14)</f>
        <v>1223930036.82</v>
      </c>
      <c r="D5" s="31">
        <f>SUM(D6:D14)</f>
        <v>3108929495.2200003</v>
      </c>
    </row>
    <row r="6" spans="1:4" ht="15">
      <c r="A6" s="32" t="s">
        <v>3</v>
      </c>
      <c r="B6" s="1">
        <v>486587224.03</v>
      </c>
      <c r="D6" s="30">
        <v>846298380.78</v>
      </c>
    </row>
    <row r="7" spans="1:4" ht="15">
      <c r="A7" s="32" t="s">
        <v>4</v>
      </c>
      <c r="B7" s="1">
        <v>0</v>
      </c>
      <c r="D7" s="30">
        <v>0</v>
      </c>
    </row>
    <row r="8" spans="1:4" ht="15">
      <c r="A8" s="32" t="s">
        <v>5</v>
      </c>
      <c r="B8" s="1">
        <v>71403284.18</v>
      </c>
      <c r="D8" s="30">
        <v>200306278.63</v>
      </c>
    </row>
    <row r="9" spans="1:4" ht="15">
      <c r="A9" s="32" t="s">
        <v>6</v>
      </c>
      <c r="B9" s="1">
        <v>15146547.95</v>
      </c>
      <c r="D9" s="30">
        <v>43224432.53</v>
      </c>
    </row>
    <row r="10" spans="1:4" ht="15">
      <c r="A10" s="32" t="s">
        <v>7</v>
      </c>
      <c r="B10" s="1">
        <v>6590995.47</v>
      </c>
      <c r="D10" s="30">
        <v>12507569.88</v>
      </c>
    </row>
    <row r="11" spans="1:4" ht="18">
      <c r="A11" s="32" t="s">
        <v>8</v>
      </c>
      <c r="B11" s="1">
        <v>0</v>
      </c>
      <c r="D11" s="30">
        <v>0</v>
      </c>
    </row>
    <row r="12" spans="1:4" ht="15">
      <c r="A12" s="32" t="s">
        <v>9</v>
      </c>
      <c r="B12" s="1">
        <v>623059810.58</v>
      </c>
      <c r="D12" s="30">
        <v>1929513314.86</v>
      </c>
    </row>
    <row r="13" spans="1:4" ht="15">
      <c r="A13" s="32" t="s">
        <v>10</v>
      </c>
      <c r="B13" s="1">
        <v>0</v>
      </c>
      <c r="D13" s="30">
        <v>0</v>
      </c>
    </row>
    <row r="14" spans="1:4" ht="15">
      <c r="A14" s="32" t="s">
        <v>39</v>
      </c>
      <c r="B14" s="1">
        <v>21142174.61</v>
      </c>
      <c r="D14" s="30">
        <v>77079518.54</v>
      </c>
    </row>
    <row r="15" spans="1:6" ht="15">
      <c r="A15" s="29" t="s">
        <v>11</v>
      </c>
      <c r="B15" s="2">
        <f>SUM(B16:B25)</f>
        <v>945970910.77</v>
      </c>
      <c r="D15" s="31">
        <f>SUM(D16:D25)</f>
        <v>3174282743.26</v>
      </c>
      <c r="F15" s="3"/>
    </row>
    <row r="16" spans="1:4" ht="15">
      <c r="A16" s="32" t="s">
        <v>12</v>
      </c>
      <c r="B16" s="1">
        <v>359769521.11</v>
      </c>
      <c r="D16" s="30">
        <v>1026854763.97</v>
      </c>
    </row>
    <row r="17" spans="1:4" ht="15">
      <c r="A17" s="32" t="s">
        <v>13</v>
      </c>
      <c r="B17" s="1">
        <v>108137701.19</v>
      </c>
      <c r="D17" s="30">
        <v>225283273.92</v>
      </c>
    </row>
    <row r="18" spans="1:4" ht="15">
      <c r="A18" s="32" t="s">
        <v>14</v>
      </c>
      <c r="B18" s="1">
        <v>242643805.19</v>
      </c>
      <c r="D18" s="30">
        <v>874799662.81</v>
      </c>
    </row>
    <row r="19" spans="1:4" ht="15">
      <c r="A19" s="32" t="s">
        <v>15</v>
      </c>
      <c r="B19" s="1">
        <v>10450501.73</v>
      </c>
      <c r="D19" s="30">
        <v>21339555.01</v>
      </c>
    </row>
    <row r="20" spans="1:4" ht="15">
      <c r="A20" s="32" t="s">
        <v>16</v>
      </c>
      <c r="B20" s="1">
        <v>35884142.87</v>
      </c>
      <c r="D20" s="30">
        <v>102856125.92</v>
      </c>
    </row>
    <row r="21" spans="1:4" ht="15">
      <c r="A21" s="32" t="s">
        <v>17</v>
      </c>
      <c r="B21" s="1">
        <v>92500292.63</v>
      </c>
      <c r="D21" s="30">
        <v>315928588.68</v>
      </c>
    </row>
    <row r="22" spans="1:4" ht="15">
      <c r="A22" s="32" t="s">
        <v>18</v>
      </c>
      <c r="B22" s="1">
        <v>45257111.67</v>
      </c>
      <c r="D22" s="30">
        <v>132695933.11</v>
      </c>
    </row>
    <row r="23" spans="1:4" ht="15">
      <c r="A23" s="32" t="s">
        <v>19</v>
      </c>
      <c r="B23" s="1">
        <v>2172000</v>
      </c>
      <c r="D23" s="30">
        <v>5469226</v>
      </c>
    </row>
    <row r="24" spans="1:4" ht="15">
      <c r="A24" s="32" t="s">
        <v>20</v>
      </c>
      <c r="B24" s="1">
        <v>0</v>
      </c>
      <c r="D24" s="30">
        <v>0</v>
      </c>
    </row>
    <row r="25" spans="1:4" ht="15">
      <c r="A25" s="32" t="s">
        <v>40</v>
      </c>
      <c r="B25" s="1">
        <v>49155834.38</v>
      </c>
      <c r="D25" s="30">
        <v>469055613.84</v>
      </c>
    </row>
    <row r="26" spans="1:4" ht="15">
      <c r="A26" s="29" t="s">
        <v>21</v>
      </c>
      <c r="B26" s="2">
        <f>B5-B15</f>
        <v>277959126.04999995</v>
      </c>
      <c r="D26" s="31">
        <f>D5-D15</f>
        <v>-65353248.03999996</v>
      </c>
    </row>
    <row r="27" spans="1:4" ht="15">
      <c r="A27" s="29" t="s">
        <v>22</v>
      </c>
      <c r="B27" s="1">
        <v>0</v>
      </c>
      <c r="D27" s="30">
        <v>0</v>
      </c>
    </row>
    <row r="28" spans="1:4" ht="15">
      <c r="A28" s="29" t="s">
        <v>2</v>
      </c>
      <c r="B28" s="2">
        <f>SUM(B29:B31)</f>
        <v>69360740.89</v>
      </c>
      <c r="D28" s="31">
        <f>SUM(D29:D31)</f>
        <v>42379885.22</v>
      </c>
    </row>
    <row r="29" spans="1:4" ht="15">
      <c r="A29" s="32" t="s">
        <v>23</v>
      </c>
      <c r="B29" s="1">
        <v>0</v>
      </c>
      <c r="D29" s="30">
        <v>0</v>
      </c>
    </row>
    <row r="30" spans="1:4" ht="15">
      <c r="A30" s="32" t="s">
        <v>24</v>
      </c>
      <c r="B30" s="1">
        <v>17037301.26</v>
      </c>
      <c r="D30" s="30">
        <v>0</v>
      </c>
    </row>
    <row r="31" spans="1:4" ht="15">
      <c r="A31" s="32" t="s">
        <v>25</v>
      </c>
      <c r="B31" s="1">
        <v>52323439.63</v>
      </c>
      <c r="D31" s="30">
        <v>42379885.22</v>
      </c>
    </row>
    <row r="32" spans="1:4" ht="15">
      <c r="A32" s="29" t="s">
        <v>11</v>
      </c>
      <c r="B32" s="2">
        <f>SUM(B33:B35)</f>
        <v>1160567287.73</v>
      </c>
      <c r="D32" s="31">
        <f>SUM(D33:D35)</f>
        <v>859513018.0500001</v>
      </c>
    </row>
    <row r="33" spans="1:4" ht="15">
      <c r="A33" s="32" t="s">
        <v>23</v>
      </c>
      <c r="B33" s="1">
        <v>1125058742.1</v>
      </c>
      <c r="D33" s="30">
        <v>666692981.07</v>
      </c>
    </row>
    <row r="34" spans="1:4" ht="15">
      <c r="A34" s="32" t="s">
        <v>24</v>
      </c>
      <c r="B34" s="1">
        <v>0</v>
      </c>
      <c r="D34" s="30">
        <v>30118228.9</v>
      </c>
    </row>
    <row r="35" spans="1:4" ht="15">
      <c r="A35" s="32" t="s">
        <v>26</v>
      </c>
      <c r="B35" s="1">
        <v>35508545.63</v>
      </c>
      <c r="D35" s="30">
        <v>162701808.08</v>
      </c>
    </row>
    <row r="36" spans="1:4" ht="15">
      <c r="A36" s="29" t="s">
        <v>27</v>
      </c>
      <c r="B36" s="2">
        <f>B28-B32</f>
        <v>-1091206546.84</v>
      </c>
      <c r="D36" s="31">
        <f>D28-D32</f>
        <v>-817133132.83</v>
      </c>
    </row>
    <row r="37" spans="1:4" ht="15">
      <c r="A37" s="29" t="s">
        <v>28</v>
      </c>
      <c r="B37" s="1">
        <v>0</v>
      </c>
      <c r="D37" s="30">
        <v>0</v>
      </c>
    </row>
    <row r="38" spans="1:4" ht="15">
      <c r="A38" s="29" t="s">
        <v>2</v>
      </c>
      <c r="B38" s="2">
        <f>SUM(B39:B42)</f>
        <v>1091046833.01</v>
      </c>
      <c r="D38" s="31">
        <f>SUM(D39:D42)</f>
        <v>1009823173.2</v>
      </c>
    </row>
    <row r="39" spans="1:4" ht="15">
      <c r="A39" s="32" t="s">
        <v>29</v>
      </c>
      <c r="B39" s="1">
        <v>0</v>
      </c>
      <c r="D39" s="30">
        <v>0</v>
      </c>
    </row>
    <row r="40" spans="1:4" ht="15">
      <c r="A40" s="32" t="s">
        <v>30</v>
      </c>
      <c r="B40" s="1">
        <v>0</v>
      </c>
      <c r="D40" s="30">
        <v>0</v>
      </c>
    </row>
    <row r="41" spans="1:4" ht="15">
      <c r="A41" s="32" t="s">
        <v>31</v>
      </c>
      <c r="B41" s="1">
        <v>0</v>
      </c>
      <c r="D41" s="30">
        <v>0</v>
      </c>
    </row>
    <row r="42" spans="1:4" ht="15">
      <c r="A42" s="32" t="s">
        <v>32</v>
      </c>
      <c r="B42" s="1">
        <v>1091046833.01</v>
      </c>
      <c r="D42" s="30">
        <v>1009823173.2</v>
      </c>
    </row>
    <row r="43" spans="1:4" ht="15">
      <c r="A43" s="29" t="s">
        <v>11</v>
      </c>
      <c r="B43" s="2">
        <f>SUM(B44:B47)</f>
        <v>69767590.06</v>
      </c>
      <c r="D43" s="31">
        <f>SUM(D44:D47)</f>
        <v>532229980.12</v>
      </c>
    </row>
    <row r="44" spans="1:4" ht="15">
      <c r="A44" s="32" t="s">
        <v>33</v>
      </c>
      <c r="B44" s="1"/>
      <c r="D44" s="30"/>
    </row>
    <row r="45" spans="1:4" ht="15">
      <c r="A45" s="32" t="s">
        <v>30</v>
      </c>
      <c r="B45" s="1">
        <v>4014231.85</v>
      </c>
      <c r="D45" s="30">
        <v>12304990.22</v>
      </c>
    </row>
    <row r="46" spans="1:4" ht="15">
      <c r="A46" s="32" t="s">
        <v>31</v>
      </c>
      <c r="B46" s="1">
        <v>0</v>
      </c>
      <c r="D46" s="30">
        <v>0</v>
      </c>
    </row>
    <row r="47" spans="1:4" ht="15">
      <c r="A47" s="35" t="s">
        <v>34</v>
      </c>
      <c r="B47" s="36">
        <v>65753358.21</v>
      </c>
      <c r="C47" s="21"/>
      <c r="D47" s="37">
        <v>519924989.9</v>
      </c>
    </row>
    <row r="48" spans="1:4" s="19" customFormat="1" ht="13.5" customHeight="1">
      <c r="A48" s="33"/>
      <c r="B48" s="22"/>
      <c r="D48" s="34"/>
    </row>
    <row r="49" spans="1:4" ht="15">
      <c r="A49" s="29" t="s">
        <v>35</v>
      </c>
      <c r="B49" s="1">
        <f>B38-B43</f>
        <v>1021279242.95</v>
      </c>
      <c r="D49" s="30">
        <f>D38-D43</f>
        <v>477593193.08000004</v>
      </c>
    </row>
    <row r="50" spans="1:4" ht="18">
      <c r="A50" s="29" t="s">
        <v>36</v>
      </c>
      <c r="B50" s="1">
        <f>B26+B36+B49</f>
        <v>208031822.1600001</v>
      </c>
      <c r="D50" s="30">
        <f>D26+D36+D49</f>
        <v>-404893187.78999996</v>
      </c>
    </row>
    <row r="51" spans="1:4" ht="15">
      <c r="A51" s="32" t="s">
        <v>37</v>
      </c>
      <c r="B51" s="1">
        <v>320620557.83</v>
      </c>
      <c r="D51" s="30">
        <v>725513745.62</v>
      </c>
    </row>
    <row r="52" spans="1:4" ht="23.25" customHeight="1">
      <c r="A52" s="35" t="s">
        <v>38</v>
      </c>
      <c r="B52" s="36">
        <f>B50+B51</f>
        <v>528652379.99000007</v>
      </c>
      <c r="C52" s="21"/>
      <c r="D52" s="37">
        <f>D50+D51</f>
        <v>320620557.83000004</v>
      </c>
    </row>
    <row r="53" spans="1:9" s="7" customFormat="1" ht="15" customHeight="1">
      <c r="A53" s="42" t="s">
        <v>41</v>
      </c>
      <c r="B53" s="42"/>
      <c r="C53" s="42"/>
      <c r="D53" s="42"/>
      <c r="E53" s="4"/>
      <c r="F53" s="5"/>
      <c r="G53" s="4"/>
      <c r="H53" s="5"/>
      <c r="I53" s="6"/>
    </row>
    <row r="54" spans="1:9" s="7" customFormat="1" ht="17.25" customHeight="1">
      <c r="A54" s="8"/>
      <c r="B54" s="44"/>
      <c r="C54" s="44"/>
      <c r="D54" s="8"/>
      <c r="E54" s="4"/>
      <c r="F54" s="6"/>
      <c r="G54" s="6"/>
      <c r="H54" s="6"/>
      <c r="I54" s="6"/>
    </row>
    <row r="55" spans="1:9" s="7" customFormat="1" ht="40.5" customHeight="1">
      <c r="A55" s="13"/>
      <c r="B55" s="18"/>
      <c r="C55" s="14"/>
      <c r="D55" s="9"/>
      <c r="E55" s="4"/>
      <c r="F55" s="5"/>
      <c r="G55" s="6"/>
      <c r="H55" s="6"/>
      <c r="I55" s="6"/>
    </row>
    <row r="56" spans="1:9" s="7" customFormat="1" ht="33.75" customHeight="1">
      <c r="A56" s="8"/>
      <c r="B56" s="8"/>
      <c r="C56" s="8"/>
      <c r="D56" s="8"/>
      <c r="E56" s="4"/>
      <c r="F56" s="6"/>
      <c r="G56" s="6"/>
      <c r="H56" s="6"/>
      <c r="I56" s="6"/>
    </row>
    <row r="57" spans="1:5" s="10" customFormat="1" ht="15" customHeight="1">
      <c r="A57" s="17" t="s">
        <v>46</v>
      </c>
      <c r="B57" s="43" t="s">
        <v>42</v>
      </c>
      <c r="C57" s="43"/>
      <c r="D57" s="43"/>
      <c r="E57" s="11"/>
    </row>
    <row r="58" spans="1:4" s="7" customFormat="1" ht="29.25" customHeight="1">
      <c r="A58" s="16" t="s">
        <v>45</v>
      </c>
      <c r="B58" s="41" t="s">
        <v>43</v>
      </c>
      <c r="C58" s="41"/>
      <c r="D58" s="41"/>
    </row>
    <row r="59" ht="15">
      <c r="A59" s="15"/>
    </row>
    <row r="60" ht="15">
      <c r="E60" s="8"/>
    </row>
    <row r="61" spans="1:5" ht="15">
      <c r="A61" s="12"/>
      <c r="E61" s="10"/>
    </row>
    <row r="62" spans="1:5" ht="15">
      <c r="A62" s="12"/>
      <c r="E62" s="7"/>
    </row>
  </sheetData>
  <sheetProtection/>
  <mergeCells count="5">
    <mergeCell ref="A1:D1"/>
    <mergeCell ref="B58:D58"/>
    <mergeCell ref="A53:D53"/>
    <mergeCell ref="B57:D57"/>
    <mergeCell ref="B54:C54"/>
  </mergeCells>
  <printOptions/>
  <pageMargins left="0.984251968503937" right="0.1968503937007874" top="0.5905511811023623" bottom="0.7874015748031497" header="0.3937007874015748" footer="0.1968503937007874"/>
  <pageSetup firstPageNumber="37" useFirstPageNumber="1" horizontalDpi="600" verticalDpi="600" orientation="portrait" scale="90" r:id="rId2"/>
  <headerFooter alignWithMargins="0">
    <oddFooter>&amp;L
 &amp;C&amp;"Exo 2,Normal"&amp;7
Página &amp;P</oddFooter>
  </headerFooter>
  <rowBreaks count="1" manualBreakCount="1">
    <brk id="47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 </cp:lastModifiedBy>
  <cp:lastPrinted>2018-03-07T16:21:02Z</cp:lastPrinted>
  <dcterms:created xsi:type="dcterms:W3CDTF">2016-08-08T15:47:55Z</dcterms:created>
  <dcterms:modified xsi:type="dcterms:W3CDTF">2018-05-17T13:44:57Z</dcterms:modified>
  <cp:category/>
  <cp:version/>
  <cp:contentType/>
  <cp:contentStatus/>
</cp:coreProperties>
</file>