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ES FINANCIEROS MENSUALES\INFORME CUENTA PUBLICA (cuadernillo)\AÑO 2018\Estados Financieros Abril 2018\"/>
    </mc:Choice>
  </mc:AlternateContent>
  <bookViews>
    <workbookView xWindow="0" yWindow="0" windowWidth="10515" windowHeight="5925" tabRatio="50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Q13" i="1" l="1"/>
  <c r="K11" i="1"/>
  <c r="Q39" i="1"/>
  <c r="S39" i="1"/>
  <c r="M27" i="1"/>
  <c r="K27" i="1"/>
  <c r="M11" i="1"/>
  <c r="S45" i="1"/>
  <c r="S43" i="1"/>
  <c r="S41" i="1"/>
  <c r="Q37" i="1"/>
  <c r="S37" i="1"/>
  <c r="Q35" i="1"/>
  <c r="S35" i="1"/>
  <c r="Q33" i="1"/>
  <c r="S33" i="1"/>
  <c r="Q31" i="1"/>
  <c r="S31" i="1"/>
  <c r="Q29" i="1"/>
  <c r="Q21" i="1"/>
  <c r="S21" i="1"/>
  <c r="Q17" i="1"/>
  <c r="S17" i="1"/>
  <c r="Q15" i="1"/>
  <c r="S13" i="1"/>
  <c r="M9" i="1"/>
  <c r="Q11" i="1"/>
  <c r="Q27" i="1"/>
  <c r="K9" i="1"/>
  <c r="S29" i="1"/>
  <c r="S27" i="1"/>
  <c r="S15" i="1"/>
  <c r="S11" i="1"/>
  <c r="Q9" i="1"/>
  <c r="S9" i="1"/>
</calcChain>
</file>

<file path=xl/sharedStrings.xml><?xml version="1.0" encoding="utf-8"?>
<sst xmlns="http://schemas.openxmlformats.org/spreadsheetml/2006/main" count="35" uniqueCount="35">
  <si>
    <t>MUNICIPIO DE MERIDA YUCATAN</t>
  </si>
  <si>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</si>
  <si>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</si>
  <si>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</si>
  <si>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</si>
  <si>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</si>
  <si>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</si>
  <si>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</si>
  <si>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</si>
  <si>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</si>
  <si>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</si>
  <si>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</si>
  <si>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</si>
  <si>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</si>
  <si>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</si>
  <si>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</si>
  <si>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</si>
  <si>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</si>
  <si>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</si>
  <si>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</si>
  <si>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</si>
  <si>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</si>
  <si>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</si>
  <si>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</si>
  <si>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</si>
  <si>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</si>
  <si>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</si>
  <si>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</si>
  <si>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</si>
  <si>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</si>
  <si>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</si>
  <si>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</si>
  <si>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C.P. JUAN CARLOS ROSEL FLORES, MTRO.
DIRECTOR DE FINANZAS Y TESORERO MUNICIPAL</t>
  </si>
  <si>
    <t>ABOG. MARÍA DOLORES FRITZ SIERRA
PRESIDENTA MUNICIPAL</t>
  </si>
  <si>
    <t>ESTADO ANALÍTICO DEL ACTIVO 
DEL 1 DE ENERO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</si>
</sst>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W54"/>
  <sheetViews>
    <sheetView showGridLines="0" tabSelected="1" zoomScaleNormal="100" workbookViewId="0">
      <selection activeCell="H9" sqref="H9:I9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3" ht="15.75" customHeight="1">
      <c r="C1" s="23"/>
      <c r="D1" s="24"/>
      <c r="E1" s="24"/>
      <c r="F1" s="24"/>
      <c r="G1" s="66" t="s">
        <v>0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3" ht="15" customHeight="1">
      <c r="C2" s="25"/>
      <c r="D2" s="26"/>
      <c r="E2" s="26"/>
      <c r="F2" s="26"/>
      <c r="G2" s="68" t="s">
        <v>34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3" ht="27" customHeight="1">
      <c r="C3" s="27"/>
      <c r="D3" s="28"/>
      <c r="E3" s="28"/>
      <c r="F3" s="2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3:23" ht="13.5" customHeight="1">
      <c r="C4" s="63" t="s">
        <v>1</v>
      </c>
      <c r="D4" s="64"/>
      <c r="E4" s="64"/>
      <c r="F4" s="64"/>
      <c r="G4" s="65"/>
      <c r="H4" s="9"/>
      <c r="I4" s="64" t="s">
        <v>2</v>
      </c>
      <c r="J4" s="12"/>
      <c r="K4" s="61" t="s">
        <v>3</v>
      </c>
      <c r="L4" s="13"/>
      <c r="M4" s="60" t="s">
        <v>4</v>
      </c>
      <c r="N4" s="61"/>
      <c r="O4" s="61"/>
      <c r="P4" s="62"/>
      <c r="Q4" s="60" t="s">
        <v>5</v>
      </c>
      <c r="R4" s="62"/>
      <c r="S4" s="12"/>
      <c r="T4" s="61" t="s">
        <v>6</v>
      </c>
      <c r="U4" s="61"/>
      <c r="V4" s="13"/>
    </row>
    <row r="5" spans="3:23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3" ht="11.25" customHeight="1">
      <c r="C6" s="15"/>
      <c r="D6" s="16"/>
      <c r="E6" s="16"/>
      <c r="F6" s="16"/>
      <c r="G6" s="17"/>
      <c r="H6" s="16"/>
      <c r="I6" s="18" t="s">
        <v>7</v>
      </c>
      <c r="J6" s="15"/>
      <c r="K6" s="18" t="s">
        <v>8</v>
      </c>
      <c r="L6" s="17"/>
      <c r="M6" s="57" t="s">
        <v>9</v>
      </c>
      <c r="N6" s="58"/>
      <c r="O6" s="58"/>
      <c r="P6" s="59"/>
      <c r="Q6" s="57" t="s">
        <v>10</v>
      </c>
      <c r="R6" s="59"/>
      <c r="S6" s="15"/>
      <c r="T6" s="58" t="s">
        <v>11</v>
      </c>
      <c r="U6" s="58"/>
      <c r="V6" s="17"/>
    </row>
    <row r="7" spans="3:23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3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3" ht="13.5" customHeight="1">
      <c r="C9" s="3"/>
      <c r="D9" s="4"/>
      <c r="E9" s="53" t="s">
        <v>12</v>
      </c>
      <c r="F9" s="53"/>
      <c r="G9" s="53"/>
      <c r="H9" s="54">
        <v>9520802888.6800003</v>
      </c>
      <c r="I9" s="55"/>
      <c r="J9" s="3"/>
      <c r="K9" s="56">
        <f>K11+K27</f>
        <v>9671905012.3399982</v>
      </c>
      <c r="L9" s="55"/>
      <c r="M9" s="54">
        <f>M11+M27</f>
        <v>8372666643.3399992</v>
      </c>
      <c r="N9" s="56"/>
      <c r="O9" s="56"/>
      <c r="P9" s="55"/>
      <c r="Q9" s="54">
        <f>Q11+Q27</f>
        <v>10820041257.68</v>
      </c>
      <c r="R9" s="55"/>
      <c r="S9" s="54">
        <f>S11+S27</f>
        <v>1299238368.9999995</v>
      </c>
      <c r="T9" s="56"/>
      <c r="U9" s="56"/>
      <c r="V9" s="5"/>
      <c r="W9" s="4"/>
    </row>
    <row r="10" spans="3:23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3">
      <c r="C11" s="3"/>
      <c r="D11" s="4"/>
      <c r="E11" s="53" t="s">
        <v>13</v>
      </c>
      <c r="F11" s="53"/>
      <c r="G11" s="53"/>
      <c r="H11" s="54">
        <v>417848561.63</v>
      </c>
      <c r="I11" s="55"/>
      <c r="J11" s="3"/>
      <c r="K11" s="56">
        <f>SUM(K13:L25)</f>
        <v>7580281408.8199987</v>
      </c>
      <c r="L11" s="55"/>
      <c r="M11" s="54">
        <f>SUM(M13:P25)</f>
        <v>7422223689.4399996</v>
      </c>
      <c r="N11" s="56"/>
      <c r="O11" s="56"/>
      <c r="P11" s="55"/>
      <c r="Q11" s="54">
        <f>SUM(Q13:R25)</f>
        <v>575906281.00999987</v>
      </c>
      <c r="R11" s="55"/>
      <c r="S11" s="54">
        <f>SUM(S13:U25)</f>
        <v>158057719.37999982</v>
      </c>
      <c r="T11" s="56"/>
      <c r="U11" s="56"/>
      <c r="V11" s="5"/>
      <c r="W11" s="4"/>
    </row>
    <row r="12" spans="3:23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3" ht="14.25" customHeight="1">
      <c r="C13" s="3"/>
      <c r="D13" s="4"/>
      <c r="E13" s="43" t="s">
        <v>14</v>
      </c>
      <c r="F13" s="43"/>
      <c r="G13" s="43"/>
      <c r="H13" s="44">
        <v>320620557.82999998</v>
      </c>
      <c r="I13" s="45"/>
      <c r="J13" s="3"/>
      <c r="K13" s="46">
        <v>6084227770.7299995</v>
      </c>
      <c r="L13" s="47"/>
      <c r="M13" s="48">
        <v>5876195948.5699997</v>
      </c>
      <c r="N13" s="46"/>
      <c r="O13" s="46"/>
      <c r="P13" s="47"/>
      <c r="Q13" s="48">
        <f>H13+K13-M13</f>
        <v>528652379.98999977</v>
      </c>
      <c r="R13" s="47"/>
      <c r="S13" s="44">
        <f>Q13-H13</f>
        <v>208031822.15999979</v>
      </c>
      <c r="T13" s="49"/>
      <c r="U13" s="49"/>
      <c r="V13" s="5"/>
      <c r="W13" s="4"/>
    </row>
    <row r="14" spans="3:23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3" ht="14.25" customHeight="1">
      <c r="C15" s="3"/>
      <c r="D15" s="4"/>
      <c r="E15" s="43" t="s">
        <v>15</v>
      </c>
      <c r="F15" s="43"/>
      <c r="G15" s="43"/>
      <c r="H15" s="44">
        <v>19256313.43</v>
      </c>
      <c r="I15" s="45"/>
      <c r="J15" s="3"/>
      <c r="K15" s="46">
        <v>1489377172.95</v>
      </c>
      <c r="L15" s="47"/>
      <c r="M15" s="48">
        <v>1492935310.4200001</v>
      </c>
      <c r="N15" s="46"/>
      <c r="O15" s="46"/>
      <c r="P15" s="47"/>
      <c r="Q15" s="48">
        <f>H15+K15-M15</f>
        <v>15698175.960000038</v>
      </c>
      <c r="R15" s="47"/>
      <c r="S15" s="44">
        <f>Q15-H15</f>
        <v>-3558137.4699999616</v>
      </c>
      <c r="T15" s="49"/>
      <c r="U15" s="49"/>
      <c r="V15" s="5"/>
      <c r="W15" s="4"/>
    </row>
    <row r="16" spans="3:23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3" ht="14.25" customHeight="1">
      <c r="C17" s="3"/>
      <c r="D17" s="4"/>
      <c r="E17" s="43" t="s">
        <v>16</v>
      </c>
      <c r="F17" s="43"/>
      <c r="G17" s="43"/>
      <c r="H17" s="44">
        <v>76305820.299999997</v>
      </c>
      <c r="I17" s="45"/>
      <c r="J17" s="3"/>
      <c r="K17" s="46">
        <v>5191465.99</v>
      </c>
      <c r="L17" s="47"/>
      <c r="M17" s="48">
        <v>52174556.170000002</v>
      </c>
      <c r="N17" s="46"/>
      <c r="O17" s="46"/>
      <c r="P17" s="47"/>
      <c r="Q17" s="48">
        <f>H17+K17-M17</f>
        <v>29322730.11999999</v>
      </c>
      <c r="R17" s="47"/>
      <c r="S17" s="44">
        <f>Q17-H17</f>
        <v>-46983090.180000007</v>
      </c>
      <c r="T17" s="49"/>
      <c r="U17" s="49"/>
      <c r="V17" s="5"/>
      <c r="W17" s="4"/>
    </row>
    <row r="18" spans="3:23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3" ht="14.25" customHeight="1">
      <c r="C19" s="3"/>
      <c r="D19" s="4"/>
      <c r="E19" s="43" t="s">
        <v>17</v>
      </c>
      <c r="F19" s="43"/>
      <c r="G19" s="43"/>
      <c r="H19" s="44">
        <v>0</v>
      </c>
      <c r="I19" s="45"/>
      <c r="J19" s="3"/>
      <c r="K19" s="46">
        <v>0</v>
      </c>
      <c r="L19" s="47"/>
      <c r="M19" s="48">
        <v>0</v>
      </c>
      <c r="N19" s="46"/>
      <c r="O19" s="46"/>
      <c r="P19" s="47"/>
      <c r="Q19" s="48">
        <v>0</v>
      </c>
      <c r="R19" s="47"/>
      <c r="S19" s="44">
        <v>0</v>
      </c>
      <c r="T19" s="49"/>
      <c r="U19" s="49"/>
      <c r="V19" s="5"/>
      <c r="W19" s="4"/>
    </row>
    <row r="20" spans="3:23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3" ht="14.25" customHeight="1">
      <c r="C21" s="3"/>
      <c r="D21" s="4"/>
      <c r="E21" s="43" t="s">
        <v>18</v>
      </c>
      <c r="F21" s="43"/>
      <c r="G21" s="43"/>
      <c r="H21" s="44">
        <v>1665870.07</v>
      </c>
      <c r="I21" s="45"/>
      <c r="J21" s="3"/>
      <c r="K21" s="46">
        <v>1484999.15</v>
      </c>
      <c r="L21" s="47"/>
      <c r="M21" s="48">
        <v>917874.28</v>
      </c>
      <c r="N21" s="46"/>
      <c r="O21" s="46"/>
      <c r="P21" s="47"/>
      <c r="Q21" s="48">
        <f>H21+K21-M21</f>
        <v>2232994.9399999995</v>
      </c>
      <c r="R21" s="47"/>
      <c r="S21" s="44">
        <f>Q21-H21</f>
        <v>567124.86999999941</v>
      </c>
      <c r="T21" s="49"/>
      <c r="U21" s="49"/>
      <c r="V21" s="5"/>
      <c r="W21" s="4"/>
    </row>
    <row r="22" spans="3:23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3" ht="14.25" customHeight="1">
      <c r="C23" s="3"/>
      <c r="D23" s="4"/>
      <c r="E23" s="43" t="s">
        <v>19</v>
      </c>
      <c r="F23" s="43"/>
      <c r="G23" s="43"/>
      <c r="H23" s="44">
        <v>0</v>
      </c>
      <c r="I23" s="45"/>
      <c r="J23" s="3"/>
      <c r="K23" s="46">
        <v>0</v>
      </c>
      <c r="L23" s="47"/>
      <c r="M23" s="48">
        <v>0</v>
      </c>
      <c r="N23" s="46"/>
      <c r="O23" s="46"/>
      <c r="P23" s="47"/>
      <c r="Q23" s="48">
        <v>0</v>
      </c>
      <c r="R23" s="47"/>
      <c r="S23" s="44">
        <v>0</v>
      </c>
      <c r="T23" s="49"/>
      <c r="U23" s="49"/>
      <c r="V23" s="5"/>
      <c r="W23" s="4"/>
    </row>
    <row r="24" spans="3:23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3" ht="14.25" customHeight="1">
      <c r="C25" s="3"/>
      <c r="D25" s="4"/>
      <c r="E25" s="43" t="s">
        <v>20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v>0</v>
      </c>
      <c r="T25" s="49"/>
      <c r="U25" s="49"/>
      <c r="V25" s="5"/>
      <c r="W25" s="4"/>
    </row>
    <row r="26" spans="3:23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3">
      <c r="C27" s="3"/>
      <c r="D27" s="4"/>
      <c r="E27" s="53" t="s">
        <v>21</v>
      </c>
      <c r="F27" s="53"/>
      <c r="G27" s="53"/>
      <c r="H27" s="54">
        <v>9102954327.0499992</v>
      </c>
      <c r="I27" s="55"/>
      <c r="J27" s="3"/>
      <c r="K27" s="56">
        <f>SUM(K29:L45)</f>
        <v>2091623603.52</v>
      </c>
      <c r="L27" s="55"/>
      <c r="M27" s="54">
        <f>SUM(M29:P45)</f>
        <v>950442953.89999998</v>
      </c>
      <c r="N27" s="56"/>
      <c r="O27" s="56"/>
      <c r="P27" s="55"/>
      <c r="Q27" s="54">
        <f>SUM(Q29:R45)</f>
        <v>10244134976.67</v>
      </c>
      <c r="R27" s="55"/>
      <c r="S27" s="54">
        <f>SUM(S29:U45)</f>
        <v>1141180649.6199996</v>
      </c>
      <c r="T27" s="56"/>
      <c r="U27" s="56"/>
      <c r="V27" s="5"/>
      <c r="W27" s="4"/>
    </row>
    <row r="28" spans="3:23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3" ht="14.25" customHeight="1">
      <c r="C29" s="3"/>
      <c r="D29" s="4"/>
      <c r="E29" s="43" t="s">
        <v>22</v>
      </c>
      <c r="F29" s="43"/>
      <c r="G29" s="43"/>
      <c r="H29" s="44">
        <v>834077667.96000004</v>
      </c>
      <c r="I29" s="45"/>
      <c r="J29" s="3"/>
      <c r="K29" s="46">
        <v>160773778.71000001</v>
      </c>
      <c r="L29" s="47"/>
      <c r="M29" s="48">
        <v>126839972.40000001</v>
      </c>
      <c r="N29" s="46"/>
      <c r="O29" s="46"/>
      <c r="P29" s="47"/>
      <c r="Q29" s="44">
        <f>H29+K29-M29</f>
        <v>868011474.2700001</v>
      </c>
      <c r="R29" s="45"/>
      <c r="S29" s="44">
        <f>Q29-H29</f>
        <v>33933806.310000062</v>
      </c>
      <c r="T29" s="49"/>
      <c r="U29" s="49"/>
      <c r="V29" s="5"/>
      <c r="W29" s="4"/>
    </row>
    <row r="30" spans="3:23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3" ht="14.25" customHeight="1">
      <c r="C31" s="3"/>
      <c r="D31" s="4"/>
      <c r="E31" s="43" t="s">
        <v>23</v>
      </c>
      <c r="F31" s="43"/>
      <c r="G31" s="43"/>
      <c r="H31" s="44">
        <v>100357480.09</v>
      </c>
      <c r="I31" s="45"/>
      <c r="J31" s="3"/>
      <c r="K31" s="46">
        <v>5755964.3899999997</v>
      </c>
      <c r="L31" s="47"/>
      <c r="M31" s="48">
        <v>7525915.3700000001</v>
      </c>
      <c r="N31" s="46"/>
      <c r="O31" s="46"/>
      <c r="P31" s="47"/>
      <c r="Q31" s="44">
        <f>H31+K31-M31</f>
        <v>98587529.109999999</v>
      </c>
      <c r="R31" s="45"/>
      <c r="S31" s="44">
        <f>Q31-H31</f>
        <v>-1769950.9800000042</v>
      </c>
      <c r="T31" s="49"/>
      <c r="U31" s="49"/>
      <c r="V31" s="5"/>
      <c r="W31" s="4"/>
    </row>
    <row r="32" spans="3:23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24</v>
      </c>
      <c r="F33" s="43"/>
      <c r="G33" s="43"/>
      <c r="H33" s="44">
        <v>7978902212.6999998</v>
      </c>
      <c r="I33" s="45"/>
      <c r="J33" s="3"/>
      <c r="K33" s="46">
        <v>1899497208.27</v>
      </c>
      <c r="L33" s="47"/>
      <c r="M33" s="48">
        <v>774438466.16999996</v>
      </c>
      <c r="N33" s="46"/>
      <c r="O33" s="46"/>
      <c r="P33" s="47"/>
      <c r="Q33" s="44">
        <f>H33+K33-M33</f>
        <v>9103960954.7999992</v>
      </c>
      <c r="R33" s="45"/>
      <c r="S33" s="44">
        <f>Q33-H33</f>
        <v>1125058742.0999994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25</v>
      </c>
      <c r="F35" s="43"/>
      <c r="G35" s="43"/>
      <c r="H35" s="44">
        <v>646969144.66999996</v>
      </c>
      <c r="I35" s="45"/>
      <c r="J35" s="3"/>
      <c r="K35" s="46">
        <v>5213509.4800000004</v>
      </c>
      <c r="L35" s="47"/>
      <c r="M35" s="48">
        <v>22250810.739999998</v>
      </c>
      <c r="N35" s="46"/>
      <c r="O35" s="46"/>
      <c r="P35" s="47"/>
      <c r="Q35" s="44">
        <f>H35+K35-M35</f>
        <v>629931843.40999997</v>
      </c>
      <c r="R35" s="45"/>
      <c r="S35" s="44">
        <f>Q35-H35</f>
        <v>-17037301.25999999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26</v>
      </c>
      <c r="F37" s="43"/>
      <c r="G37" s="43"/>
      <c r="H37" s="44">
        <v>10072163.460000001</v>
      </c>
      <c r="I37" s="45"/>
      <c r="J37" s="3"/>
      <c r="K37" s="46">
        <v>0</v>
      </c>
      <c r="L37" s="47"/>
      <c r="M37" s="48">
        <v>12261</v>
      </c>
      <c r="N37" s="46"/>
      <c r="O37" s="46"/>
      <c r="P37" s="47"/>
      <c r="Q37" s="44">
        <f>H37+K37-M37</f>
        <v>10059902.460000001</v>
      </c>
      <c r="R37" s="45"/>
      <c r="S37" s="44">
        <f>Q37-H37</f>
        <v>-12261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27</v>
      </c>
      <c r="F39" s="43"/>
      <c r="G39" s="43"/>
      <c r="H39" s="50">
        <v>-467424341.82999998</v>
      </c>
      <c r="I39" s="51"/>
      <c r="J39" s="3"/>
      <c r="K39" s="46">
        <v>20383142.670000002</v>
      </c>
      <c r="L39" s="47"/>
      <c r="M39" s="48">
        <v>19375528.219999999</v>
      </c>
      <c r="N39" s="46"/>
      <c r="O39" s="46"/>
      <c r="P39" s="47"/>
      <c r="Q39" s="50">
        <f>H39+K39-M39</f>
        <v>-466416727.38</v>
      </c>
      <c r="R39" s="51"/>
      <c r="S39" s="50">
        <f>Q39-H39</f>
        <v>1007614.4499999881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28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29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30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33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28"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9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Pantoja Lopez Jose Ricardo</cp:lastModifiedBy>
  <cp:lastPrinted>2018-05-04T23:28:38Z</cp:lastPrinted>
  <dcterms:created xsi:type="dcterms:W3CDTF">2016-09-07T15:45:13Z</dcterms:created>
  <dcterms:modified xsi:type="dcterms:W3CDTF">2018-05-04T23:28:40Z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