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1\SEPTIEMBRE 2021\TERCER TRIMESTRE\LDF\"/>
    </mc:Choice>
  </mc:AlternateContent>
  <bookViews>
    <workbookView xWindow="240" yWindow="135" windowWidth="20115" windowHeight="7935" activeTab="2"/>
  </bookViews>
  <sheets>
    <sheet name="Objeto del Gasto" sheetId="4" r:id="rId1"/>
    <sheet name="Administrativa" sheetId="6" r:id="rId2"/>
    <sheet name="Funcional" sheetId="5" r:id="rId3"/>
  </sheets>
  <definedNames>
    <definedName name="_xlnm.Print_Area" localSheetId="0">'Objeto del Gasto'!$A$1:$H$167</definedName>
    <definedName name="_xlnm.Print_Titles" localSheetId="0">'Objeto del Gasto'!$1:$7</definedName>
  </definedNames>
  <calcPr calcId="152511"/>
</workbook>
</file>

<file path=xl/calcChain.xml><?xml version="1.0" encoding="utf-8"?>
<calcChain xmlns="http://schemas.openxmlformats.org/spreadsheetml/2006/main">
  <c r="G19" i="6" l="1"/>
  <c r="F19" i="6"/>
  <c r="E19" i="6"/>
  <c r="D19" i="6"/>
  <c r="C19" i="6"/>
  <c r="B19" i="6"/>
</calcChain>
</file>

<file path=xl/sharedStrings.xml><?xml version="1.0" encoding="utf-8"?>
<sst xmlns="http://schemas.openxmlformats.org/spreadsheetml/2006/main" count="277" uniqueCount="145">
  <si>
    <t>Estado Analítico del Ejercicio del Presupuesto de Egresos Detallado - LDF</t>
  </si>
  <si>
    <t>(PESOS)</t>
  </si>
  <si>
    <t>Egresos</t>
  </si>
  <si>
    <t xml:space="preserve">Subejercicio </t>
  </si>
  <si>
    <t xml:space="preserve">Ampliaciones/ (Reducciones) </t>
  </si>
  <si>
    <t xml:space="preserve">Modificado </t>
  </si>
  <si>
    <t>Devengado</t>
  </si>
  <si>
    <t>III. Total de Egresos (III = I + II)</t>
  </si>
  <si>
    <t>Bajo protesta de decir la verdad declaramos que los Estados Financieros y sus Notas son razonablemente correctos y responsabilidad del emisor.</t>
  </si>
  <si>
    <t>PRESIDENTE MUNICIPAL</t>
  </si>
  <si>
    <t>DIRECTORA DE FINANZAS Y TESORERA MUNICIPAL</t>
  </si>
  <si>
    <t>MUNICIPIO DE MERIDA YUCATAN</t>
  </si>
  <si>
    <t xml:space="preserve">Clasificación por Objeto del Gasto (Capítulo y Concepto) </t>
  </si>
  <si>
    <t>Del 1 de Enero al 30 de Septiembre de 2021</t>
  </si>
  <si>
    <t>Concepto</t>
  </si>
  <si>
    <t xml:space="preserve">Aprobado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</si>
  <si>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</si>
  <si>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</si>
  <si>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</si>
  <si>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</si>
  <si>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</si>
  <si>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</si>
  <si>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</si>
  <si>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</si>
  <si>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</si>
  <si>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</si>
  <si>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</si>
  <si>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</si>
  <si>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</si>
  <si>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</si>
  <si>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</si>
  <si>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</si>
  <si>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</si>
  <si>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</si>
  <si>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</si>
  <si>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</si>
  <si>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</si>
  <si>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</si>
  <si>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</si>
  <si>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</si>
  <si>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</si>
  <si>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</si>
  <si>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</si>
  <si>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</si>
  <si>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</si>
  <si>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</si>
  <si>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</si>
  <si>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</si>
  <si>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</si>
  <si>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</si>
  <si>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</si>
  <si>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</si>
  <si>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</si>
  <si>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</si>
  <si>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</si>
  <si>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</si>
  <si>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</si>
  <si>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</si>
  <si>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</si>
  <si>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</si>
  <si>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</si>
  <si>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</si>
  <si>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</si>
  <si>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</si>
  <si>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</si>
  <si>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</si>
  <si>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</si>
  <si>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</si>
  <si>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</si>
  <si>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</si>
  <si>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</si>
  <si>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</si>
  <si>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</si>
  <si>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</si>
  <si>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</si>
  <si>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</si>
  <si>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</si>
  <si>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</si>
  <si>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</si>
  <si>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</si>
  <si>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</si>
  <si>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</si>
  <si>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</si>
  <si>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</si>
  <si>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</si>
  <si>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</si>
  <si>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</si>
  <si>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</si>
  <si>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</si>
  <si>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</si>
  <si>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</si>
  <si>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</si>
  <si>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LIC. LAURA CRISTINA MUÑOZ MOLINA</t>
  </si>
  <si>
    <t>LIC. RENÁN ALBERTO BARRERA CONCHA</t>
  </si>
  <si>
    <t>MUNICIPIO DE MÉRIDA YUCATÁN</t>
  </si>
  <si>
    <t>Clasificación Administrativa</t>
  </si>
  <si>
    <t xml:space="preserve">Del 1 de Enero al 30 de Septiembre de 2021 </t>
  </si>
  <si>
    <t xml:space="preserve">Concepto </t>
  </si>
  <si>
    <t>Ampliaciones/ (Reducciones)</t>
  </si>
  <si>
    <t>Modificado</t>
  </si>
  <si>
    <t>Pagado</t>
  </si>
  <si>
    <t>I. Gasto No Etiquetado</t>
  </si>
  <si>
    <t>(I=A)</t>
  </si>
  <si>
    <t xml:space="preserve">A. SECTOR PÚBLICO MUNICIPAL    
</t>
  </si>
  <si>
    <t>II. Gasto Etiquetado</t>
  </si>
  <si>
    <t>(II=A)</t>
  </si>
  <si>
    <t>LIC. RENAN ALBERTO BARRERA CONCHA</t>
  </si>
  <si>
    <t>LICDA. LAURA CRISTINA MUÑOZ MOLINA</t>
  </si>
  <si>
    <t>Clasificación Funcional (Finalidad y Función)</t>
  </si>
  <si>
    <t>Del 1 de Enero Al 30 de Septiembre de 2021</t>
  </si>
  <si>
    <t>Aprobado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</si>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</sst>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[$-1080A]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entury Gothic"/>
      <family val="2"/>
    </font>
    <font>
      <sz val="11"/>
      <color theme="0"/>
      <name val="Calibri"/>
      <family val="2"/>
      <scheme val="minor"/>
    </font>
    <font>
      <sz val="10"/>
      <color rgb="FFFF0000"/>
      <name val="Century Gothic"/>
      <family val="2"/>
    </font>
    <font>
      <sz val="11"/>
      <name val="Calibri"/>
      <family val="2"/>
      <scheme val="minor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44" fontId="6" fillId="0" borderId="0" applyFont="0" applyFill="0" applyBorder="0" applyAlignment="0" applyProtection="0">
      <alignment vertical="top"/>
    </xf>
    <xf numFmtId="0" fontId="6" fillId="0" borderId="0">
      <alignment vertical="top"/>
    </xf>
    <xf numFmtId="0" fontId="9" fillId="0" borderId="0"/>
  </cellStyleXfs>
  <cellXfs count="124">
    <xf numFmtId="0" fontId="0" fillId="0" borderId="0" xfId="0"/>
    <xf numFmtId="0" fontId="3" fillId="0" borderId="0" xfId="0" applyFont="1"/>
    <xf numFmtId="0" fontId="2" fillId="2" borderId="14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39" fontId="2" fillId="0" borderId="17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39" fontId="10" fillId="0" borderId="17" xfId="0" applyNumberFormat="1" applyFont="1" applyFill="1" applyBorder="1" applyAlignment="1">
      <alignment horizontal="right" vertical="center"/>
    </xf>
    <xf numFmtId="0" fontId="2" fillId="0" borderId="0" xfId="0" applyFont="1"/>
    <xf numFmtId="164" fontId="3" fillId="0" borderId="0" xfId="0" applyNumberFormat="1" applyFont="1"/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9" fontId="3" fillId="0" borderId="17" xfId="0" applyNumberFormat="1" applyFont="1" applyFill="1" applyBorder="1" applyAlignment="1">
      <alignment horizontal="right" vertical="center"/>
    </xf>
    <xf numFmtId="39" fontId="3" fillId="0" borderId="16" xfId="0" applyNumberFormat="1" applyFont="1" applyFill="1" applyBorder="1" applyAlignment="1">
      <alignment horizontal="right" vertical="center"/>
    </xf>
    <xf numFmtId="39" fontId="4" fillId="0" borderId="16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/>
    <xf numFmtId="39" fontId="10" fillId="0" borderId="4" xfId="0" applyNumberFormat="1" applyFont="1" applyFill="1" applyBorder="1" applyAlignment="1">
      <alignment horizontal="right" vertical="center"/>
    </xf>
    <xf numFmtId="43" fontId="3" fillId="0" borderId="0" xfId="1" applyFont="1"/>
    <xf numFmtId="164" fontId="3" fillId="0" borderId="0" xfId="0" applyNumberFormat="1" applyFont="1" applyAlignment="1">
      <alignment vertical="center"/>
    </xf>
    <xf numFmtId="165" fontId="3" fillId="0" borderId="0" xfId="0" applyNumberFormat="1" applyFont="1"/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39" fontId="3" fillId="0" borderId="15" xfId="0" applyNumberFormat="1" applyFont="1" applyFill="1" applyBorder="1" applyAlignment="1">
      <alignment horizontal="right" vertical="center"/>
    </xf>
    <xf numFmtId="39" fontId="4" fillId="0" borderId="14" xfId="0" applyNumberFormat="1" applyFont="1" applyFill="1" applyBorder="1" applyAlignment="1">
      <alignment horizontal="right" vertical="center"/>
    </xf>
    <xf numFmtId="39" fontId="3" fillId="0" borderId="14" xfId="0" applyNumberFormat="1" applyFont="1" applyFill="1" applyBorder="1" applyAlignment="1">
      <alignment horizontal="right" vertical="center"/>
    </xf>
    <xf numFmtId="0" fontId="5" fillId="0" borderId="0" xfId="0" applyFont="1"/>
    <xf numFmtId="43" fontId="5" fillId="0" borderId="0" xfId="0" applyNumberFormat="1" applyFont="1"/>
    <xf numFmtId="0" fontId="7" fillId="0" borderId="0" xfId="2" applyFont="1" applyAlignment="1">
      <alignment vertical="top" readingOrder="1"/>
    </xf>
    <xf numFmtId="43" fontId="1" fillId="0" borderId="0" xfId="1" applyFont="1"/>
    <xf numFmtId="0" fontId="6" fillId="0" borderId="0" xfId="2">
      <alignment vertical="top"/>
    </xf>
    <xf numFmtId="164" fontId="6" fillId="0" borderId="0" xfId="3" applyNumberFormat="1">
      <alignment vertical="top"/>
    </xf>
    <xf numFmtId="0" fontId="8" fillId="0" borderId="0" xfId="2" applyFont="1" applyAlignment="1">
      <alignment vertical="top"/>
    </xf>
    <xf numFmtId="7" fontId="6" fillId="0" borderId="0" xfId="2" applyNumberFormat="1">
      <alignment vertical="top"/>
    </xf>
    <xf numFmtId="7" fontId="8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8" fillId="0" borderId="0" xfId="2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vertical="center" wrapText="1"/>
    </xf>
    <xf numFmtId="164" fontId="2" fillId="0" borderId="17" xfId="1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3" fillId="0" borderId="16" xfId="1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/>
    <xf numFmtId="43" fontId="11" fillId="0" borderId="0" xfId="0" applyNumberFormat="1" applyFont="1"/>
    <xf numFmtId="0" fontId="7" fillId="0" borderId="0" xfId="3" applyFont="1" applyAlignment="1">
      <alignment vertical="top" readingOrder="1"/>
    </xf>
    <xf numFmtId="43" fontId="0" fillId="0" borderId="0" xfId="1" applyFont="1"/>
    <xf numFmtId="164" fontId="0" fillId="0" borderId="0" xfId="1" applyNumberFormat="1" applyFont="1"/>
    <xf numFmtId="43" fontId="12" fillId="0" borderId="0" xfId="1" applyFont="1" applyFill="1"/>
    <xf numFmtId="164" fontId="0" fillId="0" borderId="0" xfId="0" applyNumberFormat="1"/>
    <xf numFmtId="0" fontId="6" fillId="0" borderId="0" xfId="3">
      <alignment vertical="top"/>
    </xf>
    <xf numFmtId="164" fontId="8" fillId="0" borderId="0" xfId="3" applyNumberFormat="1" applyFont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3" fillId="0" borderId="0" xfId="0" applyFont="1" applyFill="1"/>
    <xf numFmtId="43" fontId="4" fillId="0" borderId="0" xfId="0" applyNumberFormat="1" applyFont="1" applyFill="1"/>
    <xf numFmtId="166" fontId="14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11" fillId="0" borderId="0" xfId="0" applyFont="1" applyFill="1"/>
    <xf numFmtId="4" fontId="7" fillId="0" borderId="0" xfId="3" applyNumberFormat="1" applyFont="1" applyAlignment="1">
      <alignment vertical="top" readingOrder="1"/>
    </xf>
    <xf numFmtId="4" fontId="8" fillId="0" borderId="0" xfId="3" applyNumberFormat="1" applyFont="1" applyAlignment="1">
      <alignment vertical="top"/>
    </xf>
  </cellXfs>
  <cellStyles count="7">
    <cellStyle name="Millares" xfId="1" builtinId="3"/>
    <cellStyle name="Moneda 2" xfId="4"/>
    <cellStyle name="Normal" xfId="0" builtinId="0"/>
    <cellStyle name="Normal 2" xfId="5"/>
    <cellStyle name="Normal 3" xfId="2"/>
    <cellStyle name="Normal 3 2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47625</xdr:rowOff>
    </xdr:from>
    <xdr:to>
      <xdr:col>1</xdr:col>
      <xdr:colOff>760205</xdr:colOff>
      <xdr:row>4</xdr:row>
      <xdr:rowOff>152400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625"/>
          <a:ext cx="83640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57150</xdr:rowOff>
    </xdr:from>
    <xdr:to>
      <xdr:col>0</xdr:col>
      <xdr:colOff>1048327</xdr:colOff>
      <xdr:row>5</xdr:row>
      <xdr:rowOff>123825</xdr:rowOff>
    </xdr:to>
    <xdr:pic>
      <xdr:nvPicPr>
        <xdr:cNvPr id="2" name="Picture 10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7175"/>
          <a:ext cx="962602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1</xdr:row>
      <xdr:rowOff>47625</xdr:rowOff>
    </xdr:from>
    <xdr:to>
      <xdr:col>1</xdr:col>
      <xdr:colOff>300633</xdr:colOff>
      <xdr:row>5</xdr:row>
      <xdr:rowOff>161925</xdr:rowOff>
    </xdr:to>
    <xdr:pic>
      <xdr:nvPicPr>
        <xdr:cNvPr id="2" name="Picture 1025">
          <a:extLst>
            <a:ext uri="{FF2B5EF4-FFF2-40B4-BE49-F238E27FC236}">
              <a16:creationId xmlns="" xmlns:a16="http://schemas.microsoft.com/office/drawing/2014/main" id="{077D3223-F381-45A1-BA27-37C0119E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47650"/>
          <a:ext cx="900709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zoomScaleNormal="100" workbookViewId="0">
      <selection activeCell="D13" sqref="D13"/>
    </sheetView>
  </sheetViews>
  <sheetFormatPr baseColWidth="10" defaultRowHeight="13.5" x14ac:dyDescent="0.25"/>
  <cols>
    <col min="1" max="1" width="5.5703125" style="1" customWidth="1"/>
    <col min="2" max="2" width="32.7109375" style="1" customWidth="1"/>
    <col min="3" max="3" width="16.42578125" style="1" customWidth="1"/>
    <col min="4" max="4" width="17" style="1" customWidth="1"/>
    <col min="5" max="6" width="16.42578125" style="1" customWidth="1"/>
    <col min="7" max="8" width="16.42578125" style="1" bestFit="1" customWidth="1"/>
    <col min="9" max="9" width="1.28515625" style="1" customWidth="1"/>
    <col min="10" max="11" width="16.42578125" style="1" bestFit="1" customWidth="1"/>
    <col min="12" max="256" width="11.42578125" style="1"/>
    <col min="257" max="257" width="5.5703125" style="1" customWidth="1"/>
    <col min="258" max="258" width="32.7109375" style="1" customWidth="1"/>
    <col min="259" max="259" width="16.42578125" style="1" customWidth="1"/>
    <col min="260" max="260" width="17" style="1" customWidth="1"/>
    <col min="261" max="262" width="16.42578125" style="1" customWidth="1"/>
    <col min="263" max="264" width="16.42578125" style="1" bestFit="1" customWidth="1"/>
    <col min="265" max="265" width="1.28515625" style="1" customWidth="1"/>
    <col min="266" max="267" width="16.42578125" style="1" bestFit="1" customWidth="1"/>
    <col min="268" max="512" width="11.42578125" style="1"/>
    <col min="513" max="513" width="5.5703125" style="1" customWidth="1"/>
    <col min="514" max="514" width="32.7109375" style="1" customWidth="1"/>
    <col min="515" max="515" width="16.42578125" style="1" customWidth="1"/>
    <col min="516" max="516" width="17" style="1" customWidth="1"/>
    <col min="517" max="518" width="16.42578125" style="1" customWidth="1"/>
    <col min="519" max="520" width="16.42578125" style="1" bestFit="1" customWidth="1"/>
    <col min="521" max="521" width="1.28515625" style="1" customWidth="1"/>
    <col min="522" max="523" width="16.42578125" style="1" bestFit="1" customWidth="1"/>
    <col min="524" max="768" width="11.42578125" style="1"/>
    <col min="769" max="769" width="5.5703125" style="1" customWidth="1"/>
    <col min="770" max="770" width="32.7109375" style="1" customWidth="1"/>
    <col min="771" max="771" width="16.42578125" style="1" customWidth="1"/>
    <col min="772" max="772" width="17" style="1" customWidth="1"/>
    <col min="773" max="774" width="16.42578125" style="1" customWidth="1"/>
    <col min="775" max="776" width="16.42578125" style="1" bestFit="1" customWidth="1"/>
    <col min="777" max="777" width="1.28515625" style="1" customWidth="1"/>
    <col min="778" max="779" width="16.42578125" style="1" bestFit="1" customWidth="1"/>
    <col min="780" max="1024" width="11.42578125" style="1"/>
    <col min="1025" max="1025" width="5.5703125" style="1" customWidth="1"/>
    <col min="1026" max="1026" width="32.7109375" style="1" customWidth="1"/>
    <col min="1027" max="1027" width="16.42578125" style="1" customWidth="1"/>
    <col min="1028" max="1028" width="17" style="1" customWidth="1"/>
    <col min="1029" max="1030" width="16.42578125" style="1" customWidth="1"/>
    <col min="1031" max="1032" width="16.42578125" style="1" bestFit="1" customWidth="1"/>
    <col min="1033" max="1033" width="1.28515625" style="1" customWidth="1"/>
    <col min="1034" max="1035" width="16.42578125" style="1" bestFit="1" customWidth="1"/>
    <col min="1036" max="1280" width="11.42578125" style="1"/>
    <col min="1281" max="1281" width="5.5703125" style="1" customWidth="1"/>
    <col min="1282" max="1282" width="32.7109375" style="1" customWidth="1"/>
    <col min="1283" max="1283" width="16.42578125" style="1" customWidth="1"/>
    <col min="1284" max="1284" width="17" style="1" customWidth="1"/>
    <col min="1285" max="1286" width="16.42578125" style="1" customWidth="1"/>
    <col min="1287" max="1288" width="16.42578125" style="1" bestFit="1" customWidth="1"/>
    <col min="1289" max="1289" width="1.28515625" style="1" customWidth="1"/>
    <col min="1290" max="1291" width="16.42578125" style="1" bestFit="1" customWidth="1"/>
    <col min="1292" max="1536" width="11.42578125" style="1"/>
    <col min="1537" max="1537" width="5.5703125" style="1" customWidth="1"/>
    <col min="1538" max="1538" width="32.7109375" style="1" customWidth="1"/>
    <col min="1539" max="1539" width="16.42578125" style="1" customWidth="1"/>
    <col min="1540" max="1540" width="17" style="1" customWidth="1"/>
    <col min="1541" max="1542" width="16.42578125" style="1" customWidth="1"/>
    <col min="1543" max="1544" width="16.42578125" style="1" bestFit="1" customWidth="1"/>
    <col min="1545" max="1545" width="1.28515625" style="1" customWidth="1"/>
    <col min="1546" max="1547" width="16.42578125" style="1" bestFit="1" customWidth="1"/>
    <col min="1548" max="1792" width="11.42578125" style="1"/>
    <col min="1793" max="1793" width="5.5703125" style="1" customWidth="1"/>
    <col min="1794" max="1794" width="32.7109375" style="1" customWidth="1"/>
    <col min="1795" max="1795" width="16.42578125" style="1" customWidth="1"/>
    <col min="1796" max="1796" width="17" style="1" customWidth="1"/>
    <col min="1797" max="1798" width="16.42578125" style="1" customWidth="1"/>
    <col min="1799" max="1800" width="16.42578125" style="1" bestFit="1" customWidth="1"/>
    <col min="1801" max="1801" width="1.28515625" style="1" customWidth="1"/>
    <col min="1802" max="1803" width="16.42578125" style="1" bestFit="1" customWidth="1"/>
    <col min="1804" max="2048" width="11.42578125" style="1"/>
    <col min="2049" max="2049" width="5.5703125" style="1" customWidth="1"/>
    <col min="2050" max="2050" width="32.7109375" style="1" customWidth="1"/>
    <col min="2051" max="2051" width="16.42578125" style="1" customWidth="1"/>
    <col min="2052" max="2052" width="17" style="1" customWidth="1"/>
    <col min="2053" max="2054" width="16.42578125" style="1" customWidth="1"/>
    <col min="2055" max="2056" width="16.42578125" style="1" bestFit="1" customWidth="1"/>
    <col min="2057" max="2057" width="1.28515625" style="1" customWidth="1"/>
    <col min="2058" max="2059" width="16.42578125" style="1" bestFit="1" customWidth="1"/>
    <col min="2060" max="2304" width="11.42578125" style="1"/>
    <col min="2305" max="2305" width="5.5703125" style="1" customWidth="1"/>
    <col min="2306" max="2306" width="32.7109375" style="1" customWidth="1"/>
    <col min="2307" max="2307" width="16.42578125" style="1" customWidth="1"/>
    <col min="2308" max="2308" width="17" style="1" customWidth="1"/>
    <col min="2309" max="2310" width="16.42578125" style="1" customWidth="1"/>
    <col min="2311" max="2312" width="16.42578125" style="1" bestFit="1" customWidth="1"/>
    <col min="2313" max="2313" width="1.28515625" style="1" customWidth="1"/>
    <col min="2314" max="2315" width="16.42578125" style="1" bestFit="1" customWidth="1"/>
    <col min="2316" max="2560" width="11.42578125" style="1"/>
    <col min="2561" max="2561" width="5.5703125" style="1" customWidth="1"/>
    <col min="2562" max="2562" width="32.7109375" style="1" customWidth="1"/>
    <col min="2563" max="2563" width="16.42578125" style="1" customWidth="1"/>
    <col min="2564" max="2564" width="17" style="1" customWidth="1"/>
    <col min="2565" max="2566" width="16.42578125" style="1" customWidth="1"/>
    <col min="2567" max="2568" width="16.42578125" style="1" bestFit="1" customWidth="1"/>
    <col min="2569" max="2569" width="1.28515625" style="1" customWidth="1"/>
    <col min="2570" max="2571" width="16.42578125" style="1" bestFit="1" customWidth="1"/>
    <col min="2572" max="2816" width="11.42578125" style="1"/>
    <col min="2817" max="2817" width="5.5703125" style="1" customWidth="1"/>
    <col min="2818" max="2818" width="32.7109375" style="1" customWidth="1"/>
    <col min="2819" max="2819" width="16.42578125" style="1" customWidth="1"/>
    <col min="2820" max="2820" width="17" style="1" customWidth="1"/>
    <col min="2821" max="2822" width="16.42578125" style="1" customWidth="1"/>
    <col min="2823" max="2824" width="16.42578125" style="1" bestFit="1" customWidth="1"/>
    <col min="2825" max="2825" width="1.28515625" style="1" customWidth="1"/>
    <col min="2826" max="2827" width="16.42578125" style="1" bestFit="1" customWidth="1"/>
    <col min="2828" max="3072" width="11.42578125" style="1"/>
    <col min="3073" max="3073" width="5.5703125" style="1" customWidth="1"/>
    <col min="3074" max="3074" width="32.7109375" style="1" customWidth="1"/>
    <col min="3075" max="3075" width="16.42578125" style="1" customWidth="1"/>
    <col min="3076" max="3076" width="17" style="1" customWidth="1"/>
    <col min="3077" max="3078" width="16.42578125" style="1" customWidth="1"/>
    <col min="3079" max="3080" width="16.42578125" style="1" bestFit="1" customWidth="1"/>
    <col min="3081" max="3081" width="1.28515625" style="1" customWidth="1"/>
    <col min="3082" max="3083" width="16.42578125" style="1" bestFit="1" customWidth="1"/>
    <col min="3084" max="3328" width="11.42578125" style="1"/>
    <col min="3329" max="3329" width="5.5703125" style="1" customWidth="1"/>
    <col min="3330" max="3330" width="32.7109375" style="1" customWidth="1"/>
    <col min="3331" max="3331" width="16.42578125" style="1" customWidth="1"/>
    <col min="3332" max="3332" width="17" style="1" customWidth="1"/>
    <col min="3333" max="3334" width="16.42578125" style="1" customWidth="1"/>
    <col min="3335" max="3336" width="16.42578125" style="1" bestFit="1" customWidth="1"/>
    <col min="3337" max="3337" width="1.28515625" style="1" customWidth="1"/>
    <col min="3338" max="3339" width="16.42578125" style="1" bestFit="1" customWidth="1"/>
    <col min="3340" max="3584" width="11.42578125" style="1"/>
    <col min="3585" max="3585" width="5.5703125" style="1" customWidth="1"/>
    <col min="3586" max="3586" width="32.7109375" style="1" customWidth="1"/>
    <col min="3587" max="3587" width="16.42578125" style="1" customWidth="1"/>
    <col min="3588" max="3588" width="17" style="1" customWidth="1"/>
    <col min="3589" max="3590" width="16.42578125" style="1" customWidth="1"/>
    <col min="3591" max="3592" width="16.42578125" style="1" bestFit="1" customWidth="1"/>
    <col min="3593" max="3593" width="1.28515625" style="1" customWidth="1"/>
    <col min="3594" max="3595" width="16.42578125" style="1" bestFit="1" customWidth="1"/>
    <col min="3596" max="3840" width="11.42578125" style="1"/>
    <col min="3841" max="3841" width="5.5703125" style="1" customWidth="1"/>
    <col min="3842" max="3842" width="32.7109375" style="1" customWidth="1"/>
    <col min="3843" max="3843" width="16.42578125" style="1" customWidth="1"/>
    <col min="3844" max="3844" width="17" style="1" customWidth="1"/>
    <col min="3845" max="3846" width="16.42578125" style="1" customWidth="1"/>
    <col min="3847" max="3848" width="16.42578125" style="1" bestFit="1" customWidth="1"/>
    <col min="3849" max="3849" width="1.28515625" style="1" customWidth="1"/>
    <col min="3850" max="3851" width="16.42578125" style="1" bestFit="1" customWidth="1"/>
    <col min="3852" max="4096" width="11.42578125" style="1"/>
    <col min="4097" max="4097" width="5.5703125" style="1" customWidth="1"/>
    <col min="4098" max="4098" width="32.7109375" style="1" customWidth="1"/>
    <col min="4099" max="4099" width="16.42578125" style="1" customWidth="1"/>
    <col min="4100" max="4100" width="17" style="1" customWidth="1"/>
    <col min="4101" max="4102" width="16.42578125" style="1" customWidth="1"/>
    <col min="4103" max="4104" width="16.42578125" style="1" bestFit="1" customWidth="1"/>
    <col min="4105" max="4105" width="1.28515625" style="1" customWidth="1"/>
    <col min="4106" max="4107" width="16.42578125" style="1" bestFit="1" customWidth="1"/>
    <col min="4108" max="4352" width="11.42578125" style="1"/>
    <col min="4353" max="4353" width="5.5703125" style="1" customWidth="1"/>
    <col min="4354" max="4354" width="32.7109375" style="1" customWidth="1"/>
    <col min="4355" max="4355" width="16.42578125" style="1" customWidth="1"/>
    <col min="4356" max="4356" width="17" style="1" customWidth="1"/>
    <col min="4357" max="4358" width="16.42578125" style="1" customWidth="1"/>
    <col min="4359" max="4360" width="16.42578125" style="1" bestFit="1" customWidth="1"/>
    <col min="4361" max="4361" width="1.28515625" style="1" customWidth="1"/>
    <col min="4362" max="4363" width="16.42578125" style="1" bestFit="1" customWidth="1"/>
    <col min="4364" max="4608" width="11.42578125" style="1"/>
    <col min="4609" max="4609" width="5.5703125" style="1" customWidth="1"/>
    <col min="4610" max="4610" width="32.7109375" style="1" customWidth="1"/>
    <col min="4611" max="4611" width="16.42578125" style="1" customWidth="1"/>
    <col min="4612" max="4612" width="17" style="1" customWidth="1"/>
    <col min="4613" max="4614" width="16.42578125" style="1" customWidth="1"/>
    <col min="4615" max="4616" width="16.42578125" style="1" bestFit="1" customWidth="1"/>
    <col min="4617" max="4617" width="1.28515625" style="1" customWidth="1"/>
    <col min="4618" max="4619" width="16.42578125" style="1" bestFit="1" customWidth="1"/>
    <col min="4620" max="4864" width="11.42578125" style="1"/>
    <col min="4865" max="4865" width="5.5703125" style="1" customWidth="1"/>
    <col min="4866" max="4866" width="32.7109375" style="1" customWidth="1"/>
    <col min="4867" max="4867" width="16.42578125" style="1" customWidth="1"/>
    <col min="4868" max="4868" width="17" style="1" customWidth="1"/>
    <col min="4869" max="4870" width="16.42578125" style="1" customWidth="1"/>
    <col min="4871" max="4872" width="16.42578125" style="1" bestFit="1" customWidth="1"/>
    <col min="4873" max="4873" width="1.28515625" style="1" customWidth="1"/>
    <col min="4874" max="4875" width="16.42578125" style="1" bestFit="1" customWidth="1"/>
    <col min="4876" max="5120" width="11.42578125" style="1"/>
    <col min="5121" max="5121" width="5.5703125" style="1" customWidth="1"/>
    <col min="5122" max="5122" width="32.7109375" style="1" customWidth="1"/>
    <col min="5123" max="5123" width="16.42578125" style="1" customWidth="1"/>
    <col min="5124" max="5124" width="17" style="1" customWidth="1"/>
    <col min="5125" max="5126" width="16.42578125" style="1" customWidth="1"/>
    <col min="5127" max="5128" width="16.42578125" style="1" bestFit="1" customWidth="1"/>
    <col min="5129" max="5129" width="1.28515625" style="1" customWidth="1"/>
    <col min="5130" max="5131" width="16.42578125" style="1" bestFit="1" customWidth="1"/>
    <col min="5132" max="5376" width="11.42578125" style="1"/>
    <col min="5377" max="5377" width="5.5703125" style="1" customWidth="1"/>
    <col min="5378" max="5378" width="32.7109375" style="1" customWidth="1"/>
    <col min="5379" max="5379" width="16.42578125" style="1" customWidth="1"/>
    <col min="5380" max="5380" width="17" style="1" customWidth="1"/>
    <col min="5381" max="5382" width="16.42578125" style="1" customWidth="1"/>
    <col min="5383" max="5384" width="16.42578125" style="1" bestFit="1" customWidth="1"/>
    <col min="5385" max="5385" width="1.28515625" style="1" customWidth="1"/>
    <col min="5386" max="5387" width="16.42578125" style="1" bestFit="1" customWidth="1"/>
    <col min="5388" max="5632" width="11.42578125" style="1"/>
    <col min="5633" max="5633" width="5.5703125" style="1" customWidth="1"/>
    <col min="5634" max="5634" width="32.7109375" style="1" customWidth="1"/>
    <col min="5635" max="5635" width="16.42578125" style="1" customWidth="1"/>
    <col min="5636" max="5636" width="17" style="1" customWidth="1"/>
    <col min="5637" max="5638" width="16.42578125" style="1" customWidth="1"/>
    <col min="5639" max="5640" width="16.42578125" style="1" bestFit="1" customWidth="1"/>
    <col min="5641" max="5641" width="1.28515625" style="1" customWidth="1"/>
    <col min="5642" max="5643" width="16.42578125" style="1" bestFit="1" customWidth="1"/>
    <col min="5644" max="5888" width="11.42578125" style="1"/>
    <col min="5889" max="5889" width="5.5703125" style="1" customWidth="1"/>
    <col min="5890" max="5890" width="32.7109375" style="1" customWidth="1"/>
    <col min="5891" max="5891" width="16.42578125" style="1" customWidth="1"/>
    <col min="5892" max="5892" width="17" style="1" customWidth="1"/>
    <col min="5893" max="5894" width="16.42578125" style="1" customWidth="1"/>
    <col min="5895" max="5896" width="16.42578125" style="1" bestFit="1" customWidth="1"/>
    <col min="5897" max="5897" width="1.28515625" style="1" customWidth="1"/>
    <col min="5898" max="5899" width="16.42578125" style="1" bestFit="1" customWidth="1"/>
    <col min="5900" max="6144" width="11.42578125" style="1"/>
    <col min="6145" max="6145" width="5.5703125" style="1" customWidth="1"/>
    <col min="6146" max="6146" width="32.7109375" style="1" customWidth="1"/>
    <col min="6147" max="6147" width="16.42578125" style="1" customWidth="1"/>
    <col min="6148" max="6148" width="17" style="1" customWidth="1"/>
    <col min="6149" max="6150" width="16.42578125" style="1" customWidth="1"/>
    <col min="6151" max="6152" width="16.42578125" style="1" bestFit="1" customWidth="1"/>
    <col min="6153" max="6153" width="1.28515625" style="1" customWidth="1"/>
    <col min="6154" max="6155" width="16.42578125" style="1" bestFit="1" customWidth="1"/>
    <col min="6156" max="6400" width="11.42578125" style="1"/>
    <col min="6401" max="6401" width="5.5703125" style="1" customWidth="1"/>
    <col min="6402" max="6402" width="32.7109375" style="1" customWidth="1"/>
    <col min="6403" max="6403" width="16.42578125" style="1" customWidth="1"/>
    <col min="6404" max="6404" width="17" style="1" customWidth="1"/>
    <col min="6405" max="6406" width="16.42578125" style="1" customWidth="1"/>
    <col min="6407" max="6408" width="16.42578125" style="1" bestFit="1" customWidth="1"/>
    <col min="6409" max="6409" width="1.28515625" style="1" customWidth="1"/>
    <col min="6410" max="6411" width="16.42578125" style="1" bestFit="1" customWidth="1"/>
    <col min="6412" max="6656" width="11.42578125" style="1"/>
    <col min="6657" max="6657" width="5.5703125" style="1" customWidth="1"/>
    <col min="6658" max="6658" width="32.7109375" style="1" customWidth="1"/>
    <col min="6659" max="6659" width="16.42578125" style="1" customWidth="1"/>
    <col min="6660" max="6660" width="17" style="1" customWidth="1"/>
    <col min="6661" max="6662" width="16.42578125" style="1" customWidth="1"/>
    <col min="6663" max="6664" width="16.42578125" style="1" bestFit="1" customWidth="1"/>
    <col min="6665" max="6665" width="1.28515625" style="1" customWidth="1"/>
    <col min="6666" max="6667" width="16.42578125" style="1" bestFit="1" customWidth="1"/>
    <col min="6668" max="6912" width="11.42578125" style="1"/>
    <col min="6913" max="6913" width="5.5703125" style="1" customWidth="1"/>
    <col min="6914" max="6914" width="32.7109375" style="1" customWidth="1"/>
    <col min="6915" max="6915" width="16.42578125" style="1" customWidth="1"/>
    <col min="6916" max="6916" width="17" style="1" customWidth="1"/>
    <col min="6917" max="6918" width="16.42578125" style="1" customWidth="1"/>
    <col min="6919" max="6920" width="16.42578125" style="1" bestFit="1" customWidth="1"/>
    <col min="6921" max="6921" width="1.28515625" style="1" customWidth="1"/>
    <col min="6922" max="6923" width="16.42578125" style="1" bestFit="1" customWidth="1"/>
    <col min="6924" max="7168" width="11.42578125" style="1"/>
    <col min="7169" max="7169" width="5.5703125" style="1" customWidth="1"/>
    <col min="7170" max="7170" width="32.7109375" style="1" customWidth="1"/>
    <col min="7171" max="7171" width="16.42578125" style="1" customWidth="1"/>
    <col min="7172" max="7172" width="17" style="1" customWidth="1"/>
    <col min="7173" max="7174" width="16.42578125" style="1" customWidth="1"/>
    <col min="7175" max="7176" width="16.42578125" style="1" bestFit="1" customWidth="1"/>
    <col min="7177" max="7177" width="1.28515625" style="1" customWidth="1"/>
    <col min="7178" max="7179" width="16.42578125" style="1" bestFit="1" customWidth="1"/>
    <col min="7180" max="7424" width="11.42578125" style="1"/>
    <col min="7425" max="7425" width="5.5703125" style="1" customWidth="1"/>
    <col min="7426" max="7426" width="32.7109375" style="1" customWidth="1"/>
    <col min="7427" max="7427" width="16.42578125" style="1" customWidth="1"/>
    <col min="7428" max="7428" width="17" style="1" customWidth="1"/>
    <col min="7429" max="7430" width="16.42578125" style="1" customWidth="1"/>
    <col min="7431" max="7432" width="16.42578125" style="1" bestFit="1" customWidth="1"/>
    <col min="7433" max="7433" width="1.28515625" style="1" customWidth="1"/>
    <col min="7434" max="7435" width="16.42578125" style="1" bestFit="1" customWidth="1"/>
    <col min="7436" max="7680" width="11.42578125" style="1"/>
    <col min="7681" max="7681" width="5.5703125" style="1" customWidth="1"/>
    <col min="7682" max="7682" width="32.7109375" style="1" customWidth="1"/>
    <col min="7683" max="7683" width="16.42578125" style="1" customWidth="1"/>
    <col min="7684" max="7684" width="17" style="1" customWidth="1"/>
    <col min="7685" max="7686" width="16.42578125" style="1" customWidth="1"/>
    <col min="7687" max="7688" width="16.42578125" style="1" bestFit="1" customWidth="1"/>
    <col min="7689" max="7689" width="1.28515625" style="1" customWidth="1"/>
    <col min="7690" max="7691" width="16.42578125" style="1" bestFit="1" customWidth="1"/>
    <col min="7692" max="7936" width="11.42578125" style="1"/>
    <col min="7937" max="7937" width="5.5703125" style="1" customWidth="1"/>
    <col min="7938" max="7938" width="32.7109375" style="1" customWidth="1"/>
    <col min="7939" max="7939" width="16.42578125" style="1" customWidth="1"/>
    <col min="7940" max="7940" width="17" style="1" customWidth="1"/>
    <col min="7941" max="7942" width="16.42578125" style="1" customWidth="1"/>
    <col min="7943" max="7944" width="16.42578125" style="1" bestFit="1" customWidth="1"/>
    <col min="7945" max="7945" width="1.28515625" style="1" customWidth="1"/>
    <col min="7946" max="7947" width="16.42578125" style="1" bestFit="1" customWidth="1"/>
    <col min="7948" max="8192" width="11.42578125" style="1"/>
    <col min="8193" max="8193" width="5.5703125" style="1" customWidth="1"/>
    <col min="8194" max="8194" width="32.7109375" style="1" customWidth="1"/>
    <col min="8195" max="8195" width="16.42578125" style="1" customWidth="1"/>
    <col min="8196" max="8196" width="17" style="1" customWidth="1"/>
    <col min="8197" max="8198" width="16.42578125" style="1" customWidth="1"/>
    <col min="8199" max="8200" width="16.42578125" style="1" bestFit="1" customWidth="1"/>
    <col min="8201" max="8201" width="1.28515625" style="1" customWidth="1"/>
    <col min="8202" max="8203" width="16.42578125" style="1" bestFit="1" customWidth="1"/>
    <col min="8204" max="8448" width="11.42578125" style="1"/>
    <col min="8449" max="8449" width="5.5703125" style="1" customWidth="1"/>
    <col min="8450" max="8450" width="32.7109375" style="1" customWidth="1"/>
    <col min="8451" max="8451" width="16.42578125" style="1" customWidth="1"/>
    <col min="8452" max="8452" width="17" style="1" customWidth="1"/>
    <col min="8453" max="8454" width="16.42578125" style="1" customWidth="1"/>
    <col min="8455" max="8456" width="16.42578125" style="1" bestFit="1" customWidth="1"/>
    <col min="8457" max="8457" width="1.28515625" style="1" customWidth="1"/>
    <col min="8458" max="8459" width="16.42578125" style="1" bestFit="1" customWidth="1"/>
    <col min="8460" max="8704" width="11.42578125" style="1"/>
    <col min="8705" max="8705" width="5.5703125" style="1" customWidth="1"/>
    <col min="8706" max="8706" width="32.7109375" style="1" customWidth="1"/>
    <col min="8707" max="8707" width="16.42578125" style="1" customWidth="1"/>
    <col min="8708" max="8708" width="17" style="1" customWidth="1"/>
    <col min="8709" max="8710" width="16.42578125" style="1" customWidth="1"/>
    <col min="8711" max="8712" width="16.42578125" style="1" bestFit="1" customWidth="1"/>
    <col min="8713" max="8713" width="1.28515625" style="1" customWidth="1"/>
    <col min="8714" max="8715" width="16.42578125" style="1" bestFit="1" customWidth="1"/>
    <col min="8716" max="8960" width="11.42578125" style="1"/>
    <col min="8961" max="8961" width="5.5703125" style="1" customWidth="1"/>
    <col min="8962" max="8962" width="32.7109375" style="1" customWidth="1"/>
    <col min="8963" max="8963" width="16.42578125" style="1" customWidth="1"/>
    <col min="8964" max="8964" width="17" style="1" customWidth="1"/>
    <col min="8965" max="8966" width="16.42578125" style="1" customWidth="1"/>
    <col min="8967" max="8968" width="16.42578125" style="1" bestFit="1" customWidth="1"/>
    <col min="8969" max="8969" width="1.28515625" style="1" customWidth="1"/>
    <col min="8970" max="8971" width="16.42578125" style="1" bestFit="1" customWidth="1"/>
    <col min="8972" max="9216" width="11.42578125" style="1"/>
    <col min="9217" max="9217" width="5.5703125" style="1" customWidth="1"/>
    <col min="9218" max="9218" width="32.7109375" style="1" customWidth="1"/>
    <col min="9219" max="9219" width="16.42578125" style="1" customWidth="1"/>
    <col min="9220" max="9220" width="17" style="1" customWidth="1"/>
    <col min="9221" max="9222" width="16.42578125" style="1" customWidth="1"/>
    <col min="9223" max="9224" width="16.42578125" style="1" bestFit="1" customWidth="1"/>
    <col min="9225" max="9225" width="1.28515625" style="1" customWidth="1"/>
    <col min="9226" max="9227" width="16.42578125" style="1" bestFit="1" customWidth="1"/>
    <col min="9228" max="9472" width="11.42578125" style="1"/>
    <col min="9473" max="9473" width="5.5703125" style="1" customWidth="1"/>
    <col min="9474" max="9474" width="32.7109375" style="1" customWidth="1"/>
    <col min="9475" max="9475" width="16.42578125" style="1" customWidth="1"/>
    <col min="9476" max="9476" width="17" style="1" customWidth="1"/>
    <col min="9477" max="9478" width="16.42578125" style="1" customWidth="1"/>
    <col min="9479" max="9480" width="16.42578125" style="1" bestFit="1" customWidth="1"/>
    <col min="9481" max="9481" width="1.28515625" style="1" customWidth="1"/>
    <col min="9482" max="9483" width="16.42578125" style="1" bestFit="1" customWidth="1"/>
    <col min="9484" max="9728" width="11.42578125" style="1"/>
    <col min="9729" max="9729" width="5.5703125" style="1" customWidth="1"/>
    <col min="9730" max="9730" width="32.7109375" style="1" customWidth="1"/>
    <col min="9731" max="9731" width="16.42578125" style="1" customWidth="1"/>
    <col min="9732" max="9732" width="17" style="1" customWidth="1"/>
    <col min="9733" max="9734" width="16.42578125" style="1" customWidth="1"/>
    <col min="9735" max="9736" width="16.42578125" style="1" bestFit="1" customWidth="1"/>
    <col min="9737" max="9737" width="1.28515625" style="1" customWidth="1"/>
    <col min="9738" max="9739" width="16.42578125" style="1" bestFit="1" customWidth="1"/>
    <col min="9740" max="9984" width="11.42578125" style="1"/>
    <col min="9985" max="9985" width="5.5703125" style="1" customWidth="1"/>
    <col min="9986" max="9986" width="32.7109375" style="1" customWidth="1"/>
    <col min="9987" max="9987" width="16.42578125" style="1" customWidth="1"/>
    <col min="9988" max="9988" width="17" style="1" customWidth="1"/>
    <col min="9989" max="9990" width="16.42578125" style="1" customWidth="1"/>
    <col min="9991" max="9992" width="16.42578125" style="1" bestFit="1" customWidth="1"/>
    <col min="9993" max="9993" width="1.28515625" style="1" customWidth="1"/>
    <col min="9994" max="9995" width="16.42578125" style="1" bestFit="1" customWidth="1"/>
    <col min="9996" max="10240" width="11.42578125" style="1"/>
    <col min="10241" max="10241" width="5.5703125" style="1" customWidth="1"/>
    <col min="10242" max="10242" width="32.7109375" style="1" customWidth="1"/>
    <col min="10243" max="10243" width="16.42578125" style="1" customWidth="1"/>
    <col min="10244" max="10244" width="17" style="1" customWidth="1"/>
    <col min="10245" max="10246" width="16.42578125" style="1" customWidth="1"/>
    <col min="10247" max="10248" width="16.42578125" style="1" bestFit="1" customWidth="1"/>
    <col min="10249" max="10249" width="1.28515625" style="1" customWidth="1"/>
    <col min="10250" max="10251" width="16.42578125" style="1" bestFit="1" customWidth="1"/>
    <col min="10252" max="10496" width="11.42578125" style="1"/>
    <col min="10497" max="10497" width="5.5703125" style="1" customWidth="1"/>
    <col min="10498" max="10498" width="32.7109375" style="1" customWidth="1"/>
    <col min="10499" max="10499" width="16.42578125" style="1" customWidth="1"/>
    <col min="10500" max="10500" width="17" style="1" customWidth="1"/>
    <col min="10501" max="10502" width="16.42578125" style="1" customWidth="1"/>
    <col min="10503" max="10504" width="16.42578125" style="1" bestFit="1" customWidth="1"/>
    <col min="10505" max="10505" width="1.28515625" style="1" customWidth="1"/>
    <col min="10506" max="10507" width="16.42578125" style="1" bestFit="1" customWidth="1"/>
    <col min="10508" max="10752" width="11.42578125" style="1"/>
    <col min="10753" max="10753" width="5.5703125" style="1" customWidth="1"/>
    <col min="10754" max="10754" width="32.7109375" style="1" customWidth="1"/>
    <col min="10755" max="10755" width="16.42578125" style="1" customWidth="1"/>
    <col min="10756" max="10756" width="17" style="1" customWidth="1"/>
    <col min="10757" max="10758" width="16.42578125" style="1" customWidth="1"/>
    <col min="10759" max="10760" width="16.42578125" style="1" bestFit="1" customWidth="1"/>
    <col min="10761" max="10761" width="1.28515625" style="1" customWidth="1"/>
    <col min="10762" max="10763" width="16.42578125" style="1" bestFit="1" customWidth="1"/>
    <col min="10764" max="11008" width="11.42578125" style="1"/>
    <col min="11009" max="11009" width="5.5703125" style="1" customWidth="1"/>
    <col min="11010" max="11010" width="32.7109375" style="1" customWidth="1"/>
    <col min="11011" max="11011" width="16.42578125" style="1" customWidth="1"/>
    <col min="11012" max="11012" width="17" style="1" customWidth="1"/>
    <col min="11013" max="11014" width="16.42578125" style="1" customWidth="1"/>
    <col min="11015" max="11016" width="16.42578125" style="1" bestFit="1" customWidth="1"/>
    <col min="11017" max="11017" width="1.28515625" style="1" customWidth="1"/>
    <col min="11018" max="11019" width="16.42578125" style="1" bestFit="1" customWidth="1"/>
    <col min="11020" max="11264" width="11.42578125" style="1"/>
    <col min="11265" max="11265" width="5.5703125" style="1" customWidth="1"/>
    <col min="11266" max="11266" width="32.7109375" style="1" customWidth="1"/>
    <col min="11267" max="11267" width="16.42578125" style="1" customWidth="1"/>
    <col min="11268" max="11268" width="17" style="1" customWidth="1"/>
    <col min="11269" max="11270" width="16.42578125" style="1" customWidth="1"/>
    <col min="11271" max="11272" width="16.42578125" style="1" bestFit="1" customWidth="1"/>
    <col min="11273" max="11273" width="1.28515625" style="1" customWidth="1"/>
    <col min="11274" max="11275" width="16.42578125" style="1" bestFit="1" customWidth="1"/>
    <col min="11276" max="11520" width="11.42578125" style="1"/>
    <col min="11521" max="11521" width="5.5703125" style="1" customWidth="1"/>
    <col min="11522" max="11522" width="32.7109375" style="1" customWidth="1"/>
    <col min="11523" max="11523" width="16.42578125" style="1" customWidth="1"/>
    <col min="11524" max="11524" width="17" style="1" customWidth="1"/>
    <col min="11525" max="11526" width="16.42578125" style="1" customWidth="1"/>
    <col min="11527" max="11528" width="16.42578125" style="1" bestFit="1" customWidth="1"/>
    <col min="11529" max="11529" width="1.28515625" style="1" customWidth="1"/>
    <col min="11530" max="11531" width="16.42578125" style="1" bestFit="1" customWidth="1"/>
    <col min="11532" max="11776" width="11.42578125" style="1"/>
    <col min="11777" max="11777" width="5.5703125" style="1" customWidth="1"/>
    <col min="11778" max="11778" width="32.7109375" style="1" customWidth="1"/>
    <col min="11779" max="11779" width="16.42578125" style="1" customWidth="1"/>
    <col min="11780" max="11780" width="17" style="1" customWidth="1"/>
    <col min="11781" max="11782" width="16.42578125" style="1" customWidth="1"/>
    <col min="11783" max="11784" width="16.42578125" style="1" bestFit="1" customWidth="1"/>
    <col min="11785" max="11785" width="1.28515625" style="1" customWidth="1"/>
    <col min="11786" max="11787" width="16.42578125" style="1" bestFit="1" customWidth="1"/>
    <col min="11788" max="12032" width="11.42578125" style="1"/>
    <col min="12033" max="12033" width="5.5703125" style="1" customWidth="1"/>
    <col min="12034" max="12034" width="32.7109375" style="1" customWidth="1"/>
    <col min="12035" max="12035" width="16.42578125" style="1" customWidth="1"/>
    <col min="12036" max="12036" width="17" style="1" customWidth="1"/>
    <col min="12037" max="12038" width="16.42578125" style="1" customWidth="1"/>
    <col min="12039" max="12040" width="16.42578125" style="1" bestFit="1" customWidth="1"/>
    <col min="12041" max="12041" width="1.28515625" style="1" customWidth="1"/>
    <col min="12042" max="12043" width="16.42578125" style="1" bestFit="1" customWidth="1"/>
    <col min="12044" max="12288" width="11.42578125" style="1"/>
    <col min="12289" max="12289" width="5.5703125" style="1" customWidth="1"/>
    <col min="12290" max="12290" width="32.7109375" style="1" customWidth="1"/>
    <col min="12291" max="12291" width="16.42578125" style="1" customWidth="1"/>
    <col min="12292" max="12292" width="17" style="1" customWidth="1"/>
    <col min="12293" max="12294" width="16.42578125" style="1" customWidth="1"/>
    <col min="12295" max="12296" width="16.42578125" style="1" bestFit="1" customWidth="1"/>
    <col min="12297" max="12297" width="1.28515625" style="1" customWidth="1"/>
    <col min="12298" max="12299" width="16.42578125" style="1" bestFit="1" customWidth="1"/>
    <col min="12300" max="12544" width="11.42578125" style="1"/>
    <col min="12545" max="12545" width="5.5703125" style="1" customWidth="1"/>
    <col min="12546" max="12546" width="32.7109375" style="1" customWidth="1"/>
    <col min="12547" max="12547" width="16.42578125" style="1" customWidth="1"/>
    <col min="12548" max="12548" width="17" style="1" customWidth="1"/>
    <col min="12549" max="12550" width="16.42578125" style="1" customWidth="1"/>
    <col min="12551" max="12552" width="16.42578125" style="1" bestFit="1" customWidth="1"/>
    <col min="12553" max="12553" width="1.28515625" style="1" customWidth="1"/>
    <col min="12554" max="12555" width="16.42578125" style="1" bestFit="1" customWidth="1"/>
    <col min="12556" max="12800" width="11.42578125" style="1"/>
    <col min="12801" max="12801" width="5.5703125" style="1" customWidth="1"/>
    <col min="12802" max="12802" width="32.7109375" style="1" customWidth="1"/>
    <col min="12803" max="12803" width="16.42578125" style="1" customWidth="1"/>
    <col min="12804" max="12804" width="17" style="1" customWidth="1"/>
    <col min="12805" max="12806" width="16.42578125" style="1" customWidth="1"/>
    <col min="12807" max="12808" width="16.42578125" style="1" bestFit="1" customWidth="1"/>
    <col min="12809" max="12809" width="1.28515625" style="1" customWidth="1"/>
    <col min="12810" max="12811" width="16.42578125" style="1" bestFit="1" customWidth="1"/>
    <col min="12812" max="13056" width="11.42578125" style="1"/>
    <col min="13057" max="13057" width="5.5703125" style="1" customWidth="1"/>
    <col min="13058" max="13058" width="32.7109375" style="1" customWidth="1"/>
    <col min="13059" max="13059" width="16.42578125" style="1" customWidth="1"/>
    <col min="13060" max="13060" width="17" style="1" customWidth="1"/>
    <col min="13061" max="13062" width="16.42578125" style="1" customWidth="1"/>
    <col min="13063" max="13064" width="16.42578125" style="1" bestFit="1" customWidth="1"/>
    <col min="13065" max="13065" width="1.28515625" style="1" customWidth="1"/>
    <col min="13066" max="13067" width="16.42578125" style="1" bestFit="1" customWidth="1"/>
    <col min="13068" max="13312" width="11.42578125" style="1"/>
    <col min="13313" max="13313" width="5.5703125" style="1" customWidth="1"/>
    <col min="13314" max="13314" width="32.7109375" style="1" customWidth="1"/>
    <col min="13315" max="13315" width="16.42578125" style="1" customWidth="1"/>
    <col min="13316" max="13316" width="17" style="1" customWidth="1"/>
    <col min="13317" max="13318" width="16.42578125" style="1" customWidth="1"/>
    <col min="13319" max="13320" width="16.42578125" style="1" bestFit="1" customWidth="1"/>
    <col min="13321" max="13321" width="1.28515625" style="1" customWidth="1"/>
    <col min="13322" max="13323" width="16.42578125" style="1" bestFit="1" customWidth="1"/>
    <col min="13324" max="13568" width="11.42578125" style="1"/>
    <col min="13569" max="13569" width="5.5703125" style="1" customWidth="1"/>
    <col min="13570" max="13570" width="32.7109375" style="1" customWidth="1"/>
    <col min="13571" max="13571" width="16.42578125" style="1" customWidth="1"/>
    <col min="13572" max="13572" width="17" style="1" customWidth="1"/>
    <col min="13573" max="13574" width="16.42578125" style="1" customWidth="1"/>
    <col min="13575" max="13576" width="16.42578125" style="1" bestFit="1" customWidth="1"/>
    <col min="13577" max="13577" width="1.28515625" style="1" customWidth="1"/>
    <col min="13578" max="13579" width="16.42578125" style="1" bestFit="1" customWidth="1"/>
    <col min="13580" max="13824" width="11.42578125" style="1"/>
    <col min="13825" max="13825" width="5.5703125" style="1" customWidth="1"/>
    <col min="13826" max="13826" width="32.7109375" style="1" customWidth="1"/>
    <col min="13827" max="13827" width="16.42578125" style="1" customWidth="1"/>
    <col min="13828" max="13828" width="17" style="1" customWidth="1"/>
    <col min="13829" max="13830" width="16.42578125" style="1" customWidth="1"/>
    <col min="13831" max="13832" width="16.42578125" style="1" bestFit="1" customWidth="1"/>
    <col min="13833" max="13833" width="1.28515625" style="1" customWidth="1"/>
    <col min="13834" max="13835" width="16.42578125" style="1" bestFit="1" customWidth="1"/>
    <col min="13836" max="14080" width="11.42578125" style="1"/>
    <col min="14081" max="14081" width="5.5703125" style="1" customWidth="1"/>
    <col min="14082" max="14082" width="32.7109375" style="1" customWidth="1"/>
    <col min="14083" max="14083" width="16.42578125" style="1" customWidth="1"/>
    <col min="14084" max="14084" width="17" style="1" customWidth="1"/>
    <col min="14085" max="14086" width="16.42578125" style="1" customWidth="1"/>
    <col min="14087" max="14088" width="16.42578125" style="1" bestFit="1" customWidth="1"/>
    <col min="14089" max="14089" width="1.28515625" style="1" customWidth="1"/>
    <col min="14090" max="14091" width="16.42578125" style="1" bestFit="1" customWidth="1"/>
    <col min="14092" max="14336" width="11.42578125" style="1"/>
    <col min="14337" max="14337" width="5.5703125" style="1" customWidth="1"/>
    <col min="14338" max="14338" width="32.7109375" style="1" customWidth="1"/>
    <col min="14339" max="14339" width="16.42578125" style="1" customWidth="1"/>
    <col min="14340" max="14340" width="17" style="1" customWidth="1"/>
    <col min="14341" max="14342" width="16.42578125" style="1" customWidth="1"/>
    <col min="14343" max="14344" width="16.42578125" style="1" bestFit="1" customWidth="1"/>
    <col min="14345" max="14345" width="1.28515625" style="1" customWidth="1"/>
    <col min="14346" max="14347" width="16.42578125" style="1" bestFit="1" customWidth="1"/>
    <col min="14348" max="14592" width="11.42578125" style="1"/>
    <col min="14593" max="14593" width="5.5703125" style="1" customWidth="1"/>
    <col min="14594" max="14594" width="32.7109375" style="1" customWidth="1"/>
    <col min="14595" max="14595" width="16.42578125" style="1" customWidth="1"/>
    <col min="14596" max="14596" width="17" style="1" customWidth="1"/>
    <col min="14597" max="14598" width="16.42578125" style="1" customWidth="1"/>
    <col min="14599" max="14600" width="16.42578125" style="1" bestFit="1" customWidth="1"/>
    <col min="14601" max="14601" width="1.28515625" style="1" customWidth="1"/>
    <col min="14602" max="14603" width="16.42578125" style="1" bestFit="1" customWidth="1"/>
    <col min="14604" max="14848" width="11.42578125" style="1"/>
    <col min="14849" max="14849" width="5.5703125" style="1" customWidth="1"/>
    <col min="14850" max="14850" width="32.7109375" style="1" customWidth="1"/>
    <col min="14851" max="14851" width="16.42578125" style="1" customWidth="1"/>
    <col min="14852" max="14852" width="17" style="1" customWidth="1"/>
    <col min="14853" max="14854" width="16.42578125" style="1" customWidth="1"/>
    <col min="14855" max="14856" width="16.42578125" style="1" bestFit="1" customWidth="1"/>
    <col min="14857" max="14857" width="1.28515625" style="1" customWidth="1"/>
    <col min="14858" max="14859" width="16.42578125" style="1" bestFit="1" customWidth="1"/>
    <col min="14860" max="15104" width="11.42578125" style="1"/>
    <col min="15105" max="15105" width="5.5703125" style="1" customWidth="1"/>
    <col min="15106" max="15106" width="32.7109375" style="1" customWidth="1"/>
    <col min="15107" max="15107" width="16.42578125" style="1" customWidth="1"/>
    <col min="15108" max="15108" width="17" style="1" customWidth="1"/>
    <col min="15109" max="15110" width="16.42578125" style="1" customWidth="1"/>
    <col min="15111" max="15112" width="16.42578125" style="1" bestFit="1" customWidth="1"/>
    <col min="15113" max="15113" width="1.28515625" style="1" customWidth="1"/>
    <col min="15114" max="15115" width="16.42578125" style="1" bestFit="1" customWidth="1"/>
    <col min="15116" max="15360" width="11.42578125" style="1"/>
    <col min="15361" max="15361" width="5.5703125" style="1" customWidth="1"/>
    <col min="15362" max="15362" width="32.7109375" style="1" customWidth="1"/>
    <col min="15363" max="15363" width="16.42578125" style="1" customWidth="1"/>
    <col min="15364" max="15364" width="17" style="1" customWidth="1"/>
    <col min="15365" max="15366" width="16.42578125" style="1" customWidth="1"/>
    <col min="15367" max="15368" width="16.42578125" style="1" bestFit="1" customWidth="1"/>
    <col min="15369" max="15369" width="1.28515625" style="1" customWidth="1"/>
    <col min="15370" max="15371" width="16.42578125" style="1" bestFit="1" customWidth="1"/>
    <col min="15372" max="15616" width="11.42578125" style="1"/>
    <col min="15617" max="15617" width="5.5703125" style="1" customWidth="1"/>
    <col min="15618" max="15618" width="32.7109375" style="1" customWidth="1"/>
    <col min="15619" max="15619" width="16.42578125" style="1" customWidth="1"/>
    <col min="15620" max="15620" width="17" style="1" customWidth="1"/>
    <col min="15621" max="15622" width="16.42578125" style="1" customWidth="1"/>
    <col min="15623" max="15624" width="16.42578125" style="1" bestFit="1" customWidth="1"/>
    <col min="15625" max="15625" width="1.28515625" style="1" customWidth="1"/>
    <col min="15626" max="15627" width="16.42578125" style="1" bestFit="1" customWidth="1"/>
    <col min="15628" max="15872" width="11.42578125" style="1"/>
    <col min="15873" max="15873" width="5.5703125" style="1" customWidth="1"/>
    <col min="15874" max="15874" width="32.7109375" style="1" customWidth="1"/>
    <col min="15875" max="15875" width="16.42578125" style="1" customWidth="1"/>
    <col min="15876" max="15876" width="17" style="1" customWidth="1"/>
    <col min="15877" max="15878" width="16.42578125" style="1" customWidth="1"/>
    <col min="15879" max="15880" width="16.42578125" style="1" bestFit="1" customWidth="1"/>
    <col min="15881" max="15881" width="1.28515625" style="1" customWidth="1"/>
    <col min="15882" max="15883" width="16.42578125" style="1" bestFit="1" customWidth="1"/>
    <col min="15884" max="16128" width="11.42578125" style="1"/>
    <col min="16129" max="16129" width="5.5703125" style="1" customWidth="1"/>
    <col min="16130" max="16130" width="32.7109375" style="1" customWidth="1"/>
    <col min="16131" max="16131" width="16.42578125" style="1" customWidth="1"/>
    <col min="16132" max="16132" width="17" style="1" customWidth="1"/>
    <col min="16133" max="16134" width="16.42578125" style="1" customWidth="1"/>
    <col min="16135" max="16136" width="16.42578125" style="1" bestFit="1" customWidth="1"/>
    <col min="16137" max="16137" width="1.28515625" style="1" customWidth="1"/>
    <col min="16138" max="16139" width="16.42578125" style="1" bestFit="1" customWidth="1"/>
    <col min="16140" max="16384" width="11.42578125" style="1"/>
  </cols>
  <sheetData>
    <row r="1" spans="1:11" x14ac:dyDescent="0.25">
      <c r="A1" s="36" t="s">
        <v>11</v>
      </c>
      <c r="B1" s="45"/>
      <c r="C1" s="45"/>
      <c r="D1" s="45"/>
      <c r="E1" s="45"/>
      <c r="F1" s="45"/>
      <c r="G1" s="45"/>
      <c r="H1" s="46"/>
    </row>
    <row r="2" spans="1:11" x14ac:dyDescent="0.25">
      <c r="A2" s="47" t="s">
        <v>0</v>
      </c>
      <c r="B2" s="48"/>
      <c r="C2" s="48"/>
      <c r="D2" s="48"/>
      <c r="E2" s="48"/>
      <c r="F2" s="48"/>
      <c r="G2" s="48"/>
      <c r="H2" s="49"/>
    </row>
    <row r="3" spans="1:11" x14ac:dyDescent="0.25">
      <c r="A3" s="47" t="s">
        <v>12</v>
      </c>
      <c r="B3" s="48"/>
      <c r="C3" s="48"/>
      <c r="D3" s="48"/>
      <c r="E3" s="48"/>
      <c r="F3" s="48"/>
      <c r="G3" s="48"/>
      <c r="H3" s="49"/>
    </row>
    <row r="4" spans="1:11" x14ac:dyDescent="0.25">
      <c r="A4" s="47" t="s">
        <v>13</v>
      </c>
      <c r="B4" s="48"/>
      <c r="C4" s="48"/>
      <c r="D4" s="48"/>
      <c r="E4" s="48"/>
      <c r="F4" s="48"/>
      <c r="G4" s="48"/>
      <c r="H4" s="49"/>
    </row>
    <row r="5" spans="1:11" ht="14.25" thickBot="1" x14ac:dyDescent="0.3">
      <c r="A5" s="38" t="s">
        <v>1</v>
      </c>
      <c r="B5" s="50"/>
      <c r="C5" s="50"/>
      <c r="D5" s="50"/>
      <c r="E5" s="50"/>
      <c r="F5" s="50"/>
      <c r="G5" s="50"/>
      <c r="H5" s="51"/>
    </row>
    <row r="6" spans="1:11" ht="14.25" thickBot="1" x14ac:dyDescent="0.3">
      <c r="A6" s="36" t="s">
        <v>14</v>
      </c>
      <c r="B6" s="37"/>
      <c r="C6" s="40" t="s">
        <v>2</v>
      </c>
      <c r="D6" s="41"/>
      <c r="E6" s="41"/>
      <c r="F6" s="41"/>
      <c r="G6" s="42"/>
      <c r="H6" s="43" t="s">
        <v>3</v>
      </c>
    </row>
    <row r="7" spans="1:11" ht="26.25" thickBot="1" x14ac:dyDescent="0.3">
      <c r="A7" s="38"/>
      <c r="B7" s="39"/>
      <c r="C7" s="5" t="s">
        <v>15</v>
      </c>
      <c r="D7" s="2" t="s">
        <v>4</v>
      </c>
      <c r="E7" s="5" t="s">
        <v>5</v>
      </c>
      <c r="F7" s="5" t="s">
        <v>6</v>
      </c>
      <c r="G7" s="5" t="s">
        <v>16</v>
      </c>
      <c r="H7" s="44"/>
    </row>
    <row r="8" spans="1:11" x14ac:dyDescent="0.25">
      <c r="A8" s="54" t="s">
        <v>17</v>
      </c>
      <c r="B8" s="55"/>
      <c r="C8" s="6">
        <v>2306826566</v>
      </c>
      <c r="D8" s="6">
        <v>581310773</v>
      </c>
      <c r="E8" s="6">
        <v>2888137339</v>
      </c>
      <c r="F8" s="6">
        <v>1884178642.6999998</v>
      </c>
      <c r="G8" s="6">
        <v>1813938332.3600001</v>
      </c>
      <c r="H8" s="6">
        <v>1003958696.3000001</v>
      </c>
      <c r="J8" s="7"/>
      <c r="K8" s="7"/>
    </row>
    <row r="9" spans="1:11" s="9" customFormat="1" x14ac:dyDescent="0.25">
      <c r="A9" s="52" t="s">
        <v>18</v>
      </c>
      <c r="B9" s="53"/>
      <c r="C9" s="8">
        <v>1117314197</v>
      </c>
      <c r="D9" s="3">
        <v>0</v>
      </c>
      <c r="E9" s="8">
        <v>1117314197</v>
      </c>
      <c r="F9" s="8">
        <v>761387325.48000002</v>
      </c>
      <c r="G9" s="8">
        <v>710003568.99000001</v>
      </c>
      <c r="H9" s="8">
        <v>355926871.51999998</v>
      </c>
      <c r="J9" s="10"/>
    </row>
    <row r="10" spans="1:11" ht="27" x14ac:dyDescent="0.25">
      <c r="A10" s="11"/>
      <c r="B10" s="12" t="s">
        <v>19</v>
      </c>
      <c r="C10" s="13">
        <v>613640373</v>
      </c>
      <c r="D10" s="4">
        <v>-5822684</v>
      </c>
      <c r="E10" s="14">
        <v>607817689</v>
      </c>
      <c r="F10" s="14">
        <v>428177532.99000001</v>
      </c>
      <c r="G10" s="14">
        <v>428177532.99000001</v>
      </c>
      <c r="H10" s="14">
        <v>179640156.00999999</v>
      </c>
      <c r="J10" s="10"/>
    </row>
    <row r="11" spans="1:11" ht="27" x14ac:dyDescent="0.25">
      <c r="A11" s="11"/>
      <c r="B11" s="12" t="s">
        <v>20</v>
      </c>
      <c r="C11" s="13">
        <v>75992455</v>
      </c>
      <c r="D11" s="4">
        <v>-1087806</v>
      </c>
      <c r="E11" s="13">
        <v>74904649</v>
      </c>
      <c r="F11" s="14">
        <v>50785857.670000002</v>
      </c>
      <c r="G11" s="14">
        <v>50692406.770000003</v>
      </c>
      <c r="H11" s="14">
        <v>24118791.329999998</v>
      </c>
      <c r="J11" s="10"/>
    </row>
    <row r="12" spans="1:11" ht="27" x14ac:dyDescent="0.25">
      <c r="A12" s="11"/>
      <c r="B12" s="12" t="s">
        <v>21</v>
      </c>
      <c r="C12" s="13">
        <v>148084583</v>
      </c>
      <c r="D12" s="4">
        <v>-5531095</v>
      </c>
      <c r="E12" s="13">
        <v>142553488</v>
      </c>
      <c r="F12" s="14">
        <v>100391734.19</v>
      </c>
      <c r="G12" s="14">
        <v>56520084.670000002</v>
      </c>
      <c r="H12" s="14">
        <v>42161753.810000002</v>
      </c>
      <c r="J12" s="10"/>
    </row>
    <row r="13" spans="1:11" x14ac:dyDescent="0.25">
      <c r="A13" s="11"/>
      <c r="B13" s="12" t="s">
        <v>22</v>
      </c>
      <c r="C13" s="13">
        <v>87680027</v>
      </c>
      <c r="D13" s="4">
        <v>-5386930</v>
      </c>
      <c r="E13" s="13">
        <v>82293097</v>
      </c>
      <c r="F13" s="14">
        <v>58466928.699999996</v>
      </c>
      <c r="G13" s="14">
        <v>51964309.729999997</v>
      </c>
      <c r="H13" s="14">
        <v>23826168.300000004</v>
      </c>
      <c r="J13" s="10"/>
    </row>
    <row r="14" spans="1:11" ht="27" x14ac:dyDescent="0.25">
      <c r="A14" s="11"/>
      <c r="B14" s="12" t="s">
        <v>23</v>
      </c>
      <c r="C14" s="13">
        <v>191916759</v>
      </c>
      <c r="D14" s="4">
        <v>14828515</v>
      </c>
      <c r="E14" s="13">
        <v>206745274</v>
      </c>
      <c r="F14" s="14">
        <v>120968331</v>
      </c>
      <c r="G14" s="14">
        <v>120052293.90000001</v>
      </c>
      <c r="H14" s="14">
        <v>85776943</v>
      </c>
      <c r="J14" s="10"/>
    </row>
    <row r="15" spans="1:11" x14ac:dyDescent="0.25">
      <c r="A15" s="11"/>
      <c r="B15" s="12" t="s">
        <v>24</v>
      </c>
      <c r="C15" s="13">
        <v>0</v>
      </c>
      <c r="D15" s="4">
        <v>0</v>
      </c>
      <c r="E15" s="13">
        <v>0</v>
      </c>
      <c r="F15" s="14">
        <v>0</v>
      </c>
      <c r="G15" s="14">
        <v>0</v>
      </c>
      <c r="H15" s="14">
        <v>0</v>
      </c>
      <c r="J15" s="10"/>
    </row>
    <row r="16" spans="1:11" ht="27" x14ac:dyDescent="0.25">
      <c r="A16" s="11"/>
      <c r="B16" s="12" t="s">
        <v>25</v>
      </c>
      <c r="C16" s="13">
        <v>0</v>
      </c>
      <c r="D16" s="4">
        <v>3000000</v>
      </c>
      <c r="E16" s="13">
        <v>3000000</v>
      </c>
      <c r="F16" s="14">
        <v>2596940.9300000002</v>
      </c>
      <c r="G16" s="14">
        <v>2596940.9300000002</v>
      </c>
      <c r="H16" s="14">
        <v>403059.06999999983</v>
      </c>
      <c r="J16" s="10"/>
    </row>
    <row r="17" spans="1:10" s="9" customFormat="1" x14ac:dyDescent="0.25">
      <c r="A17" s="52" t="s">
        <v>26</v>
      </c>
      <c r="B17" s="53"/>
      <c r="C17" s="8">
        <v>146563543</v>
      </c>
      <c r="D17" s="3">
        <v>111196462</v>
      </c>
      <c r="E17" s="8">
        <v>257760005</v>
      </c>
      <c r="F17" s="8">
        <v>123633197.65000001</v>
      </c>
      <c r="G17" s="8">
        <v>123016427.72</v>
      </c>
      <c r="H17" s="8">
        <v>134126807.34999999</v>
      </c>
      <c r="J17" s="10"/>
    </row>
    <row r="18" spans="1:10" ht="40.5" x14ac:dyDescent="0.25">
      <c r="A18" s="11"/>
      <c r="B18" s="12" t="s">
        <v>27</v>
      </c>
      <c r="C18" s="13">
        <v>8132034</v>
      </c>
      <c r="D18" s="4">
        <v>9094688</v>
      </c>
      <c r="E18" s="15">
        <v>17226722</v>
      </c>
      <c r="F18" s="15">
        <v>6413220.1400000006</v>
      </c>
      <c r="G18" s="14">
        <v>6385328.4500000002</v>
      </c>
      <c r="H18" s="14">
        <v>10813501.859999999</v>
      </c>
      <c r="J18" s="10"/>
    </row>
    <row r="19" spans="1:10" x14ac:dyDescent="0.25">
      <c r="A19" s="11"/>
      <c r="B19" s="12" t="s">
        <v>28</v>
      </c>
      <c r="C19" s="13">
        <v>2953197</v>
      </c>
      <c r="D19" s="4">
        <v>35823859</v>
      </c>
      <c r="E19" s="15">
        <v>38777056</v>
      </c>
      <c r="F19" s="15">
        <v>12675004.07</v>
      </c>
      <c r="G19" s="14">
        <v>12635616.07</v>
      </c>
      <c r="H19" s="14">
        <v>26102051.93</v>
      </c>
      <c r="J19" s="10"/>
    </row>
    <row r="20" spans="1:10" ht="40.5" x14ac:dyDescent="0.25">
      <c r="A20" s="11"/>
      <c r="B20" s="12" t="s">
        <v>29</v>
      </c>
      <c r="C20" s="13">
        <v>0</v>
      </c>
      <c r="D20" s="4">
        <v>0</v>
      </c>
      <c r="E20" s="15">
        <v>0</v>
      </c>
      <c r="F20" s="15">
        <v>0</v>
      </c>
      <c r="G20" s="14">
        <v>0</v>
      </c>
      <c r="H20" s="14">
        <v>0</v>
      </c>
      <c r="J20" s="10"/>
    </row>
    <row r="21" spans="1:10" ht="27" x14ac:dyDescent="0.25">
      <c r="A21" s="11"/>
      <c r="B21" s="12" t="s">
        <v>30</v>
      </c>
      <c r="C21" s="13">
        <v>92693778</v>
      </c>
      <c r="D21" s="4">
        <v>37315083</v>
      </c>
      <c r="E21" s="15">
        <v>130008861</v>
      </c>
      <c r="F21" s="15">
        <v>61419404.780000001</v>
      </c>
      <c r="G21" s="14">
        <v>61156005.670000002</v>
      </c>
      <c r="H21" s="14">
        <v>68589456.219999999</v>
      </c>
      <c r="J21" s="10"/>
    </row>
    <row r="22" spans="1:10" ht="27" x14ac:dyDescent="0.25">
      <c r="A22" s="11"/>
      <c r="B22" s="12" t="s">
        <v>31</v>
      </c>
      <c r="C22" s="13">
        <v>5907115</v>
      </c>
      <c r="D22" s="4">
        <v>14862423</v>
      </c>
      <c r="E22" s="15">
        <v>20769538</v>
      </c>
      <c r="F22" s="15">
        <v>10775511.129999999</v>
      </c>
      <c r="G22" s="14">
        <v>10745666.52</v>
      </c>
      <c r="H22" s="14">
        <v>9994026.870000001</v>
      </c>
      <c r="J22" s="10"/>
    </row>
    <row r="23" spans="1:10" ht="27" x14ac:dyDescent="0.25">
      <c r="A23" s="11"/>
      <c r="B23" s="12" t="s">
        <v>32</v>
      </c>
      <c r="C23" s="13">
        <v>34280475</v>
      </c>
      <c r="D23" s="4">
        <v>7842755</v>
      </c>
      <c r="E23" s="15">
        <v>42123230</v>
      </c>
      <c r="F23" s="15">
        <v>29330374.970000003</v>
      </c>
      <c r="G23" s="14">
        <v>29124166.690000001</v>
      </c>
      <c r="H23" s="14">
        <v>12792855.029999997</v>
      </c>
      <c r="J23" s="10"/>
    </row>
    <row r="24" spans="1:10" ht="40.5" x14ac:dyDescent="0.25">
      <c r="A24" s="11"/>
      <c r="B24" s="12" t="s">
        <v>33</v>
      </c>
      <c r="C24" s="13">
        <v>1572424</v>
      </c>
      <c r="D24" s="4">
        <v>572394</v>
      </c>
      <c r="E24" s="15">
        <v>2144818</v>
      </c>
      <c r="F24" s="15">
        <v>1680400.04</v>
      </c>
      <c r="G24" s="14">
        <v>1636320.04</v>
      </c>
      <c r="H24" s="14">
        <v>464417.95999999996</v>
      </c>
      <c r="J24" s="10"/>
    </row>
    <row r="25" spans="1:10" ht="27" x14ac:dyDescent="0.25">
      <c r="A25" s="11"/>
      <c r="B25" s="12" t="s">
        <v>34</v>
      </c>
      <c r="C25" s="13">
        <v>0</v>
      </c>
      <c r="D25" s="4">
        <v>0</v>
      </c>
      <c r="E25" s="15">
        <v>0</v>
      </c>
      <c r="F25" s="15">
        <v>0</v>
      </c>
      <c r="G25" s="14">
        <v>0</v>
      </c>
      <c r="H25" s="14">
        <v>0</v>
      </c>
      <c r="J25" s="10"/>
    </row>
    <row r="26" spans="1:10" ht="27" x14ac:dyDescent="0.25">
      <c r="A26" s="11"/>
      <c r="B26" s="12" t="s">
        <v>35</v>
      </c>
      <c r="C26" s="13">
        <v>1024520</v>
      </c>
      <c r="D26" s="4">
        <v>5685260</v>
      </c>
      <c r="E26" s="15">
        <v>6709780</v>
      </c>
      <c r="F26" s="15">
        <v>1339282.52</v>
      </c>
      <c r="G26" s="14">
        <v>1333324.28</v>
      </c>
      <c r="H26" s="14">
        <v>5370497.4800000004</v>
      </c>
      <c r="J26" s="10"/>
    </row>
    <row r="27" spans="1:10" s="9" customFormat="1" x14ac:dyDescent="0.25">
      <c r="A27" s="52" t="s">
        <v>36</v>
      </c>
      <c r="B27" s="53"/>
      <c r="C27" s="8">
        <v>444936331</v>
      </c>
      <c r="D27" s="3">
        <v>354173480</v>
      </c>
      <c r="E27" s="8">
        <v>799109811</v>
      </c>
      <c r="F27" s="8">
        <v>563871355.91999996</v>
      </c>
      <c r="G27" s="8">
        <v>559186001.04999995</v>
      </c>
      <c r="H27" s="8">
        <v>235238455.08000001</v>
      </c>
      <c r="J27" s="10"/>
    </row>
    <row r="28" spans="1:10" x14ac:dyDescent="0.25">
      <c r="A28" s="11"/>
      <c r="B28" s="12" t="s">
        <v>37</v>
      </c>
      <c r="C28" s="13">
        <v>25924522</v>
      </c>
      <c r="D28" s="4">
        <v>33801859</v>
      </c>
      <c r="E28" s="13">
        <v>59726381</v>
      </c>
      <c r="F28" s="14">
        <v>53923616.620000005</v>
      </c>
      <c r="G28" s="14">
        <v>53811323.600000001</v>
      </c>
      <c r="H28" s="14">
        <v>5802764.3799999952</v>
      </c>
      <c r="J28" s="10"/>
    </row>
    <row r="29" spans="1:10" x14ac:dyDescent="0.25">
      <c r="A29" s="11"/>
      <c r="B29" s="12" t="s">
        <v>38</v>
      </c>
      <c r="C29" s="13">
        <v>30082926</v>
      </c>
      <c r="D29" s="4">
        <v>17611618</v>
      </c>
      <c r="E29" s="13">
        <v>47694544</v>
      </c>
      <c r="F29" s="14">
        <v>37646224.43</v>
      </c>
      <c r="G29" s="14">
        <v>37018771.899999999</v>
      </c>
      <c r="H29" s="14">
        <v>10048319.57</v>
      </c>
      <c r="J29" s="10"/>
    </row>
    <row r="30" spans="1:10" ht="40.5" x14ac:dyDescent="0.25">
      <c r="A30" s="11"/>
      <c r="B30" s="12" t="s">
        <v>39</v>
      </c>
      <c r="C30" s="13">
        <v>89856342</v>
      </c>
      <c r="D30" s="4">
        <v>74946384</v>
      </c>
      <c r="E30" s="13">
        <v>164802726</v>
      </c>
      <c r="F30" s="14">
        <v>132982882.34999999</v>
      </c>
      <c r="G30" s="14">
        <v>132329422.02</v>
      </c>
      <c r="H30" s="14">
        <v>31819843.650000006</v>
      </c>
      <c r="J30" s="10"/>
    </row>
    <row r="31" spans="1:10" ht="27" x14ac:dyDescent="0.25">
      <c r="A31" s="11"/>
      <c r="B31" s="12" t="s">
        <v>40</v>
      </c>
      <c r="C31" s="13">
        <v>10013330</v>
      </c>
      <c r="D31" s="4">
        <v>12599517</v>
      </c>
      <c r="E31" s="13">
        <v>22612847</v>
      </c>
      <c r="F31" s="14">
        <v>14312251.060000001</v>
      </c>
      <c r="G31" s="14">
        <v>14053615.380000001</v>
      </c>
      <c r="H31" s="14">
        <v>8300595.9399999995</v>
      </c>
      <c r="J31" s="10"/>
    </row>
    <row r="32" spans="1:10" ht="40.5" x14ac:dyDescent="0.25">
      <c r="A32" s="11"/>
      <c r="B32" s="12" t="s">
        <v>41</v>
      </c>
      <c r="C32" s="13">
        <v>196570610</v>
      </c>
      <c r="D32" s="4">
        <v>172311958</v>
      </c>
      <c r="E32" s="13">
        <v>368882568</v>
      </c>
      <c r="F32" s="14">
        <v>219631510.88</v>
      </c>
      <c r="G32" s="14">
        <v>219450216.16999999</v>
      </c>
      <c r="H32" s="14">
        <v>149251057.12</v>
      </c>
      <c r="J32" s="10"/>
    </row>
    <row r="33" spans="1:10" ht="27" x14ac:dyDescent="0.25">
      <c r="A33" s="11"/>
      <c r="B33" s="12" t="s">
        <v>42</v>
      </c>
      <c r="C33" s="13">
        <v>64013440</v>
      </c>
      <c r="D33" s="4">
        <v>43609545</v>
      </c>
      <c r="E33" s="13">
        <v>107622985</v>
      </c>
      <c r="F33" s="14">
        <v>86876887.420000002</v>
      </c>
      <c r="G33" s="14">
        <v>84175414.170000002</v>
      </c>
      <c r="H33" s="14">
        <v>20746097.579999998</v>
      </c>
      <c r="J33" s="10"/>
    </row>
    <row r="34" spans="1:10" ht="27" x14ac:dyDescent="0.25">
      <c r="A34" s="11"/>
      <c r="B34" s="12" t="s">
        <v>43</v>
      </c>
      <c r="C34" s="13">
        <v>1902576</v>
      </c>
      <c r="D34" s="4">
        <v>-1181400</v>
      </c>
      <c r="E34" s="13">
        <v>721176</v>
      </c>
      <c r="F34" s="14">
        <v>256457.16</v>
      </c>
      <c r="G34" s="14">
        <v>248500.19</v>
      </c>
      <c r="H34" s="14">
        <v>464718.83999999997</v>
      </c>
      <c r="J34" s="10"/>
    </row>
    <row r="35" spans="1:10" x14ac:dyDescent="0.25">
      <c r="A35" s="11"/>
      <c r="B35" s="12" t="s">
        <v>44</v>
      </c>
      <c r="C35" s="13">
        <v>14808596</v>
      </c>
      <c r="D35" s="4">
        <v>-834952</v>
      </c>
      <c r="E35" s="13">
        <v>13973644</v>
      </c>
      <c r="F35" s="14">
        <v>9133053.0500000007</v>
      </c>
      <c r="G35" s="14">
        <v>8990269.6699999999</v>
      </c>
      <c r="H35" s="14">
        <v>4840590.9499999993</v>
      </c>
      <c r="J35" s="10"/>
    </row>
    <row r="36" spans="1:10" x14ac:dyDescent="0.25">
      <c r="A36" s="11"/>
      <c r="B36" s="12" t="s">
        <v>45</v>
      </c>
      <c r="C36" s="13">
        <v>11763989</v>
      </c>
      <c r="D36" s="4">
        <v>1308951</v>
      </c>
      <c r="E36" s="13">
        <v>13072940</v>
      </c>
      <c r="F36" s="14">
        <v>9108472.9499999993</v>
      </c>
      <c r="G36" s="14">
        <v>9108467.9499999993</v>
      </c>
      <c r="H36" s="14">
        <v>3964467.0500000007</v>
      </c>
      <c r="J36" s="10"/>
    </row>
    <row r="37" spans="1:10" s="9" customFormat="1" x14ac:dyDescent="0.25">
      <c r="A37" s="52" t="s">
        <v>46</v>
      </c>
      <c r="B37" s="53"/>
      <c r="C37" s="8">
        <v>397889042</v>
      </c>
      <c r="D37" s="3">
        <v>69279613</v>
      </c>
      <c r="E37" s="8">
        <v>467168655</v>
      </c>
      <c r="F37" s="8">
        <v>306363521.64999998</v>
      </c>
      <c r="G37" s="8">
        <v>296040049.12</v>
      </c>
      <c r="H37" s="8">
        <v>160805133.34999999</v>
      </c>
      <c r="J37" s="10"/>
    </row>
    <row r="38" spans="1:10" ht="27" x14ac:dyDescent="0.25">
      <c r="A38" s="11"/>
      <c r="B38" s="12" t="s">
        <v>47</v>
      </c>
      <c r="C38" s="13">
        <v>30960000</v>
      </c>
      <c r="D38" s="4">
        <v>18463273</v>
      </c>
      <c r="E38" s="14">
        <v>49423273</v>
      </c>
      <c r="F38" s="14">
        <v>28036607.050000001</v>
      </c>
      <c r="G38" s="14">
        <v>28036607.050000001</v>
      </c>
      <c r="H38" s="14">
        <v>21386665.949999999</v>
      </c>
      <c r="J38" s="10"/>
    </row>
    <row r="39" spans="1:10" ht="27" x14ac:dyDescent="0.25">
      <c r="A39" s="11"/>
      <c r="B39" s="12" t="s">
        <v>48</v>
      </c>
      <c r="C39" s="13">
        <v>0</v>
      </c>
      <c r="D39" s="4">
        <v>0</v>
      </c>
      <c r="E39" s="14">
        <v>0</v>
      </c>
      <c r="F39" s="14">
        <v>0</v>
      </c>
      <c r="G39" s="14">
        <v>0</v>
      </c>
      <c r="H39" s="14">
        <v>0</v>
      </c>
      <c r="J39" s="10"/>
    </row>
    <row r="40" spans="1:10" x14ac:dyDescent="0.25">
      <c r="A40" s="11"/>
      <c r="B40" s="12" t="s">
        <v>49</v>
      </c>
      <c r="C40" s="13">
        <v>0</v>
      </c>
      <c r="D40" s="4">
        <v>71395494</v>
      </c>
      <c r="E40" s="14">
        <v>71395494</v>
      </c>
      <c r="F40" s="14">
        <v>50395489.560000002</v>
      </c>
      <c r="G40" s="14">
        <v>50395489.560000002</v>
      </c>
      <c r="H40" s="14">
        <v>21000004.439999998</v>
      </c>
      <c r="J40" s="10"/>
    </row>
    <row r="41" spans="1:10" x14ac:dyDescent="0.25">
      <c r="A41" s="11"/>
      <c r="B41" s="12" t="s">
        <v>50</v>
      </c>
      <c r="C41" s="13">
        <v>150778050</v>
      </c>
      <c r="D41" s="4">
        <v>-20663089</v>
      </c>
      <c r="E41" s="14">
        <v>130114961</v>
      </c>
      <c r="F41" s="14">
        <v>84506573.109999999</v>
      </c>
      <c r="G41" s="14">
        <v>84351778.010000005</v>
      </c>
      <c r="H41" s="14">
        <v>45608387.890000001</v>
      </c>
      <c r="J41" s="10"/>
    </row>
    <row r="42" spans="1:10" x14ac:dyDescent="0.25">
      <c r="A42" s="11"/>
      <c r="B42" s="12" t="s">
        <v>51</v>
      </c>
      <c r="C42" s="13">
        <v>207630992</v>
      </c>
      <c r="D42" s="4">
        <v>-342565</v>
      </c>
      <c r="E42" s="14">
        <v>207288427</v>
      </c>
      <c r="F42" s="14">
        <v>137323351.93000001</v>
      </c>
      <c r="G42" s="14">
        <v>127154674.5</v>
      </c>
      <c r="H42" s="14">
        <v>69965075.069999993</v>
      </c>
      <c r="J42" s="10"/>
    </row>
    <row r="43" spans="1:10" ht="27" x14ac:dyDescent="0.25">
      <c r="A43" s="11"/>
      <c r="B43" s="12" t="s">
        <v>52</v>
      </c>
      <c r="C43" s="13">
        <v>0</v>
      </c>
      <c r="D43" s="4">
        <v>0</v>
      </c>
      <c r="E43" s="14">
        <v>0</v>
      </c>
      <c r="F43" s="14">
        <v>0</v>
      </c>
      <c r="G43" s="14">
        <v>0</v>
      </c>
      <c r="H43" s="14">
        <v>0</v>
      </c>
      <c r="J43" s="10"/>
    </row>
    <row r="44" spans="1:10" ht="27" x14ac:dyDescent="0.25">
      <c r="A44" s="11"/>
      <c r="B44" s="12" t="s">
        <v>53</v>
      </c>
      <c r="C44" s="13">
        <v>0</v>
      </c>
      <c r="D44" s="4">
        <v>0</v>
      </c>
      <c r="E44" s="14">
        <v>0</v>
      </c>
      <c r="F44" s="14">
        <v>0</v>
      </c>
      <c r="G44" s="14">
        <v>0</v>
      </c>
      <c r="H44" s="14">
        <v>0</v>
      </c>
      <c r="J44" s="10"/>
    </row>
    <row r="45" spans="1:10" x14ac:dyDescent="0.25">
      <c r="A45" s="11"/>
      <c r="B45" s="12" t="s">
        <v>54</v>
      </c>
      <c r="C45" s="13">
        <v>8520000</v>
      </c>
      <c r="D45" s="4">
        <v>426500</v>
      </c>
      <c r="E45" s="14">
        <v>8946500</v>
      </c>
      <c r="F45" s="14">
        <v>6101500</v>
      </c>
      <c r="G45" s="14">
        <v>6101500</v>
      </c>
      <c r="H45" s="14">
        <v>2845000</v>
      </c>
      <c r="J45" s="10"/>
    </row>
    <row r="46" spans="1:10" x14ac:dyDescent="0.25">
      <c r="A46" s="11"/>
      <c r="B46" s="12" t="s">
        <v>55</v>
      </c>
      <c r="C46" s="13">
        <v>0</v>
      </c>
      <c r="D46" s="4">
        <v>0</v>
      </c>
      <c r="E46" s="14">
        <v>0</v>
      </c>
      <c r="F46" s="14">
        <v>0</v>
      </c>
      <c r="G46" s="14">
        <v>0</v>
      </c>
      <c r="H46" s="14">
        <v>0</v>
      </c>
      <c r="J46" s="10"/>
    </row>
    <row r="47" spans="1:10" s="9" customFormat="1" x14ac:dyDescent="0.25">
      <c r="A47" s="52" t="s">
        <v>56</v>
      </c>
      <c r="B47" s="53"/>
      <c r="C47" s="8">
        <v>621265</v>
      </c>
      <c r="D47" s="3">
        <v>19279204</v>
      </c>
      <c r="E47" s="8">
        <v>19900469</v>
      </c>
      <c r="F47" s="8">
        <v>7510723.0099999998</v>
      </c>
      <c r="G47" s="8">
        <v>7251219.4100000001</v>
      </c>
      <c r="H47" s="8">
        <v>12389745.99</v>
      </c>
      <c r="J47" s="10"/>
    </row>
    <row r="48" spans="1:10" ht="27" x14ac:dyDescent="0.25">
      <c r="A48" s="11"/>
      <c r="B48" s="12" t="s">
        <v>57</v>
      </c>
      <c r="C48" s="13">
        <v>171290</v>
      </c>
      <c r="D48" s="4">
        <v>7377109</v>
      </c>
      <c r="E48" s="14">
        <v>7548399</v>
      </c>
      <c r="F48" s="14">
        <v>2169127.25</v>
      </c>
      <c r="G48" s="14">
        <v>1912187.25</v>
      </c>
      <c r="H48" s="14">
        <v>5379271.75</v>
      </c>
      <c r="J48" s="10"/>
    </row>
    <row r="49" spans="1:10" ht="27" x14ac:dyDescent="0.25">
      <c r="A49" s="11"/>
      <c r="B49" s="12" t="s">
        <v>58</v>
      </c>
      <c r="C49" s="13">
        <v>0</v>
      </c>
      <c r="D49" s="4">
        <v>258193</v>
      </c>
      <c r="E49" s="14">
        <v>258193</v>
      </c>
      <c r="F49" s="14">
        <v>8700</v>
      </c>
      <c r="G49" s="14">
        <v>8700</v>
      </c>
      <c r="H49" s="14">
        <v>249493</v>
      </c>
      <c r="J49" s="10"/>
    </row>
    <row r="50" spans="1:10" ht="27" x14ac:dyDescent="0.25">
      <c r="A50" s="11"/>
      <c r="B50" s="12" t="s">
        <v>59</v>
      </c>
      <c r="C50" s="13">
        <v>0</v>
      </c>
      <c r="D50" s="4">
        <v>375573</v>
      </c>
      <c r="E50" s="14">
        <v>375573</v>
      </c>
      <c r="F50" s="14">
        <v>375569.31999999995</v>
      </c>
      <c r="G50" s="14">
        <v>373005.72</v>
      </c>
      <c r="H50" s="14">
        <v>3.6800000000512227</v>
      </c>
      <c r="J50" s="10"/>
    </row>
    <row r="51" spans="1:10" ht="27" x14ac:dyDescent="0.25">
      <c r="A51" s="11"/>
      <c r="B51" s="12" t="s">
        <v>60</v>
      </c>
      <c r="C51" s="13">
        <v>0</v>
      </c>
      <c r="D51" s="4">
        <v>2240847</v>
      </c>
      <c r="E51" s="14">
        <v>2240847</v>
      </c>
      <c r="F51" s="14">
        <v>440846.93</v>
      </c>
      <c r="G51" s="14">
        <v>440846.93</v>
      </c>
      <c r="H51" s="14">
        <v>1800000.07</v>
      </c>
      <c r="J51" s="10"/>
    </row>
    <row r="52" spans="1:10" ht="27" x14ac:dyDescent="0.25">
      <c r="A52" s="11"/>
      <c r="B52" s="12" t="s">
        <v>61</v>
      </c>
      <c r="C52" s="13">
        <v>0</v>
      </c>
      <c r="D52" s="4">
        <v>0</v>
      </c>
      <c r="E52" s="14">
        <v>0</v>
      </c>
      <c r="F52" s="14">
        <v>0</v>
      </c>
      <c r="G52" s="14">
        <v>0</v>
      </c>
      <c r="H52" s="14">
        <v>0</v>
      </c>
      <c r="J52" s="10"/>
    </row>
    <row r="53" spans="1:10" ht="27" x14ac:dyDescent="0.25">
      <c r="A53" s="11"/>
      <c r="B53" s="12" t="s">
        <v>62</v>
      </c>
      <c r="C53" s="13">
        <v>418475</v>
      </c>
      <c r="D53" s="4">
        <v>8622288</v>
      </c>
      <c r="E53" s="14">
        <v>9040763</v>
      </c>
      <c r="F53" s="14">
        <v>4099705.34</v>
      </c>
      <c r="G53" s="14">
        <v>4099705.34</v>
      </c>
      <c r="H53" s="14">
        <v>4941057.66</v>
      </c>
      <c r="J53" s="10"/>
    </row>
    <row r="54" spans="1:10" x14ac:dyDescent="0.25">
      <c r="A54" s="11"/>
      <c r="B54" s="12" t="s">
        <v>63</v>
      </c>
      <c r="C54" s="13">
        <v>0</v>
      </c>
      <c r="D54" s="4">
        <v>0</v>
      </c>
      <c r="E54" s="14">
        <v>0</v>
      </c>
      <c r="F54" s="14">
        <v>0</v>
      </c>
      <c r="G54" s="14">
        <v>0</v>
      </c>
      <c r="H54" s="14">
        <v>0</v>
      </c>
      <c r="J54" s="10"/>
    </row>
    <row r="55" spans="1:10" x14ac:dyDescent="0.25">
      <c r="A55" s="11"/>
      <c r="B55" s="12" t="s">
        <v>64</v>
      </c>
      <c r="C55" s="13">
        <v>0</v>
      </c>
      <c r="D55" s="4">
        <v>0</v>
      </c>
      <c r="E55" s="14">
        <v>0</v>
      </c>
      <c r="F55" s="14">
        <v>0</v>
      </c>
      <c r="G55" s="14">
        <v>0</v>
      </c>
      <c r="H55" s="14">
        <v>0</v>
      </c>
      <c r="J55" s="10"/>
    </row>
    <row r="56" spans="1:10" x14ac:dyDescent="0.25">
      <c r="A56" s="11"/>
      <c r="B56" s="12" t="s">
        <v>65</v>
      </c>
      <c r="C56" s="13">
        <v>31500</v>
      </c>
      <c r="D56" s="4">
        <v>405194</v>
      </c>
      <c r="E56" s="14">
        <v>436694</v>
      </c>
      <c r="F56" s="14">
        <v>416774.17</v>
      </c>
      <c r="G56" s="14">
        <v>416774.17</v>
      </c>
      <c r="H56" s="14">
        <v>19919.830000000016</v>
      </c>
      <c r="J56" s="10"/>
    </row>
    <row r="57" spans="1:10" s="9" customFormat="1" x14ac:dyDescent="0.25">
      <c r="A57" s="52" t="s">
        <v>66</v>
      </c>
      <c r="B57" s="53"/>
      <c r="C57" s="8">
        <v>98721277</v>
      </c>
      <c r="D57" s="3">
        <v>-16662455</v>
      </c>
      <c r="E57" s="8">
        <v>82058822</v>
      </c>
      <c r="F57" s="8">
        <v>56392553.310000002</v>
      </c>
      <c r="G57" s="8">
        <v>56392553.310000002</v>
      </c>
      <c r="H57" s="8">
        <v>25666268.689999998</v>
      </c>
      <c r="J57" s="10"/>
    </row>
    <row r="58" spans="1:10" ht="27" x14ac:dyDescent="0.25">
      <c r="A58" s="11"/>
      <c r="B58" s="12" t="s">
        <v>67</v>
      </c>
      <c r="C58" s="13">
        <v>98721277</v>
      </c>
      <c r="D58" s="4">
        <v>-31285943</v>
      </c>
      <c r="E58" s="14">
        <v>67435334</v>
      </c>
      <c r="F58" s="14">
        <v>41769066.25</v>
      </c>
      <c r="G58" s="14">
        <v>41769066.25</v>
      </c>
      <c r="H58" s="14">
        <v>25666267.75</v>
      </c>
      <c r="J58" s="10"/>
    </row>
    <row r="59" spans="1:10" x14ac:dyDescent="0.25">
      <c r="A59" s="11"/>
      <c r="B59" s="12" t="s">
        <v>68</v>
      </c>
      <c r="C59" s="13">
        <v>0</v>
      </c>
      <c r="D59" s="4">
        <v>14623488</v>
      </c>
      <c r="E59" s="14">
        <v>14623488</v>
      </c>
      <c r="F59" s="14">
        <v>14623487.060000001</v>
      </c>
      <c r="G59" s="14">
        <v>14623487.060000001</v>
      </c>
      <c r="H59" s="14">
        <v>0.93999999947845936</v>
      </c>
      <c r="J59" s="10"/>
    </row>
    <row r="60" spans="1:10" ht="27" x14ac:dyDescent="0.25">
      <c r="A60" s="11"/>
      <c r="B60" s="12" t="s">
        <v>69</v>
      </c>
      <c r="C60" s="13">
        <v>0</v>
      </c>
      <c r="D60" s="4">
        <v>0</v>
      </c>
      <c r="E60" s="14">
        <v>0</v>
      </c>
      <c r="F60" s="14">
        <v>0</v>
      </c>
      <c r="G60" s="14">
        <v>0</v>
      </c>
      <c r="H60" s="14">
        <v>0</v>
      </c>
      <c r="J60" s="10"/>
    </row>
    <row r="61" spans="1:10" s="9" customFormat="1" x14ac:dyDescent="0.25">
      <c r="A61" s="52" t="s">
        <v>70</v>
      </c>
      <c r="B61" s="53"/>
      <c r="C61" s="8">
        <v>100780911</v>
      </c>
      <c r="D61" s="3">
        <v>5471511</v>
      </c>
      <c r="E61" s="8">
        <v>106252422</v>
      </c>
      <c r="F61" s="8">
        <v>26447868.270000003</v>
      </c>
      <c r="G61" s="8">
        <v>23476415.350000001</v>
      </c>
      <c r="H61" s="8">
        <v>79804553.729999989</v>
      </c>
      <c r="J61" s="10"/>
    </row>
    <row r="62" spans="1:10" ht="27" x14ac:dyDescent="0.25">
      <c r="A62" s="11"/>
      <c r="B62" s="12" t="s">
        <v>71</v>
      </c>
      <c r="C62" s="13">
        <v>0</v>
      </c>
      <c r="D62" s="4">
        <v>0</v>
      </c>
      <c r="E62" s="14">
        <v>0</v>
      </c>
      <c r="F62" s="14">
        <v>0</v>
      </c>
      <c r="G62" s="14">
        <v>0</v>
      </c>
      <c r="H62" s="14">
        <v>0</v>
      </c>
      <c r="J62" s="10"/>
    </row>
    <row r="63" spans="1:10" ht="27" x14ac:dyDescent="0.25">
      <c r="A63" s="11"/>
      <c r="B63" s="12" t="s">
        <v>72</v>
      </c>
      <c r="C63" s="13">
        <v>0</v>
      </c>
      <c r="D63" s="4">
        <v>0</v>
      </c>
      <c r="E63" s="14">
        <v>0</v>
      </c>
      <c r="F63" s="14">
        <v>0</v>
      </c>
      <c r="G63" s="14">
        <v>0</v>
      </c>
      <c r="H63" s="14">
        <v>0</v>
      </c>
      <c r="J63" s="10"/>
    </row>
    <row r="64" spans="1:10" x14ac:dyDescent="0.25">
      <c r="A64" s="11"/>
      <c r="B64" s="12" t="s">
        <v>73</v>
      </c>
      <c r="C64" s="13">
        <v>0</v>
      </c>
      <c r="D64" s="4">
        <v>0</v>
      </c>
      <c r="E64" s="14">
        <v>0</v>
      </c>
      <c r="F64" s="14">
        <v>0</v>
      </c>
      <c r="G64" s="14">
        <v>0</v>
      </c>
      <c r="H64" s="14">
        <v>0</v>
      </c>
      <c r="J64" s="10"/>
    </row>
    <row r="65" spans="1:10" x14ac:dyDescent="0.25">
      <c r="A65" s="11"/>
      <c r="B65" s="12" t="s">
        <v>74</v>
      </c>
      <c r="C65" s="13">
        <v>0</v>
      </c>
      <c r="D65" s="4">
        <v>0</v>
      </c>
      <c r="E65" s="14">
        <v>0</v>
      </c>
      <c r="F65" s="14">
        <v>0</v>
      </c>
      <c r="G65" s="14">
        <v>0</v>
      </c>
      <c r="H65" s="14">
        <v>0</v>
      </c>
      <c r="J65" s="10"/>
    </row>
    <row r="66" spans="1:10" ht="27" x14ac:dyDescent="0.25">
      <c r="A66" s="11"/>
      <c r="B66" s="12" t="s">
        <v>75</v>
      </c>
      <c r="C66" s="13">
        <v>36780911</v>
      </c>
      <c r="D66" s="4">
        <v>292511</v>
      </c>
      <c r="E66" s="14">
        <v>37073422</v>
      </c>
      <c r="F66" s="14">
        <v>26447868.270000003</v>
      </c>
      <c r="G66" s="14">
        <v>23476415.350000001</v>
      </c>
      <c r="H66" s="14">
        <v>10625553.729999997</v>
      </c>
      <c r="J66" s="10"/>
    </row>
    <row r="67" spans="1:10" ht="27" x14ac:dyDescent="0.25">
      <c r="A67" s="11"/>
      <c r="B67" s="12" t="s">
        <v>76</v>
      </c>
      <c r="C67" s="13">
        <v>0</v>
      </c>
      <c r="D67" s="4">
        <v>0</v>
      </c>
      <c r="E67" s="14">
        <v>0</v>
      </c>
      <c r="F67" s="14">
        <v>0</v>
      </c>
      <c r="G67" s="14">
        <v>0</v>
      </c>
      <c r="H67" s="14">
        <v>0</v>
      </c>
      <c r="J67" s="10"/>
    </row>
    <row r="68" spans="1:10" x14ac:dyDescent="0.25">
      <c r="A68" s="11"/>
      <c r="B68" s="12" t="s">
        <v>77</v>
      </c>
      <c r="C68" s="13">
        <v>0</v>
      </c>
      <c r="D68" s="4">
        <v>0</v>
      </c>
      <c r="E68" s="14">
        <v>0</v>
      </c>
      <c r="F68" s="14">
        <v>0</v>
      </c>
      <c r="G68" s="14">
        <v>0</v>
      </c>
      <c r="H68" s="14">
        <v>0</v>
      </c>
      <c r="J68" s="10"/>
    </row>
    <row r="69" spans="1:10" ht="40.5" x14ac:dyDescent="0.25">
      <c r="A69" s="11"/>
      <c r="B69" s="12" t="s">
        <v>78</v>
      </c>
      <c r="C69" s="13">
        <v>64000000</v>
      </c>
      <c r="D69" s="4">
        <v>5179000</v>
      </c>
      <c r="E69" s="14">
        <v>69179000</v>
      </c>
      <c r="F69" s="14">
        <v>0</v>
      </c>
      <c r="G69" s="14">
        <v>0</v>
      </c>
      <c r="H69" s="14">
        <v>69179000</v>
      </c>
      <c r="J69" s="16"/>
    </row>
    <row r="70" spans="1:10" s="9" customFormat="1" x14ac:dyDescent="0.25">
      <c r="A70" s="52" t="s">
        <v>79</v>
      </c>
      <c r="B70" s="53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17"/>
      <c r="J70" s="16"/>
    </row>
    <row r="71" spans="1:10" x14ac:dyDescent="0.25">
      <c r="A71" s="11"/>
      <c r="B71" s="12" t="s">
        <v>80</v>
      </c>
      <c r="C71" s="13">
        <v>0</v>
      </c>
      <c r="D71" s="4">
        <v>0</v>
      </c>
      <c r="E71" s="13">
        <v>0</v>
      </c>
      <c r="F71" s="13">
        <v>0</v>
      </c>
      <c r="G71" s="13">
        <v>0</v>
      </c>
      <c r="H71" s="14">
        <v>0</v>
      </c>
      <c r="J71" s="16"/>
    </row>
    <row r="72" spans="1:10" x14ac:dyDescent="0.25">
      <c r="A72" s="11"/>
      <c r="B72" s="12" t="s">
        <v>81</v>
      </c>
      <c r="C72" s="13">
        <v>0</v>
      </c>
      <c r="D72" s="4">
        <v>0</v>
      </c>
      <c r="E72" s="13">
        <v>0</v>
      </c>
      <c r="F72" s="13">
        <v>0</v>
      </c>
      <c r="G72" s="13">
        <v>0</v>
      </c>
      <c r="H72" s="14">
        <v>0</v>
      </c>
    </row>
    <row r="73" spans="1:10" x14ac:dyDescent="0.25">
      <c r="A73" s="11"/>
      <c r="B73" s="12" t="s">
        <v>82</v>
      </c>
      <c r="C73" s="13">
        <v>0</v>
      </c>
      <c r="D73" s="4">
        <v>0</v>
      </c>
      <c r="E73" s="13">
        <v>0</v>
      </c>
      <c r="F73" s="13">
        <v>0</v>
      </c>
      <c r="G73" s="13">
        <v>0</v>
      </c>
      <c r="H73" s="14">
        <v>0</v>
      </c>
      <c r="J73" s="10"/>
    </row>
    <row r="74" spans="1:10" s="9" customFormat="1" x14ac:dyDescent="0.25">
      <c r="A74" s="52" t="s">
        <v>83</v>
      </c>
      <c r="B74" s="53"/>
      <c r="C74" s="8">
        <v>0</v>
      </c>
      <c r="D74" s="3">
        <v>38572958</v>
      </c>
      <c r="E74" s="8">
        <v>38572958</v>
      </c>
      <c r="F74" s="8">
        <v>38572097.409999996</v>
      </c>
      <c r="G74" s="8">
        <v>38572097.409999996</v>
      </c>
      <c r="H74" s="8">
        <v>860.59000000357628</v>
      </c>
      <c r="J74" s="10"/>
    </row>
    <row r="75" spans="1:10" ht="27" x14ac:dyDescent="0.25">
      <c r="A75" s="11"/>
      <c r="B75" s="12" t="s">
        <v>84</v>
      </c>
      <c r="C75" s="13">
        <v>0</v>
      </c>
      <c r="D75" s="4">
        <v>0</v>
      </c>
      <c r="E75" s="13">
        <v>0</v>
      </c>
      <c r="F75" s="13">
        <v>0</v>
      </c>
      <c r="G75" s="13">
        <v>0</v>
      </c>
      <c r="H75" s="14">
        <v>0</v>
      </c>
      <c r="J75" s="10"/>
    </row>
    <row r="76" spans="1:10" x14ac:dyDescent="0.25">
      <c r="A76" s="11"/>
      <c r="B76" s="12" t="s">
        <v>85</v>
      </c>
      <c r="C76" s="13">
        <v>0</v>
      </c>
      <c r="D76" s="4">
        <v>0</v>
      </c>
      <c r="E76" s="13">
        <v>0</v>
      </c>
      <c r="F76" s="13">
        <v>0</v>
      </c>
      <c r="G76" s="13">
        <v>0</v>
      </c>
      <c r="H76" s="14">
        <v>0</v>
      </c>
      <c r="J76" s="10"/>
    </row>
    <row r="77" spans="1:10" ht="27" x14ac:dyDescent="0.25">
      <c r="A77" s="11"/>
      <c r="B77" s="12" t="s">
        <v>86</v>
      </c>
      <c r="C77" s="13">
        <v>0</v>
      </c>
      <c r="D77" s="4">
        <v>0</v>
      </c>
      <c r="E77" s="13">
        <v>0</v>
      </c>
      <c r="F77" s="13">
        <v>0</v>
      </c>
      <c r="G77" s="13">
        <v>0</v>
      </c>
      <c r="H77" s="14">
        <v>0</v>
      </c>
      <c r="J77" s="10"/>
    </row>
    <row r="78" spans="1:10" x14ac:dyDescent="0.25">
      <c r="A78" s="11"/>
      <c r="B78" s="12" t="s">
        <v>87</v>
      </c>
      <c r="C78" s="13">
        <v>0</v>
      </c>
      <c r="D78" s="4">
        <v>0</v>
      </c>
      <c r="E78" s="13">
        <v>0</v>
      </c>
      <c r="F78" s="13">
        <v>0</v>
      </c>
      <c r="G78" s="13">
        <v>0</v>
      </c>
      <c r="H78" s="14">
        <v>0</v>
      </c>
      <c r="J78" s="10"/>
    </row>
    <row r="79" spans="1:10" x14ac:dyDescent="0.25">
      <c r="A79" s="11"/>
      <c r="B79" s="12" t="s">
        <v>88</v>
      </c>
      <c r="C79" s="13">
        <v>0</v>
      </c>
      <c r="D79" s="4">
        <v>0</v>
      </c>
      <c r="E79" s="13">
        <v>0</v>
      </c>
      <c r="F79" s="13">
        <v>0</v>
      </c>
      <c r="G79" s="13">
        <v>0</v>
      </c>
      <c r="H79" s="14">
        <v>0</v>
      </c>
      <c r="J79" s="10"/>
    </row>
    <row r="80" spans="1:10" x14ac:dyDescent="0.25">
      <c r="A80" s="11"/>
      <c r="B80" s="12" t="s">
        <v>89</v>
      </c>
      <c r="C80" s="13">
        <v>0</v>
      </c>
      <c r="D80" s="4">
        <v>0</v>
      </c>
      <c r="E80" s="13">
        <v>0</v>
      </c>
      <c r="F80" s="13">
        <v>0</v>
      </c>
      <c r="G80" s="13">
        <v>0</v>
      </c>
      <c r="H80" s="14">
        <v>0</v>
      </c>
      <c r="J80" s="10"/>
    </row>
    <row r="81" spans="1:11" ht="27" x14ac:dyDescent="0.25">
      <c r="A81" s="11"/>
      <c r="B81" s="12" t="s">
        <v>90</v>
      </c>
      <c r="C81" s="13">
        <v>0</v>
      </c>
      <c r="D81" s="4">
        <v>38572958</v>
      </c>
      <c r="E81" s="13">
        <v>38572958</v>
      </c>
      <c r="F81" s="13">
        <v>38572097.409999996</v>
      </c>
      <c r="G81" s="13">
        <v>38572097.409999996</v>
      </c>
      <c r="H81" s="14">
        <v>860.59000000357628</v>
      </c>
      <c r="J81" s="10"/>
    </row>
    <row r="82" spans="1:11" ht="27.75" customHeight="1" x14ac:dyDescent="0.25">
      <c r="A82" s="52" t="s">
        <v>91</v>
      </c>
      <c r="B82" s="53"/>
      <c r="C82" s="8">
        <v>878501842</v>
      </c>
      <c r="D82" s="8">
        <v>142787081</v>
      </c>
      <c r="E82" s="8">
        <v>1021288923</v>
      </c>
      <c r="F82" s="8">
        <v>651573104.82000005</v>
      </c>
      <c r="G82" s="8">
        <v>641034210.79000008</v>
      </c>
      <c r="H82" s="8">
        <v>369715818.18000001</v>
      </c>
      <c r="J82" s="10"/>
      <c r="K82" s="18"/>
    </row>
    <row r="83" spans="1:11" ht="23.25" customHeight="1" x14ac:dyDescent="0.25">
      <c r="A83" s="52" t="s">
        <v>18</v>
      </c>
      <c r="B83" s="53"/>
      <c r="C83" s="6">
        <v>113334421</v>
      </c>
      <c r="D83" s="3">
        <v>0</v>
      </c>
      <c r="E83" s="6">
        <v>113334421</v>
      </c>
      <c r="F83" s="6">
        <v>71366402.770000011</v>
      </c>
      <c r="G83" s="6">
        <v>65746304.640000001</v>
      </c>
      <c r="H83" s="6">
        <v>41968018.229999989</v>
      </c>
      <c r="J83" s="10"/>
    </row>
    <row r="84" spans="1:11" ht="27" x14ac:dyDescent="0.25">
      <c r="A84" s="11"/>
      <c r="B84" s="12" t="s">
        <v>19</v>
      </c>
      <c r="C84" s="13">
        <v>72969831</v>
      </c>
      <c r="D84" s="4">
        <v>-3338612</v>
      </c>
      <c r="E84" s="13">
        <v>69631219</v>
      </c>
      <c r="F84" s="13">
        <v>46204958.340000004</v>
      </c>
      <c r="G84" s="13">
        <v>46204958.340000004</v>
      </c>
      <c r="H84" s="14">
        <v>23426260.659999996</v>
      </c>
      <c r="J84" s="10"/>
    </row>
    <row r="85" spans="1:11" ht="27" x14ac:dyDescent="0.25">
      <c r="A85" s="11"/>
      <c r="B85" s="12" t="s">
        <v>20</v>
      </c>
      <c r="C85" s="13">
        <v>0</v>
      </c>
      <c r="D85" s="4">
        <v>0</v>
      </c>
      <c r="E85" s="13">
        <v>0</v>
      </c>
      <c r="F85" s="13">
        <v>0</v>
      </c>
      <c r="G85" s="13">
        <v>0</v>
      </c>
      <c r="H85" s="14">
        <v>0</v>
      </c>
      <c r="J85" s="10"/>
    </row>
    <row r="86" spans="1:11" ht="27" x14ac:dyDescent="0.25">
      <c r="A86" s="11"/>
      <c r="B86" s="12" t="s">
        <v>21</v>
      </c>
      <c r="C86" s="13">
        <v>17710265</v>
      </c>
      <c r="D86" s="4">
        <v>-3600012</v>
      </c>
      <c r="E86" s="13">
        <v>14110253</v>
      </c>
      <c r="F86" s="13">
        <v>10920888.92</v>
      </c>
      <c r="G86" s="13">
        <v>6033878.5300000003</v>
      </c>
      <c r="H86" s="14">
        <v>3189364.08</v>
      </c>
      <c r="J86" s="10"/>
    </row>
    <row r="87" spans="1:11" x14ac:dyDescent="0.25">
      <c r="A87" s="11"/>
      <c r="B87" s="12" t="s">
        <v>22</v>
      </c>
      <c r="C87" s="13">
        <v>9697105</v>
      </c>
      <c r="D87" s="4">
        <v>-1171599</v>
      </c>
      <c r="E87" s="13">
        <v>8525506</v>
      </c>
      <c r="F87" s="13">
        <v>5559903.8200000003</v>
      </c>
      <c r="G87" s="13">
        <v>4850601.08</v>
      </c>
      <c r="H87" s="14">
        <v>2965602.1799999997</v>
      </c>
      <c r="J87" s="10"/>
    </row>
    <row r="88" spans="1:11" ht="27" x14ac:dyDescent="0.25">
      <c r="A88" s="11"/>
      <c r="B88" s="12" t="s">
        <v>23</v>
      </c>
      <c r="C88" s="13">
        <v>12957220</v>
      </c>
      <c r="D88" s="4">
        <v>7958606</v>
      </c>
      <c r="E88" s="13">
        <v>20915826</v>
      </c>
      <c r="F88" s="13">
        <v>8529034.6899999995</v>
      </c>
      <c r="G88" s="13">
        <v>8505249.6899999995</v>
      </c>
      <c r="H88" s="14">
        <v>12386791.310000001</v>
      </c>
      <c r="J88" s="10"/>
    </row>
    <row r="89" spans="1:11" x14ac:dyDescent="0.25">
      <c r="A89" s="11"/>
      <c r="B89" s="12" t="s">
        <v>24</v>
      </c>
      <c r="C89" s="13">
        <v>0</v>
      </c>
      <c r="D89" s="4">
        <v>0</v>
      </c>
      <c r="E89" s="13">
        <v>0</v>
      </c>
      <c r="F89" s="13">
        <v>0</v>
      </c>
      <c r="G89" s="13">
        <v>0</v>
      </c>
      <c r="H89" s="14">
        <v>0</v>
      </c>
      <c r="J89" s="10"/>
    </row>
    <row r="90" spans="1:11" ht="27" x14ac:dyDescent="0.25">
      <c r="A90" s="11"/>
      <c r="B90" s="12" t="s">
        <v>25</v>
      </c>
      <c r="C90" s="13">
        <v>0</v>
      </c>
      <c r="D90" s="4">
        <v>151617</v>
      </c>
      <c r="E90" s="13">
        <v>151617</v>
      </c>
      <c r="F90" s="13">
        <v>151617</v>
      </c>
      <c r="G90" s="13">
        <v>151617</v>
      </c>
      <c r="H90" s="14">
        <v>0</v>
      </c>
      <c r="J90" s="10"/>
    </row>
    <row r="91" spans="1:11" s="9" customFormat="1" ht="21.75" customHeight="1" x14ac:dyDescent="0.25">
      <c r="A91" s="52" t="s">
        <v>26</v>
      </c>
      <c r="B91" s="53"/>
      <c r="C91" s="8">
        <v>101460305</v>
      </c>
      <c r="D91" s="3">
        <v>-4014785</v>
      </c>
      <c r="E91" s="8">
        <v>97445520</v>
      </c>
      <c r="F91" s="8">
        <v>65400501.270000003</v>
      </c>
      <c r="G91" s="8">
        <v>63905645.07</v>
      </c>
      <c r="H91" s="8">
        <v>32045018.729999997</v>
      </c>
      <c r="J91" s="10"/>
    </row>
    <row r="92" spans="1:11" ht="40.5" x14ac:dyDescent="0.25">
      <c r="A92" s="11"/>
      <c r="B92" s="12" t="s">
        <v>27</v>
      </c>
      <c r="C92" s="13">
        <v>4202538</v>
      </c>
      <c r="D92" s="4">
        <v>-163201</v>
      </c>
      <c r="E92" s="13">
        <v>4039337</v>
      </c>
      <c r="F92" s="13">
        <v>2609484.6399999997</v>
      </c>
      <c r="G92" s="13">
        <v>2540956.38</v>
      </c>
      <c r="H92" s="14">
        <v>1429852.3600000003</v>
      </c>
      <c r="J92" s="19"/>
    </row>
    <row r="93" spans="1:11" x14ac:dyDescent="0.25">
      <c r="A93" s="11"/>
      <c r="B93" s="12" t="s">
        <v>28</v>
      </c>
      <c r="C93" s="13">
        <v>12323115</v>
      </c>
      <c r="D93" s="4">
        <v>293150</v>
      </c>
      <c r="E93" s="13">
        <v>12616265</v>
      </c>
      <c r="F93" s="13">
        <v>8792030.5</v>
      </c>
      <c r="G93" s="13">
        <v>8404516.1999999993</v>
      </c>
      <c r="H93" s="14">
        <v>3824234.5</v>
      </c>
      <c r="J93" s="10"/>
    </row>
    <row r="94" spans="1:11" ht="40.5" x14ac:dyDescent="0.25">
      <c r="A94" s="11"/>
      <c r="B94" s="12" t="s">
        <v>29</v>
      </c>
      <c r="C94" s="13">
        <v>0</v>
      </c>
      <c r="D94" s="4">
        <v>0</v>
      </c>
      <c r="E94" s="13">
        <v>0</v>
      </c>
      <c r="F94" s="13">
        <v>0</v>
      </c>
      <c r="G94" s="13">
        <v>0</v>
      </c>
      <c r="H94" s="14">
        <v>0</v>
      </c>
      <c r="J94" s="10"/>
    </row>
    <row r="95" spans="1:11" ht="27" x14ac:dyDescent="0.25">
      <c r="A95" s="11"/>
      <c r="B95" s="12" t="s">
        <v>30</v>
      </c>
      <c r="C95" s="13">
        <v>39042862</v>
      </c>
      <c r="D95" s="4">
        <v>-4342827</v>
      </c>
      <c r="E95" s="13">
        <v>34700035</v>
      </c>
      <c r="F95" s="13">
        <v>23965876.759999998</v>
      </c>
      <c r="G95" s="13">
        <v>22996846.539999999</v>
      </c>
      <c r="H95" s="14">
        <v>10734158.240000002</v>
      </c>
      <c r="J95" s="10"/>
    </row>
    <row r="96" spans="1:11" ht="27" x14ac:dyDescent="0.25">
      <c r="A96" s="11"/>
      <c r="B96" s="12" t="s">
        <v>31</v>
      </c>
      <c r="C96" s="13">
        <v>1395592</v>
      </c>
      <c r="D96" s="4">
        <v>126487</v>
      </c>
      <c r="E96" s="13">
        <v>1522079</v>
      </c>
      <c r="F96" s="13">
        <v>1054445.7</v>
      </c>
      <c r="G96" s="13">
        <v>1043944.22</v>
      </c>
      <c r="H96" s="14">
        <v>467633.30000000005</v>
      </c>
      <c r="J96" s="10"/>
    </row>
    <row r="97" spans="1:10" ht="27" x14ac:dyDescent="0.25">
      <c r="A97" s="11"/>
      <c r="B97" s="12" t="s">
        <v>32</v>
      </c>
      <c r="C97" s="13">
        <v>37754117</v>
      </c>
      <c r="D97" s="4">
        <v>1848492</v>
      </c>
      <c r="E97" s="13">
        <v>39602609</v>
      </c>
      <c r="F97" s="13">
        <v>26516893.830000002</v>
      </c>
      <c r="G97" s="13">
        <v>26499373.190000001</v>
      </c>
      <c r="H97" s="14">
        <v>13085715.169999998</v>
      </c>
      <c r="J97" s="10"/>
    </row>
    <row r="98" spans="1:10" ht="40.5" x14ac:dyDescent="0.25">
      <c r="A98" s="11"/>
      <c r="B98" s="12" t="s">
        <v>33</v>
      </c>
      <c r="C98" s="13">
        <v>2617700</v>
      </c>
      <c r="D98" s="4">
        <v>-791124</v>
      </c>
      <c r="E98" s="13">
        <v>1826576</v>
      </c>
      <c r="F98" s="13">
        <v>1152005.29</v>
      </c>
      <c r="G98" s="13">
        <v>1146205.29</v>
      </c>
      <c r="H98" s="14">
        <v>674570.71</v>
      </c>
      <c r="J98" s="10"/>
    </row>
    <row r="99" spans="1:10" ht="27" x14ac:dyDescent="0.25">
      <c r="A99" s="11"/>
      <c r="B99" s="12" t="s">
        <v>34</v>
      </c>
      <c r="C99" s="13">
        <v>0</v>
      </c>
      <c r="D99" s="4">
        <v>250000</v>
      </c>
      <c r="E99" s="13">
        <v>250000</v>
      </c>
      <c r="F99" s="13">
        <v>0</v>
      </c>
      <c r="G99" s="13">
        <v>0</v>
      </c>
      <c r="H99" s="14">
        <v>250000</v>
      </c>
      <c r="J99" s="10"/>
    </row>
    <row r="100" spans="1:10" ht="27" x14ac:dyDescent="0.25">
      <c r="A100" s="11"/>
      <c r="B100" s="12" t="s">
        <v>35</v>
      </c>
      <c r="C100" s="13">
        <v>4124381</v>
      </c>
      <c r="D100" s="4">
        <v>-1235762</v>
      </c>
      <c r="E100" s="13">
        <v>2888619</v>
      </c>
      <c r="F100" s="13">
        <v>1309764.55</v>
      </c>
      <c r="G100" s="13">
        <v>1273803.25</v>
      </c>
      <c r="H100" s="14">
        <v>1578854.45</v>
      </c>
      <c r="J100" s="10"/>
    </row>
    <row r="101" spans="1:10" s="9" customFormat="1" x14ac:dyDescent="0.25">
      <c r="A101" s="52" t="s">
        <v>36</v>
      </c>
      <c r="B101" s="53"/>
      <c r="C101" s="6">
        <v>320517448</v>
      </c>
      <c r="D101" s="3">
        <v>10974522</v>
      </c>
      <c r="E101" s="6">
        <v>331491970</v>
      </c>
      <c r="F101" s="6">
        <v>199174046.11999997</v>
      </c>
      <c r="G101" s="6">
        <v>197877239.43000001</v>
      </c>
      <c r="H101" s="6">
        <v>132317923.88000003</v>
      </c>
      <c r="J101" s="10"/>
    </row>
    <row r="102" spans="1:10" x14ac:dyDescent="0.25">
      <c r="A102" s="11"/>
      <c r="B102" s="12" t="s">
        <v>37</v>
      </c>
      <c r="C102" s="13">
        <v>198373668</v>
      </c>
      <c r="D102" s="4">
        <v>23228489</v>
      </c>
      <c r="E102" s="13">
        <v>221602157</v>
      </c>
      <c r="F102" s="13">
        <v>137557767.13</v>
      </c>
      <c r="G102" s="13">
        <v>137557767.13</v>
      </c>
      <c r="H102" s="14">
        <v>84044389.870000005</v>
      </c>
      <c r="J102" s="10"/>
    </row>
    <row r="103" spans="1:10" x14ac:dyDescent="0.25">
      <c r="A103" s="11"/>
      <c r="B103" s="12" t="s">
        <v>38</v>
      </c>
      <c r="C103" s="13">
        <v>13268072</v>
      </c>
      <c r="D103" s="4">
        <v>663404</v>
      </c>
      <c r="E103" s="13">
        <v>13931476</v>
      </c>
      <c r="F103" s="13">
        <v>9399666.5700000003</v>
      </c>
      <c r="G103" s="13">
        <v>9313575.5700000003</v>
      </c>
      <c r="H103" s="14">
        <v>4531809.43</v>
      </c>
      <c r="J103" s="10"/>
    </row>
    <row r="104" spans="1:10" ht="40.5" x14ac:dyDescent="0.25">
      <c r="A104" s="11"/>
      <c r="B104" s="12" t="s">
        <v>39</v>
      </c>
      <c r="C104" s="13">
        <v>5623768</v>
      </c>
      <c r="D104" s="4">
        <v>4340791</v>
      </c>
      <c r="E104" s="13">
        <v>9964559</v>
      </c>
      <c r="F104" s="13">
        <v>6446230.9500000002</v>
      </c>
      <c r="G104" s="13">
        <v>6402230.9500000002</v>
      </c>
      <c r="H104" s="14">
        <v>3518328.05</v>
      </c>
      <c r="J104" s="10"/>
    </row>
    <row r="105" spans="1:10" ht="27" x14ac:dyDescent="0.25">
      <c r="A105" s="11"/>
      <c r="B105" s="12" t="s">
        <v>40</v>
      </c>
      <c r="C105" s="13">
        <v>3292056</v>
      </c>
      <c r="D105" s="4">
        <v>-763078</v>
      </c>
      <c r="E105" s="13">
        <v>2528978</v>
      </c>
      <c r="F105" s="13">
        <v>2072334.03</v>
      </c>
      <c r="G105" s="13">
        <v>2072334.03</v>
      </c>
      <c r="H105" s="14">
        <v>456643.97</v>
      </c>
      <c r="J105" s="10"/>
    </row>
    <row r="106" spans="1:10" ht="40.5" x14ac:dyDescent="0.25">
      <c r="A106" s="11"/>
      <c r="B106" s="12" t="s">
        <v>41</v>
      </c>
      <c r="C106" s="13">
        <v>97213408</v>
      </c>
      <c r="D106" s="4">
        <v>-14995182</v>
      </c>
      <c r="E106" s="13">
        <v>82218226</v>
      </c>
      <c r="F106" s="13">
        <v>43630875.839999996</v>
      </c>
      <c r="G106" s="13">
        <v>42464160.149999999</v>
      </c>
      <c r="H106" s="14">
        <v>38587350.160000004</v>
      </c>
      <c r="J106" s="10"/>
    </row>
    <row r="107" spans="1:10" ht="27" x14ac:dyDescent="0.25">
      <c r="A107" s="11"/>
      <c r="B107" s="12" t="s">
        <v>42</v>
      </c>
      <c r="C107" s="13">
        <v>232360</v>
      </c>
      <c r="D107" s="4">
        <v>-133721</v>
      </c>
      <c r="E107" s="13">
        <v>98639</v>
      </c>
      <c r="F107" s="13">
        <v>0</v>
      </c>
      <c r="G107" s="13">
        <v>0</v>
      </c>
      <c r="H107" s="14">
        <v>98639</v>
      </c>
      <c r="J107" s="10"/>
    </row>
    <row r="108" spans="1:10" ht="27" x14ac:dyDescent="0.25">
      <c r="A108" s="11"/>
      <c r="B108" s="12" t="s">
        <v>43</v>
      </c>
      <c r="C108" s="13">
        <v>248797</v>
      </c>
      <c r="D108" s="4">
        <v>-55719</v>
      </c>
      <c r="E108" s="13">
        <v>193078</v>
      </c>
      <c r="F108" s="13">
        <v>0</v>
      </c>
      <c r="G108" s="13">
        <v>0</v>
      </c>
      <c r="H108" s="14">
        <v>193078</v>
      </c>
      <c r="J108" s="10"/>
    </row>
    <row r="109" spans="1:10" x14ac:dyDescent="0.25">
      <c r="A109" s="11"/>
      <c r="B109" s="12" t="s">
        <v>44</v>
      </c>
      <c r="C109" s="13">
        <v>2244322</v>
      </c>
      <c r="D109" s="4">
        <v>-1371752</v>
      </c>
      <c r="E109" s="13">
        <v>872570</v>
      </c>
      <c r="F109" s="13">
        <v>0</v>
      </c>
      <c r="G109" s="13">
        <v>0</v>
      </c>
      <c r="H109" s="14">
        <v>872570</v>
      </c>
      <c r="J109" s="10"/>
    </row>
    <row r="110" spans="1:10" x14ac:dyDescent="0.25">
      <c r="A110" s="11"/>
      <c r="B110" s="12" t="s">
        <v>45</v>
      </c>
      <c r="C110" s="13">
        <v>20997</v>
      </c>
      <c r="D110" s="4">
        <v>61290</v>
      </c>
      <c r="E110" s="13">
        <v>82287</v>
      </c>
      <c r="F110" s="13">
        <v>67171.600000000006</v>
      </c>
      <c r="G110" s="13">
        <v>67171.600000000006</v>
      </c>
      <c r="H110" s="14">
        <v>15115.399999999994</v>
      </c>
      <c r="J110" s="10"/>
    </row>
    <row r="111" spans="1:10" x14ac:dyDescent="0.25">
      <c r="A111" s="52" t="s">
        <v>46</v>
      </c>
      <c r="B111" s="53"/>
      <c r="C111" s="6">
        <v>95596830</v>
      </c>
      <c r="D111" s="3">
        <v>132755093</v>
      </c>
      <c r="E111" s="6">
        <v>228351923</v>
      </c>
      <c r="F111" s="6">
        <v>154539881.75999999</v>
      </c>
      <c r="G111" s="6">
        <v>153898506.62</v>
      </c>
      <c r="H111" s="6">
        <v>73812041.24000001</v>
      </c>
      <c r="J111" s="10"/>
    </row>
    <row r="112" spans="1:10" ht="27" x14ac:dyDescent="0.25">
      <c r="A112" s="11"/>
      <c r="B112" s="12" t="s">
        <v>47</v>
      </c>
      <c r="C112" s="13">
        <v>0</v>
      </c>
      <c r="D112" s="4">
        <v>0</v>
      </c>
      <c r="E112" s="13">
        <v>0</v>
      </c>
      <c r="F112" s="13">
        <v>0</v>
      </c>
      <c r="G112" s="13">
        <v>0</v>
      </c>
      <c r="H112" s="14">
        <v>0</v>
      </c>
      <c r="J112" s="10"/>
    </row>
    <row r="113" spans="1:10" ht="27" x14ac:dyDescent="0.25">
      <c r="A113" s="11"/>
      <c r="B113" s="12" t="s">
        <v>48</v>
      </c>
      <c r="C113" s="13">
        <v>0</v>
      </c>
      <c r="D113" s="4">
        <v>0</v>
      </c>
      <c r="E113" s="13">
        <v>0</v>
      </c>
      <c r="F113" s="13">
        <v>0</v>
      </c>
      <c r="G113" s="13">
        <v>0</v>
      </c>
      <c r="H113" s="14">
        <v>0</v>
      </c>
      <c r="J113" s="10"/>
    </row>
    <row r="114" spans="1:10" x14ac:dyDescent="0.25">
      <c r="A114" s="11"/>
      <c r="B114" s="12" t="s">
        <v>49</v>
      </c>
      <c r="C114" s="13">
        <v>74786600</v>
      </c>
      <c r="D114" s="4">
        <v>19139412</v>
      </c>
      <c r="E114" s="13">
        <v>93926012</v>
      </c>
      <c r="F114" s="13">
        <v>75810521.909999996</v>
      </c>
      <c r="G114" s="13">
        <v>75602539.819999993</v>
      </c>
      <c r="H114" s="14">
        <v>18115490.090000004</v>
      </c>
      <c r="J114" s="10"/>
    </row>
    <row r="115" spans="1:10" x14ac:dyDescent="0.25">
      <c r="A115" s="11"/>
      <c r="B115" s="12" t="s">
        <v>50</v>
      </c>
      <c r="C115" s="13">
        <v>20810230</v>
      </c>
      <c r="D115" s="4">
        <v>113615681</v>
      </c>
      <c r="E115" s="13">
        <v>134425911</v>
      </c>
      <c r="F115" s="13">
        <v>78729359.849999994</v>
      </c>
      <c r="G115" s="13">
        <v>78295966.799999997</v>
      </c>
      <c r="H115" s="14">
        <v>55696551.150000006</v>
      </c>
      <c r="J115" s="10"/>
    </row>
    <row r="116" spans="1:10" x14ac:dyDescent="0.25">
      <c r="A116" s="11"/>
      <c r="B116" s="12" t="s">
        <v>51</v>
      </c>
      <c r="C116" s="13">
        <v>0</v>
      </c>
      <c r="D116" s="4">
        <v>0</v>
      </c>
      <c r="E116" s="13">
        <v>0</v>
      </c>
      <c r="F116" s="13">
        <v>0</v>
      </c>
      <c r="G116" s="13">
        <v>0</v>
      </c>
      <c r="H116" s="14">
        <v>0</v>
      </c>
      <c r="J116" s="10"/>
    </row>
    <row r="117" spans="1:10" ht="27" x14ac:dyDescent="0.25">
      <c r="A117" s="11"/>
      <c r="B117" s="12" t="s">
        <v>52</v>
      </c>
      <c r="C117" s="13">
        <v>0</v>
      </c>
      <c r="D117" s="4">
        <v>0</v>
      </c>
      <c r="E117" s="13">
        <v>0</v>
      </c>
      <c r="F117" s="13">
        <v>0</v>
      </c>
      <c r="G117" s="13">
        <v>0</v>
      </c>
      <c r="H117" s="14">
        <v>0</v>
      </c>
      <c r="J117" s="10"/>
    </row>
    <row r="118" spans="1:10" ht="27" x14ac:dyDescent="0.25">
      <c r="A118" s="11"/>
      <c r="B118" s="12" t="s">
        <v>53</v>
      </c>
      <c r="C118" s="13">
        <v>0</v>
      </c>
      <c r="D118" s="4">
        <v>0</v>
      </c>
      <c r="E118" s="13">
        <v>0</v>
      </c>
      <c r="F118" s="13">
        <v>0</v>
      </c>
      <c r="G118" s="13">
        <v>0</v>
      </c>
      <c r="H118" s="14">
        <v>0</v>
      </c>
      <c r="J118" s="10"/>
    </row>
    <row r="119" spans="1:10" x14ac:dyDescent="0.25">
      <c r="A119" s="11"/>
      <c r="B119" s="12" t="s">
        <v>54</v>
      </c>
      <c r="C119" s="13">
        <v>0</v>
      </c>
      <c r="D119" s="4">
        <v>0</v>
      </c>
      <c r="E119" s="13">
        <v>0</v>
      </c>
      <c r="F119" s="13">
        <v>0</v>
      </c>
      <c r="G119" s="13">
        <v>0</v>
      </c>
      <c r="H119" s="14">
        <v>0</v>
      </c>
      <c r="J119" s="10"/>
    </row>
    <row r="120" spans="1:10" x14ac:dyDescent="0.25">
      <c r="A120" s="11"/>
      <c r="B120" s="12" t="s">
        <v>55</v>
      </c>
      <c r="C120" s="13">
        <v>0</v>
      </c>
      <c r="D120" s="4">
        <v>0</v>
      </c>
      <c r="E120" s="13">
        <v>0</v>
      </c>
      <c r="F120" s="13">
        <v>0</v>
      </c>
      <c r="G120" s="13">
        <v>0</v>
      </c>
      <c r="H120" s="14">
        <v>0</v>
      </c>
      <c r="J120" s="10"/>
    </row>
    <row r="121" spans="1:10" x14ac:dyDescent="0.25">
      <c r="A121" s="52" t="s">
        <v>56</v>
      </c>
      <c r="B121" s="53"/>
      <c r="C121" s="6">
        <v>901200</v>
      </c>
      <c r="D121" s="3">
        <v>59276</v>
      </c>
      <c r="E121" s="6">
        <v>960476</v>
      </c>
      <c r="F121" s="6">
        <v>960462.31</v>
      </c>
      <c r="G121" s="6">
        <v>960462.31</v>
      </c>
      <c r="H121" s="6">
        <v>13.689999999944121</v>
      </c>
      <c r="J121" s="10"/>
    </row>
    <row r="122" spans="1:10" ht="27" x14ac:dyDescent="0.25">
      <c r="A122" s="11"/>
      <c r="B122" s="12" t="s">
        <v>57</v>
      </c>
      <c r="C122" s="13">
        <v>200000</v>
      </c>
      <c r="D122" s="4">
        <v>126667</v>
      </c>
      <c r="E122" s="13">
        <v>326667</v>
      </c>
      <c r="F122" s="13">
        <v>326664.40999999997</v>
      </c>
      <c r="G122" s="13">
        <v>326664.40999999997</v>
      </c>
      <c r="H122" s="14">
        <v>2.5900000000256114</v>
      </c>
      <c r="J122" s="10"/>
    </row>
    <row r="123" spans="1:10" ht="27" x14ac:dyDescent="0.25">
      <c r="A123" s="11"/>
      <c r="B123" s="12" t="s">
        <v>58</v>
      </c>
      <c r="C123" s="13">
        <v>0</v>
      </c>
      <c r="D123" s="4">
        <v>1641</v>
      </c>
      <c r="E123" s="13">
        <v>1641</v>
      </c>
      <c r="F123" s="13">
        <v>1640</v>
      </c>
      <c r="G123" s="13">
        <v>1640</v>
      </c>
      <c r="H123" s="14">
        <v>1</v>
      </c>
      <c r="J123" s="10"/>
    </row>
    <row r="124" spans="1:10" ht="27" x14ac:dyDescent="0.25">
      <c r="A124" s="11"/>
      <c r="B124" s="12" t="s">
        <v>59</v>
      </c>
      <c r="C124" s="13">
        <v>0</v>
      </c>
      <c r="D124" s="4">
        <v>0</v>
      </c>
      <c r="E124" s="13">
        <v>0</v>
      </c>
      <c r="F124" s="13">
        <v>0</v>
      </c>
      <c r="G124" s="13">
        <v>0</v>
      </c>
      <c r="H124" s="14">
        <v>0</v>
      </c>
      <c r="J124" s="10"/>
    </row>
    <row r="125" spans="1:10" ht="27" x14ac:dyDescent="0.25">
      <c r="A125" s="11"/>
      <c r="B125" s="12" t="s">
        <v>60</v>
      </c>
      <c r="C125" s="13">
        <v>0</v>
      </c>
      <c r="D125" s="4">
        <v>0</v>
      </c>
      <c r="E125" s="13">
        <v>0</v>
      </c>
      <c r="F125" s="13">
        <v>0</v>
      </c>
      <c r="G125" s="13">
        <v>0</v>
      </c>
      <c r="H125" s="14">
        <v>0</v>
      </c>
      <c r="J125" s="10"/>
    </row>
    <row r="126" spans="1:10" ht="27" x14ac:dyDescent="0.25">
      <c r="A126" s="11"/>
      <c r="B126" s="12" t="s">
        <v>61</v>
      </c>
      <c r="C126" s="13">
        <v>0</v>
      </c>
      <c r="D126" s="4">
        <v>0</v>
      </c>
      <c r="E126" s="13">
        <v>0</v>
      </c>
      <c r="F126" s="13">
        <v>0</v>
      </c>
      <c r="G126" s="13">
        <v>0</v>
      </c>
      <c r="H126" s="14">
        <v>0</v>
      </c>
      <c r="J126" s="10"/>
    </row>
    <row r="127" spans="1:10" ht="27" x14ac:dyDescent="0.25">
      <c r="A127" s="11"/>
      <c r="B127" s="12" t="s">
        <v>62</v>
      </c>
      <c r="C127" s="13">
        <v>653200</v>
      </c>
      <c r="D127" s="4">
        <v>-121947</v>
      </c>
      <c r="E127" s="13">
        <v>531253</v>
      </c>
      <c r="F127" s="13">
        <v>531244.86</v>
      </c>
      <c r="G127" s="13">
        <v>531244.86</v>
      </c>
      <c r="H127" s="14">
        <v>8.1400000000139698</v>
      </c>
      <c r="J127" s="10"/>
    </row>
    <row r="128" spans="1:10" x14ac:dyDescent="0.25">
      <c r="A128" s="11"/>
      <c r="B128" s="12" t="s">
        <v>63</v>
      </c>
      <c r="C128" s="13">
        <v>0</v>
      </c>
      <c r="D128" s="4">
        <v>0</v>
      </c>
      <c r="E128" s="13">
        <v>0</v>
      </c>
      <c r="F128" s="13">
        <v>0</v>
      </c>
      <c r="G128" s="13">
        <v>0</v>
      </c>
      <c r="H128" s="14">
        <v>0</v>
      </c>
      <c r="J128" s="10"/>
    </row>
    <row r="129" spans="1:10" x14ac:dyDescent="0.25">
      <c r="A129" s="11"/>
      <c r="B129" s="12" t="s">
        <v>64</v>
      </c>
      <c r="C129" s="13">
        <v>0</v>
      </c>
      <c r="D129" s="4">
        <v>0</v>
      </c>
      <c r="E129" s="13">
        <v>0</v>
      </c>
      <c r="F129" s="13">
        <v>0</v>
      </c>
      <c r="G129" s="13">
        <v>0</v>
      </c>
      <c r="H129" s="14">
        <v>0</v>
      </c>
      <c r="J129" s="10"/>
    </row>
    <row r="130" spans="1:10" x14ac:dyDescent="0.25">
      <c r="A130" s="11"/>
      <c r="B130" s="12" t="s">
        <v>65</v>
      </c>
      <c r="C130" s="13">
        <v>48000</v>
      </c>
      <c r="D130" s="4">
        <v>52915</v>
      </c>
      <c r="E130" s="13">
        <v>100915</v>
      </c>
      <c r="F130" s="13">
        <v>100913.04</v>
      </c>
      <c r="G130" s="13">
        <v>100913.04</v>
      </c>
      <c r="H130" s="14">
        <v>1.9600000000064028</v>
      </c>
      <c r="J130" s="10"/>
    </row>
    <row r="131" spans="1:10" x14ac:dyDescent="0.25">
      <c r="A131" s="52" t="s">
        <v>66</v>
      </c>
      <c r="B131" s="53"/>
      <c r="C131" s="6">
        <v>241674329</v>
      </c>
      <c r="D131" s="3">
        <v>-17683104</v>
      </c>
      <c r="E131" s="6">
        <v>223991225</v>
      </c>
      <c r="F131" s="6">
        <v>137604922.52000001</v>
      </c>
      <c r="G131" s="6">
        <v>136518683.41</v>
      </c>
      <c r="H131" s="6">
        <v>86386302.479999989</v>
      </c>
      <c r="J131" s="10"/>
    </row>
    <row r="132" spans="1:10" ht="27" x14ac:dyDescent="0.25">
      <c r="A132" s="11"/>
      <c r="B132" s="12" t="s">
        <v>67</v>
      </c>
      <c r="C132" s="13">
        <v>230674330</v>
      </c>
      <c r="D132" s="4">
        <v>-27018011</v>
      </c>
      <c r="E132" s="13">
        <v>203656319</v>
      </c>
      <c r="F132" s="13">
        <v>119774619.45</v>
      </c>
      <c r="G132" s="13">
        <v>118688380.34</v>
      </c>
      <c r="H132" s="14">
        <v>83881699.549999997</v>
      </c>
      <c r="J132" s="10"/>
    </row>
    <row r="133" spans="1:10" x14ac:dyDescent="0.25">
      <c r="A133" s="11"/>
      <c r="B133" s="12" t="s">
        <v>68</v>
      </c>
      <c r="C133" s="13">
        <v>10999999</v>
      </c>
      <c r="D133" s="4">
        <v>9334907</v>
      </c>
      <c r="E133" s="13">
        <v>20334906</v>
      </c>
      <c r="F133" s="13">
        <v>17830303.07</v>
      </c>
      <c r="G133" s="13">
        <v>17830303.07</v>
      </c>
      <c r="H133" s="14">
        <v>2504602.9299999997</v>
      </c>
      <c r="J133" s="10"/>
    </row>
    <row r="134" spans="1:10" ht="27" x14ac:dyDescent="0.25">
      <c r="A134" s="11"/>
      <c r="B134" s="12" t="s">
        <v>69</v>
      </c>
      <c r="C134" s="13">
        <v>0</v>
      </c>
      <c r="D134" s="4">
        <v>0</v>
      </c>
      <c r="E134" s="13">
        <v>0</v>
      </c>
      <c r="F134" s="13">
        <v>0</v>
      </c>
      <c r="G134" s="13">
        <v>0</v>
      </c>
      <c r="H134" s="14">
        <v>0</v>
      </c>
      <c r="J134" s="10"/>
    </row>
    <row r="135" spans="1:10" s="9" customFormat="1" x14ac:dyDescent="0.25">
      <c r="A135" s="52" t="s">
        <v>70</v>
      </c>
      <c r="B135" s="53"/>
      <c r="C135" s="6">
        <v>5017309</v>
      </c>
      <c r="D135" s="3">
        <v>1366039</v>
      </c>
      <c r="E135" s="6">
        <v>6383348</v>
      </c>
      <c r="F135" s="6">
        <v>3196850.7300000004</v>
      </c>
      <c r="G135" s="6">
        <v>2797331.97</v>
      </c>
      <c r="H135" s="6">
        <v>3186497.2699999996</v>
      </c>
      <c r="J135" s="10"/>
    </row>
    <row r="136" spans="1:10" ht="27" x14ac:dyDescent="0.25">
      <c r="A136" s="11"/>
      <c r="B136" s="12" t="s">
        <v>71</v>
      </c>
      <c r="C136" s="13">
        <v>0</v>
      </c>
      <c r="D136" s="4">
        <v>0</v>
      </c>
      <c r="E136" s="13">
        <v>0</v>
      </c>
      <c r="F136" s="13">
        <v>0</v>
      </c>
      <c r="G136" s="13">
        <v>0</v>
      </c>
      <c r="H136" s="14">
        <v>0</v>
      </c>
      <c r="J136" s="10"/>
    </row>
    <row r="137" spans="1:10" ht="27" x14ac:dyDescent="0.25">
      <c r="A137" s="11"/>
      <c r="B137" s="12" t="s">
        <v>72</v>
      </c>
      <c r="C137" s="13">
        <v>0</v>
      </c>
      <c r="D137" s="4">
        <v>0</v>
      </c>
      <c r="E137" s="13">
        <v>0</v>
      </c>
      <c r="F137" s="13">
        <v>0</v>
      </c>
      <c r="G137" s="13">
        <v>0</v>
      </c>
      <c r="H137" s="14">
        <v>0</v>
      </c>
      <c r="J137" s="10"/>
    </row>
    <row r="138" spans="1:10" x14ac:dyDescent="0.25">
      <c r="A138" s="11"/>
      <c r="B138" s="12" t="s">
        <v>73</v>
      </c>
      <c r="C138" s="13">
        <v>0</v>
      </c>
      <c r="D138" s="4">
        <v>0</v>
      </c>
      <c r="E138" s="13">
        <v>0</v>
      </c>
      <c r="F138" s="13">
        <v>0</v>
      </c>
      <c r="G138" s="13">
        <v>0</v>
      </c>
      <c r="H138" s="14">
        <v>0</v>
      </c>
      <c r="J138" s="10"/>
    </row>
    <row r="139" spans="1:10" x14ac:dyDescent="0.25">
      <c r="A139" s="11"/>
      <c r="B139" s="12" t="s">
        <v>74</v>
      </c>
      <c r="C139" s="13">
        <v>0</v>
      </c>
      <c r="D139" s="4">
        <v>0</v>
      </c>
      <c r="E139" s="13">
        <v>0</v>
      </c>
      <c r="F139" s="13">
        <v>0</v>
      </c>
      <c r="G139" s="13">
        <v>0</v>
      </c>
      <c r="H139" s="14">
        <v>0</v>
      </c>
      <c r="J139" s="10"/>
    </row>
    <row r="140" spans="1:10" ht="27" x14ac:dyDescent="0.25">
      <c r="A140" s="11"/>
      <c r="B140" s="12" t="s">
        <v>75</v>
      </c>
      <c r="C140" s="13">
        <v>5017309</v>
      </c>
      <c r="D140" s="4">
        <v>-154961</v>
      </c>
      <c r="E140" s="13">
        <v>4862348</v>
      </c>
      <c r="F140" s="13">
        <v>3196850.7300000004</v>
      </c>
      <c r="G140" s="13">
        <v>2797331.97</v>
      </c>
      <c r="H140" s="14">
        <v>1665497.2699999996</v>
      </c>
      <c r="J140" s="10"/>
    </row>
    <row r="141" spans="1:10" ht="27" x14ac:dyDescent="0.25">
      <c r="A141" s="11"/>
      <c r="B141" s="12" t="s">
        <v>76</v>
      </c>
      <c r="C141" s="13">
        <v>0</v>
      </c>
      <c r="D141" s="4">
        <v>0</v>
      </c>
      <c r="E141" s="13">
        <v>0</v>
      </c>
      <c r="F141" s="13">
        <v>0</v>
      </c>
      <c r="G141" s="13">
        <v>0</v>
      </c>
      <c r="H141" s="14">
        <v>0</v>
      </c>
      <c r="J141" s="10"/>
    </row>
    <row r="142" spans="1:10" x14ac:dyDescent="0.25">
      <c r="A142" s="11"/>
      <c r="B142" s="12" t="s">
        <v>77</v>
      </c>
      <c r="C142" s="13">
        <v>0</v>
      </c>
      <c r="D142" s="4">
        <v>0</v>
      </c>
      <c r="E142" s="13">
        <v>0</v>
      </c>
      <c r="F142" s="13">
        <v>0</v>
      </c>
      <c r="G142" s="13">
        <v>0</v>
      </c>
      <c r="H142" s="14">
        <v>0</v>
      </c>
      <c r="J142" s="10"/>
    </row>
    <row r="143" spans="1:10" ht="40.5" x14ac:dyDescent="0.25">
      <c r="A143" s="11"/>
      <c r="B143" s="12" t="s">
        <v>78</v>
      </c>
      <c r="C143" s="13">
        <v>0</v>
      </c>
      <c r="D143" s="4">
        <v>1521000</v>
      </c>
      <c r="E143" s="13">
        <v>1521000</v>
      </c>
      <c r="F143" s="13">
        <v>0</v>
      </c>
      <c r="G143" s="13">
        <v>0</v>
      </c>
      <c r="H143" s="14">
        <v>1521000</v>
      </c>
      <c r="J143" s="10"/>
    </row>
    <row r="144" spans="1:10" s="9" customFormat="1" x14ac:dyDescent="0.25">
      <c r="A144" s="52" t="s">
        <v>79</v>
      </c>
      <c r="B144" s="53"/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J144" s="10"/>
    </row>
    <row r="145" spans="1:11" x14ac:dyDescent="0.25">
      <c r="A145" s="11"/>
      <c r="B145" s="12" t="s">
        <v>80</v>
      </c>
      <c r="C145" s="13">
        <v>0</v>
      </c>
      <c r="D145" s="4">
        <v>0</v>
      </c>
      <c r="E145" s="13">
        <v>0</v>
      </c>
      <c r="F145" s="13">
        <v>0</v>
      </c>
      <c r="G145" s="13">
        <v>0</v>
      </c>
      <c r="H145" s="14">
        <v>0</v>
      </c>
      <c r="J145" s="10"/>
    </row>
    <row r="146" spans="1:11" x14ac:dyDescent="0.25">
      <c r="A146" s="11"/>
      <c r="B146" s="12" t="s">
        <v>81</v>
      </c>
      <c r="C146" s="13">
        <v>0</v>
      </c>
      <c r="D146" s="4">
        <v>0</v>
      </c>
      <c r="E146" s="13">
        <v>0</v>
      </c>
      <c r="F146" s="13">
        <v>0</v>
      </c>
      <c r="G146" s="13">
        <v>0</v>
      </c>
      <c r="H146" s="14">
        <v>0</v>
      </c>
      <c r="J146" s="10"/>
    </row>
    <row r="147" spans="1:11" x14ac:dyDescent="0.25">
      <c r="A147" s="11"/>
      <c r="B147" s="12" t="s">
        <v>82</v>
      </c>
      <c r="C147" s="13">
        <v>0</v>
      </c>
      <c r="D147" s="4">
        <v>0</v>
      </c>
      <c r="E147" s="13">
        <v>0</v>
      </c>
      <c r="F147" s="13">
        <v>0</v>
      </c>
      <c r="G147" s="13">
        <v>0</v>
      </c>
      <c r="H147" s="14">
        <v>0</v>
      </c>
      <c r="J147" s="10"/>
    </row>
    <row r="148" spans="1:11" s="9" customFormat="1" x14ac:dyDescent="0.25">
      <c r="A148" s="52" t="s">
        <v>83</v>
      </c>
      <c r="B148" s="53"/>
      <c r="C148" s="6">
        <v>0</v>
      </c>
      <c r="D148" s="3">
        <v>19330040</v>
      </c>
      <c r="E148" s="6">
        <v>19330040</v>
      </c>
      <c r="F148" s="6">
        <v>19330037.34</v>
      </c>
      <c r="G148" s="6">
        <v>19330037.34</v>
      </c>
      <c r="H148" s="6">
        <v>2.6600000001490116</v>
      </c>
      <c r="J148" s="10"/>
    </row>
    <row r="149" spans="1:11" ht="27" x14ac:dyDescent="0.25">
      <c r="A149" s="11"/>
      <c r="B149" s="12" t="s">
        <v>84</v>
      </c>
      <c r="C149" s="13">
        <v>0</v>
      </c>
      <c r="D149" s="4">
        <v>0</v>
      </c>
      <c r="E149" s="13">
        <v>0</v>
      </c>
      <c r="F149" s="13">
        <v>0</v>
      </c>
      <c r="G149" s="13">
        <v>0</v>
      </c>
      <c r="H149" s="14">
        <v>0</v>
      </c>
      <c r="J149" s="10"/>
    </row>
    <row r="150" spans="1:11" x14ac:dyDescent="0.25">
      <c r="A150" s="11"/>
      <c r="B150" s="12" t="s">
        <v>85</v>
      </c>
      <c r="C150" s="13">
        <v>0</v>
      </c>
      <c r="D150" s="4">
        <v>0</v>
      </c>
      <c r="E150" s="13">
        <v>0</v>
      </c>
      <c r="F150" s="13">
        <v>0</v>
      </c>
      <c r="G150" s="13">
        <v>0</v>
      </c>
      <c r="H150" s="14">
        <v>0</v>
      </c>
      <c r="J150" s="10"/>
    </row>
    <row r="151" spans="1:11" ht="27" x14ac:dyDescent="0.25">
      <c r="A151" s="11"/>
      <c r="B151" s="12" t="s">
        <v>86</v>
      </c>
      <c r="C151" s="13">
        <v>0</v>
      </c>
      <c r="D151" s="4">
        <v>0</v>
      </c>
      <c r="E151" s="13">
        <v>0</v>
      </c>
      <c r="F151" s="13">
        <v>0</v>
      </c>
      <c r="G151" s="13">
        <v>0</v>
      </c>
      <c r="H151" s="14">
        <v>0</v>
      </c>
      <c r="J151" s="10"/>
    </row>
    <row r="152" spans="1:11" x14ac:dyDescent="0.25">
      <c r="A152" s="11"/>
      <c r="B152" s="12" t="s">
        <v>87</v>
      </c>
      <c r="C152" s="13">
        <v>0</v>
      </c>
      <c r="D152" s="4">
        <v>0</v>
      </c>
      <c r="E152" s="13">
        <v>0</v>
      </c>
      <c r="F152" s="13">
        <v>0</v>
      </c>
      <c r="G152" s="13">
        <v>0</v>
      </c>
      <c r="H152" s="14">
        <v>0</v>
      </c>
      <c r="J152" s="10"/>
    </row>
    <row r="153" spans="1:11" x14ac:dyDescent="0.25">
      <c r="A153" s="11"/>
      <c r="B153" s="12" t="s">
        <v>88</v>
      </c>
      <c r="C153" s="13">
        <v>0</v>
      </c>
      <c r="D153" s="4">
        <v>0</v>
      </c>
      <c r="E153" s="13">
        <v>0</v>
      </c>
      <c r="F153" s="13">
        <v>0</v>
      </c>
      <c r="G153" s="13">
        <v>0</v>
      </c>
      <c r="H153" s="14">
        <v>0</v>
      </c>
      <c r="J153" s="10"/>
    </row>
    <row r="154" spans="1:11" x14ac:dyDescent="0.25">
      <c r="A154" s="11"/>
      <c r="B154" s="12" t="s">
        <v>89</v>
      </c>
      <c r="C154" s="13">
        <v>0</v>
      </c>
      <c r="D154" s="4">
        <v>0</v>
      </c>
      <c r="E154" s="13">
        <v>0</v>
      </c>
      <c r="F154" s="13">
        <v>0</v>
      </c>
      <c r="G154" s="13">
        <v>0</v>
      </c>
      <c r="H154" s="14">
        <v>0</v>
      </c>
      <c r="J154" s="10"/>
    </row>
    <row r="155" spans="1:11" ht="27" x14ac:dyDescent="0.25">
      <c r="A155" s="11"/>
      <c r="B155" s="12" t="s">
        <v>90</v>
      </c>
      <c r="C155" s="13">
        <v>0</v>
      </c>
      <c r="D155" s="4">
        <v>19330040</v>
      </c>
      <c r="E155" s="13">
        <v>19330040</v>
      </c>
      <c r="F155" s="13">
        <v>19330037.34</v>
      </c>
      <c r="G155" s="13">
        <v>19330037.34</v>
      </c>
      <c r="H155" s="14">
        <v>2.6600000001490116</v>
      </c>
      <c r="J155" s="10"/>
    </row>
    <row r="156" spans="1:11" x14ac:dyDescent="0.25">
      <c r="A156" s="52" t="s">
        <v>7</v>
      </c>
      <c r="B156" s="53"/>
      <c r="C156" s="8">
        <v>3185328408</v>
      </c>
      <c r="D156" s="8">
        <v>724097854</v>
      </c>
      <c r="E156" s="8">
        <v>3909426262</v>
      </c>
      <c r="F156" s="8">
        <v>2535751747.52</v>
      </c>
      <c r="G156" s="8">
        <v>2454972543.1500001</v>
      </c>
      <c r="H156" s="8">
        <v>1373674514.48</v>
      </c>
      <c r="J156" s="10"/>
      <c r="K156" s="20"/>
    </row>
    <row r="157" spans="1:11" ht="14.25" thickBot="1" x14ac:dyDescent="0.3">
      <c r="A157" s="21"/>
      <c r="B157" s="22"/>
      <c r="C157" s="23"/>
      <c r="D157" s="24"/>
      <c r="E157" s="25"/>
      <c r="F157" s="25"/>
      <c r="G157" s="25"/>
      <c r="H157" s="25"/>
    </row>
    <row r="158" spans="1:11" s="26" customFormat="1" x14ac:dyDescent="0.25">
      <c r="C158" s="27"/>
      <c r="D158" s="27"/>
      <c r="E158" s="27"/>
      <c r="F158" s="27"/>
      <c r="G158" s="27"/>
      <c r="H158" s="27"/>
    </row>
    <row r="159" spans="1:11" ht="15" x14ac:dyDescent="0.25">
      <c r="B159" s="28" t="s">
        <v>8</v>
      </c>
      <c r="C159" s="29"/>
      <c r="D159" s="29"/>
      <c r="E159" s="29"/>
      <c r="F159" s="29"/>
      <c r="G159" s="29"/>
      <c r="H159" s="29"/>
    </row>
    <row r="160" spans="1:11" ht="15" x14ac:dyDescent="0.25">
      <c r="B160"/>
      <c r="C160" s="28"/>
      <c r="D160" s="28"/>
      <c r="E160" s="28"/>
      <c r="F160" s="28"/>
      <c r="G160" s="28"/>
      <c r="H160" s="35"/>
    </row>
    <row r="161" spans="2:8" x14ac:dyDescent="0.25">
      <c r="B161" s="30"/>
      <c r="C161" s="31"/>
      <c r="D161" s="31"/>
      <c r="E161" s="31"/>
      <c r="F161" s="31"/>
      <c r="G161" s="31"/>
      <c r="H161" s="31"/>
    </row>
    <row r="162" spans="2:8" ht="15" x14ac:dyDescent="0.25">
      <c r="B162"/>
      <c r="C162" s="32"/>
      <c r="D162" s="32"/>
      <c r="E162" s="32"/>
      <c r="F162" s="33"/>
      <c r="G162" s="30"/>
      <c r="H162" s="30"/>
    </row>
    <row r="163" spans="2:8" ht="15" x14ac:dyDescent="0.25">
      <c r="B163"/>
      <c r="C163" s="32"/>
      <c r="D163" s="34"/>
      <c r="E163" s="34"/>
      <c r="F163" s="34"/>
      <c r="G163" s="34"/>
      <c r="H163" s="34"/>
    </row>
    <row r="164" spans="2:8" ht="15" x14ac:dyDescent="0.25">
      <c r="B164"/>
      <c r="C164"/>
      <c r="D164"/>
      <c r="E164"/>
      <c r="F164"/>
      <c r="G164"/>
      <c r="H164" s="32"/>
    </row>
    <row r="165" spans="2:8" ht="15" x14ac:dyDescent="0.25">
      <c r="B165"/>
      <c r="C165"/>
      <c r="D165"/>
      <c r="E165"/>
      <c r="F165"/>
      <c r="G165"/>
      <c r="H165" s="32"/>
    </row>
    <row r="166" spans="2:8" ht="15" x14ac:dyDescent="0.25">
      <c r="B166" s="56" t="s">
        <v>93</v>
      </c>
      <c r="C166" s="56"/>
      <c r="D166"/>
      <c r="E166"/>
      <c r="F166" s="56" t="s">
        <v>92</v>
      </c>
      <c r="G166" s="56"/>
      <c r="H166" s="56"/>
    </row>
    <row r="167" spans="2:8" ht="15" x14ac:dyDescent="0.25">
      <c r="B167" s="56" t="s">
        <v>9</v>
      </c>
      <c r="C167" s="56"/>
      <c r="D167"/>
      <c r="E167"/>
      <c r="F167" s="56" t="s">
        <v>10</v>
      </c>
      <c r="G167" s="56"/>
      <c r="H167" s="56"/>
    </row>
  </sheetData>
  <mergeCells count="33">
    <mergeCell ref="B167:C167"/>
    <mergeCell ref="F167:H167"/>
    <mergeCell ref="A91:B91"/>
    <mergeCell ref="A101:B101"/>
    <mergeCell ref="A111:B111"/>
    <mergeCell ref="A121:B121"/>
    <mergeCell ref="A131:B131"/>
    <mergeCell ref="A135:B135"/>
    <mergeCell ref="A144:B144"/>
    <mergeCell ref="A148:B148"/>
    <mergeCell ref="A156:B156"/>
    <mergeCell ref="B166:C166"/>
    <mergeCell ref="F166:H166"/>
    <mergeCell ref="A83:B83"/>
    <mergeCell ref="A8:B8"/>
    <mergeCell ref="A9:B9"/>
    <mergeCell ref="A17:B17"/>
    <mergeCell ref="A27:B27"/>
    <mergeCell ref="A37:B37"/>
    <mergeCell ref="A47:B47"/>
    <mergeCell ref="A57:B57"/>
    <mergeCell ref="A61:B61"/>
    <mergeCell ref="A70:B70"/>
    <mergeCell ref="A74:B74"/>
    <mergeCell ref="A82:B82"/>
    <mergeCell ref="A6:B7"/>
    <mergeCell ref="C6:G6"/>
    <mergeCell ref="H6:H7"/>
    <mergeCell ref="A1:H1"/>
    <mergeCell ref="A2:H2"/>
    <mergeCell ref="A3:H3"/>
    <mergeCell ref="A4:H4"/>
    <mergeCell ref="A5:H5"/>
  </mergeCells>
  <pageMargins left="0.59055118110236227" right="0.19685039370078741" top="0.39370078740157483" bottom="0.39370078740157483" header="0" footer="0.19685039370078741"/>
  <pageSetup scale="67" orientation="portrait" r:id="rId1"/>
  <headerFooter>
    <oddFooter>Página &amp;P</oddFooter>
  </headerFooter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5" zoomScaleNormal="85" workbookViewId="0">
      <selection activeCell="H28" sqref="H28"/>
    </sheetView>
  </sheetViews>
  <sheetFormatPr baseColWidth="10" defaultRowHeight="15" x14ac:dyDescent="0.25"/>
  <cols>
    <col min="1" max="1" width="89" bestFit="1" customWidth="1"/>
    <col min="2" max="2" width="16.85546875" bestFit="1" customWidth="1"/>
    <col min="3" max="3" width="15.140625" bestFit="1" customWidth="1"/>
    <col min="4" max="6" width="16.85546875" bestFit="1" customWidth="1"/>
    <col min="7" max="7" width="16.42578125" bestFit="1" customWidth="1"/>
  </cols>
  <sheetData>
    <row r="1" spans="1:8" ht="15.75" thickBot="1" x14ac:dyDescent="0.3"/>
    <row r="2" spans="1:8" x14ac:dyDescent="0.25">
      <c r="A2" s="57" t="s">
        <v>94</v>
      </c>
      <c r="B2" s="58"/>
      <c r="C2" s="58"/>
      <c r="D2" s="58"/>
      <c r="E2" s="58"/>
      <c r="F2" s="58"/>
      <c r="G2" s="59"/>
    </row>
    <row r="3" spans="1:8" x14ac:dyDescent="0.25">
      <c r="A3" s="60" t="s">
        <v>0</v>
      </c>
      <c r="B3" s="61"/>
      <c r="C3" s="61"/>
      <c r="D3" s="61"/>
      <c r="E3" s="61"/>
      <c r="F3" s="61"/>
      <c r="G3" s="62"/>
    </row>
    <row r="4" spans="1:8" x14ac:dyDescent="0.25">
      <c r="A4" s="60" t="s">
        <v>95</v>
      </c>
      <c r="B4" s="61"/>
      <c r="C4" s="61"/>
      <c r="D4" s="61"/>
      <c r="E4" s="61"/>
      <c r="F4" s="61"/>
      <c r="G4" s="62"/>
    </row>
    <row r="5" spans="1:8" x14ac:dyDescent="0.25">
      <c r="A5" s="60" t="s">
        <v>96</v>
      </c>
      <c r="B5" s="61"/>
      <c r="C5" s="61"/>
      <c r="D5" s="61"/>
      <c r="E5" s="61"/>
      <c r="F5" s="61"/>
      <c r="G5" s="62"/>
    </row>
    <row r="6" spans="1:8" ht="15.75" thickBot="1" x14ac:dyDescent="0.3">
      <c r="A6" s="63" t="s">
        <v>1</v>
      </c>
      <c r="B6" s="64"/>
      <c r="C6" s="64"/>
      <c r="D6" s="64"/>
      <c r="E6" s="64"/>
      <c r="F6" s="64"/>
      <c r="G6" s="65"/>
    </row>
    <row r="7" spans="1:8" ht="15.75" thickBot="1" x14ac:dyDescent="0.3">
      <c r="A7" s="66" t="s">
        <v>97</v>
      </c>
      <c r="B7" s="67" t="s">
        <v>2</v>
      </c>
      <c r="C7" s="68"/>
      <c r="D7" s="68"/>
      <c r="E7" s="68"/>
      <c r="F7" s="69"/>
      <c r="G7" s="66" t="s">
        <v>3</v>
      </c>
    </row>
    <row r="8" spans="1:8" ht="51.75" thickBot="1" x14ac:dyDescent="0.3">
      <c r="A8" s="70"/>
      <c r="B8" s="2" t="s">
        <v>15</v>
      </c>
      <c r="C8" s="2" t="s">
        <v>98</v>
      </c>
      <c r="D8" s="2" t="s">
        <v>99</v>
      </c>
      <c r="E8" s="2" t="s">
        <v>6</v>
      </c>
      <c r="F8" s="2" t="s">
        <v>100</v>
      </c>
      <c r="G8" s="70"/>
    </row>
    <row r="9" spans="1:8" ht="25.5" x14ac:dyDescent="0.25">
      <c r="A9" s="71" t="s">
        <v>101</v>
      </c>
      <c r="B9" s="72">
        <v>2306826566</v>
      </c>
      <c r="C9" s="72">
        <v>581310773</v>
      </c>
      <c r="D9" s="72">
        <v>2888137339</v>
      </c>
      <c r="E9" s="72">
        <v>1884178642.7</v>
      </c>
      <c r="F9" s="72">
        <v>1813938332.3599999</v>
      </c>
      <c r="G9" s="72">
        <v>1003958696.3</v>
      </c>
      <c r="H9" s="73"/>
    </row>
    <row r="10" spans="1:8" x14ac:dyDescent="0.25">
      <c r="A10" s="71" t="s">
        <v>102</v>
      </c>
      <c r="B10" s="74"/>
      <c r="C10" s="74"/>
      <c r="D10" s="74"/>
      <c r="E10" s="74"/>
      <c r="F10" s="74"/>
      <c r="G10" s="74"/>
      <c r="H10" s="73"/>
    </row>
    <row r="11" spans="1:8" ht="54" x14ac:dyDescent="0.25">
      <c r="A11" s="75" t="s">
        <v>103</v>
      </c>
      <c r="B11" s="76">
        <v>2306826566</v>
      </c>
      <c r="C11" s="76">
        <v>581310773</v>
      </c>
      <c r="D11" s="76">
        <v>2888137339</v>
      </c>
      <c r="E11" s="76">
        <v>1884178642.7</v>
      </c>
      <c r="F11" s="76">
        <v>1813938332.3599999</v>
      </c>
      <c r="G11" s="76">
        <v>1003958696.3</v>
      </c>
      <c r="H11" s="77"/>
    </row>
    <row r="12" spans="1:8" x14ac:dyDescent="0.25">
      <c r="A12" s="75"/>
      <c r="B12" s="76"/>
      <c r="C12" s="76"/>
      <c r="D12" s="76"/>
      <c r="E12" s="76"/>
      <c r="F12" s="76"/>
      <c r="G12" s="76"/>
    </row>
    <row r="13" spans="1:8" ht="25.5" x14ac:dyDescent="0.25">
      <c r="A13" s="78" t="s">
        <v>104</v>
      </c>
      <c r="B13" s="74">
        <v>878501842</v>
      </c>
      <c r="C13" s="74">
        <v>142787081</v>
      </c>
      <c r="D13" s="74">
        <v>1021288923</v>
      </c>
      <c r="E13" s="74">
        <v>651573104.82000005</v>
      </c>
      <c r="F13" s="74">
        <v>641034210.78999996</v>
      </c>
      <c r="G13" s="74">
        <v>369715818.18000001</v>
      </c>
      <c r="H13" s="79"/>
    </row>
    <row r="14" spans="1:8" x14ac:dyDescent="0.25">
      <c r="A14" s="78" t="s">
        <v>105</v>
      </c>
      <c r="B14" s="74"/>
      <c r="C14" s="74"/>
      <c r="D14" s="74"/>
      <c r="E14" s="74"/>
      <c r="F14" s="74"/>
      <c r="G14" s="74"/>
      <c r="H14" s="79"/>
    </row>
    <row r="15" spans="1:8" ht="54" x14ac:dyDescent="0.25">
      <c r="A15" s="75" t="s">
        <v>103</v>
      </c>
      <c r="B15" s="80">
        <v>878501842</v>
      </c>
      <c r="C15" s="80">
        <v>142787081</v>
      </c>
      <c r="D15" s="80">
        <v>1021288923</v>
      </c>
      <c r="E15" s="80">
        <v>651573104.82000005</v>
      </c>
      <c r="F15" s="80">
        <v>641034210.78999996</v>
      </c>
      <c r="G15" s="80">
        <v>369715818.18000001</v>
      </c>
    </row>
    <row r="16" spans="1:8" x14ac:dyDescent="0.25">
      <c r="A16" s="75"/>
      <c r="B16" s="80"/>
      <c r="C16" s="80"/>
      <c r="D16" s="80"/>
      <c r="E16" s="80"/>
      <c r="F16" s="80"/>
      <c r="G16" s="80"/>
    </row>
    <row r="17" spans="1:8" ht="38.25" x14ac:dyDescent="0.25">
      <c r="A17" s="71" t="s">
        <v>7</v>
      </c>
      <c r="B17" s="81">
        <v>3185328408</v>
      </c>
      <c r="C17" s="81">
        <v>724097854</v>
      </c>
      <c r="D17" s="81">
        <v>3909426262</v>
      </c>
      <c r="E17" s="81">
        <v>2535751747.52</v>
      </c>
      <c r="F17" s="81">
        <v>2454972543.1500001</v>
      </c>
      <c r="G17" s="81">
        <v>1373674514.48</v>
      </c>
      <c r="H17" s="82"/>
    </row>
    <row r="18" spans="1:8" ht="15.75" thickBot="1" x14ac:dyDescent="0.3">
      <c r="A18" s="83"/>
      <c r="B18" s="84"/>
      <c r="C18" s="84"/>
      <c r="D18" s="84"/>
      <c r="E18" s="84"/>
      <c r="F18" s="84"/>
      <c r="G18" s="84"/>
    </row>
    <row r="19" spans="1:8" x14ac:dyDescent="0.25">
      <c r="A19" s="85"/>
      <c r="B19" s="86">
        <f>2725174282+1160746366</f>
        <v>3885920648</v>
      </c>
      <c r="C19" s="86">
        <f>20256180-244972502</f>
        <v>-224716322</v>
      </c>
      <c r="D19" s="86">
        <f>2745430462+915773864</f>
        <v>3661204326</v>
      </c>
      <c r="E19" s="86">
        <f>2583901878.95+850052080.56</f>
        <v>3433953959.5099998</v>
      </c>
      <c r="F19" s="86">
        <f>2551415862.88+846833482.15</f>
        <v>3398249345.0300002</v>
      </c>
      <c r="G19" s="86">
        <f>161528583.05+65721783.44</f>
        <v>227250366.49000001</v>
      </c>
      <c r="H19" s="85"/>
    </row>
    <row r="20" spans="1:8" x14ac:dyDescent="0.25">
      <c r="A20" s="87" t="s">
        <v>8</v>
      </c>
      <c r="B20" s="88"/>
      <c r="C20" s="88"/>
      <c r="D20" s="88"/>
      <c r="E20" s="88"/>
      <c r="F20" s="88"/>
      <c r="G20" s="89"/>
    </row>
    <row r="21" spans="1:8" x14ac:dyDescent="0.25">
      <c r="B21" s="90"/>
      <c r="C21" s="90"/>
      <c r="D21" s="90"/>
      <c r="E21" s="90"/>
      <c r="F21" s="90"/>
      <c r="G21" s="90"/>
      <c r="H21" s="91"/>
    </row>
    <row r="22" spans="1:8" x14ac:dyDescent="0.25">
      <c r="A22" s="92"/>
      <c r="B22" s="91"/>
      <c r="C22" s="91"/>
      <c r="D22" s="91"/>
      <c r="E22" s="91"/>
      <c r="F22" s="91"/>
      <c r="G22" s="91"/>
      <c r="H22" s="91"/>
    </row>
    <row r="23" spans="1:8" x14ac:dyDescent="0.25">
      <c r="B23" s="93"/>
      <c r="C23" s="93"/>
      <c r="D23" s="93"/>
      <c r="E23" s="93"/>
      <c r="F23" s="93"/>
      <c r="G23" s="93"/>
      <c r="H23" s="92"/>
    </row>
    <row r="24" spans="1:8" x14ac:dyDescent="0.25">
      <c r="B24" s="93"/>
      <c r="C24" s="93"/>
      <c r="D24" s="93"/>
      <c r="E24" s="93"/>
      <c r="F24" s="93"/>
      <c r="G24" s="93"/>
      <c r="H24" s="92"/>
    </row>
    <row r="25" spans="1:8" x14ac:dyDescent="0.25">
      <c r="G25" s="94"/>
      <c r="H25" s="94"/>
    </row>
    <row r="26" spans="1:8" x14ac:dyDescent="0.25">
      <c r="G26" s="94"/>
      <c r="H26" s="94"/>
    </row>
    <row r="27" spans="1:8" x14ac:dyDescent="0.25">
      <c r="A27" s="95" t="s">
        <v>106</v>
      </c>
      <c r="B27" s="95"/>
      <c r="E27" s="95" t="s">
        <v>107</v>
      </c>
      <c r="F27" s="95"/>
      <c r="G27" s="95"/>
    </row>
    <row r="28" spans="1:8" x14ac:dyDescent="0.25">
      <c r="A28" s="95" t="s">
        <v>9</v>
      </c>
      <c r="B28" s="95"/>
      <c r="E28" s="95" t="s">
        <v>10</v>
      </c>
      <c r="F28" s="95"/>
      <c r="G28" s="95"/>
    </row>
  </sheetData>
  <mergeCells count="25">
    <mergeCell ref="H13:H14"/>
    <mergeCell ref="A27:B27"/>
    <mergeCell ref="E27:G27"/>
    <mergeCell ref="A28:B28"/>
    <mergeCell ref="E28:G28"/>
    <mergeCell ref="B13:B14"/>
    <mergeCell ref="C13:C14"/>
    <mergeCell ref="D13:D14"/>
    <mergeCell ref="E13:E14"/>
    <mergeCell ref="F13:F14"/>
    <mergeCell ref="G13:G14"/>
    <mergeCell ref="B9:B10"/>
    <mergeCell ref="C9:C10"/>
    <mergeCell ref="D9:D10"/>
    <mergeCell ref="E9:E10"/>
    <mergeCell ref="F9:F10"/>
    <mergeCell ref="G9:G10"/>
    <mergeCell ref="A2:G2"/>
    <mergeCell ref="A3:G3"/>
    <mergeCell ref="A4:G4"/>
    <mergeCell ref="A5:G5"/>
    <mergeCell ref="A6:G6"/>
    <mergeCell ref="A7:A8"/>
    <mergeCell ref="B7:F7"/>
    <mergeCell ref="G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B14" sqref="B14"/>
    </sheetView>
  </sheetViews>
  <sheetFormatPr baseColWidth="10" defaultRowHeight="15" x14ac:dyDescent="0.25"/>
  <cols>
    <col min="2" max="2" width="89" bestFit="1" customWidth="1"/>
    <col min="3" max="3" width="15.28515625" bestFit="1" customWidth="1"/>
    <col min="4" max="4" width="13.7109375" bestFit="1" customWidth="1"/>
    <col min="5" max="8" width="15.28515625" bestFit="1" customWidth="1"/>
  </cols>
  <sheetData>
    <row r="1" spans="1:8" ht="15.75" thickBot="1" x14ac:dyDescent="0.3">
      <c r="A1" s="1"/>
      <c r="B1" s="96"/>
      <c r="C1" s="1"/>
      <c r="D1" s="1"/>
      <c r="E1" s="1"/>
      <c r="F1" s="1"/>
      <c r="G1" s="1"/>
      <c r="H1" s="1"/>
    </row>
    <row r="2" spans="1:8" x14ac:dyDescent="0.25">
      <c r="A2" s="36" t="s">
        <v>94</v>
      </c>
      <c r="B2" s="45"/>
      <c r="C2" s="45"/>
      <c r="D2" s="45"/>
      <c r="E2" s="45"/>
      <c r="F2" s="45"/>
      <c r="G2" s="45"/>
      <c r="H2" s="46"/>
    </row>
    <row r="3" spans="1:8" x14ac:dyDescent="0.25">
      <c r="A3" s="47" t="s">
        <v>0</v>
      </c>
      <c r="B3" s="48"/>
      <c r="C3" s="48"/>
      <c r="D3" s="48"/>
      <c r="E3" s="48"/>
      <c r="F3" s="48"/>
      <c r="G3" s="48"/>
      <c r="H3" s="49"/>
    </row>
    <row r="4" spans="1:8" x14ac:dyDescent="0.25">
      <c r="A4" s="47" t="s">
        <v>108</v>
      </c>
      <c r="B4" s="48"/>
      <c r="C4" s="48"/>
      <c r="D4" s="48"/>
      <c r="E4" s="48"/>
      <c r="F4" s="48"/>
      <c r="G4" s="48"/>
      <c r="H4" s="49"/>
    </row>
    <row r="5" spans="1:8" ht="15.75" thickBot="1" x14ac:dyDescent="0.3">
      <c r="A5" s="38" t="s">
        <v>109</v>
      </c>
      <c r="B5" s="50"/>
      <c r="C5" s="50"/>
      <c r="D5" s="50"/>
      <c r="E5" s="50"/>
      <c r="F5" s="50"/>
      <c r="G5" s="50"/>
      <c r="H5" s="51"/>
    </row>
    <row r="6" spans="1:8" ht="15.75" thickBot="1" x14ac:dyDescent="0.3">
      <c r="A6" s="38" t="s">
        <v>1</v>
      </c>
      <c r="B6" s="50"/>
      <c r="C6" s="50"/>
      <c r="D6" s="50"/>
      <c r="E6" s="50"/>
      <c r="F6" s="50"/>
      <c r="G6" s="50"/>
      <c r="H6" s="51"/>
    </row>
    <row r="7" spans="1:8" ht="15.75" thickBot="1" x14ac:dyDescent="0.3">
      <c r="A7" s="36" t="s">
        <v>97</v>
      </c>
      <c r="B7" s="37"/>
      <c r="C7" s="67" t="s">
        <v>2</v>
      </c>
      <c r="D7" s="68"/>
      <c r="E7" s="68"/>
      <c r="F7" s="68"/>
      <c r="G7" s="69"/>
      <c r="H7" s="66" t="s">
        <v>3</v>
      </c>
    </row>
    <row r="8" spans="1:8" ht="51.75" thickBot="1" x14ac:dyDescent="0.3">
      <c r="A8" s="38"/>
      <c r="B8" s="39"/>
      <c r="C8" s="2" t="s">
        <v>110</v>
      </c>
      <c r="D8" s="2" t="s">
        <v>4</v>
      </c>
      <c r="E8" s="2" t="s">
        <v>5</v>
      </c>
      <c r="F8" s="2" t="s">
        <v>6</v>
      </c>
      <c r="G8" s="2" t="s">
        <v>100</v>
      </c>
      <c r="H8" s="70"/>
    </row>
    <row r="9" spans="1:8" x14ac:dyDescent="0.25">
      <c r="A9" s="97"/>
      <c r="B9" s="98"/>
      <c r="C9" s="99"/>
      <c r="D9" s="99"/>
      <c r="E9" s="99"/>
      <c r="F9" s="99"/>
      <c r="G9" s="99"/>
      <c r="H9" s="99"/>
    </row>
    <row r="10" spans="1:8" x14ac:dyDescent="0.25">
      <c r="A10" s="100" t="s">
        <v>111</v>
      </c>
      <c r="B10" s="101"/>
      <c r="C10" s="102">
        <v>2306826566</v>
      </c>
      <c r="D10" s="102">
        <v>581310773</v>
      </c>
      <c r="E10" s="102">
        <v>2888137339</v>
      </c>
      <c r="F10" s="102">
        <v>1884178642.6999996</v>
      </c>
      <c r="G10" s="102">
        <v>1813938332.3600001</v>
      </c>
      <c r="H10" s="102">
        <v>1003958696.3000002</v>
      </c>
    </row>
    <row r="11" spans="1:8" x14ac:dyDescent="0.25">
      <c r="A11" s="103" t="s">
        <v>112</v>
      </c>
      <c r="B11" s="104"/>
      <c r="C11" s="3">
        <v>975388581</v>
      </c>
      <c r="D11" s="3">
        <v>434613177</v>
      </c>
      <c r="E11" s="3">
        <v>1410001758</v>
      </c>
      <c r="F11" s="3">
        <v>737289399.5999999</v>
      </c>
      <c r="G11" s="3">
        <v>704267823.34000003</v>
      </c>
      <c r="H11" s="3">
        <v>672712358.4000001</v>
      </c>
    </row>
    <row r="12" spans="1:8" ht="27" x14ac:dyDescent="0.25">
      <c r="A12" s="105"/>
      <c r="B12" s="106" t="s">
        <v>113</v>
      </c>
      <c r="C12" s="4">
        <v>51889985</v>
      </c>
      <c r="D12" s="4">
        <v>2857251</v>
      </c>
      <c r="E12" s="4">
        <v>54747236</v>
      </c>
      <c r="F12" s="4">
        <v>39197205.259999998</v>
      </c>
      <c r="G12" s="4">
        <v>37198413.299999997</v>
      </c>
      <c r="H12" s="4">
        <v>15550030.740000002</v>
      </c>
    </row>
    <row r="13" spans="1:8" x14ac:dyDescent="0.25">
      <c r="A13" s="105"/>
      <c r="B13" s="106" t="s">
        <v>114</v>
      </c>
      <c r="C13" s="107">
        <v>4761183</v>
      </c>
      <c r="D13" s="4">
        <v>1068721</v>
      </c>
      <c r="E13" s="4">
        <v>5829904</v>
      </c>
      <c r="F13" s="4">
        <v>4311824.99</v>
      </c>
      <c r="G13" s="4">
        <v>4027005.52</v>
      </c>
      <c r="H13" s="4">
        <v>1518079.0099999998</v>
      </c>
    </row>
    <row r="14" spans="1:8" ht="67.5" x14ac:dyDescent="0.25">
      <c r="A14" s="105"/>
      <c r="B14" s="106" t="s">
        <v>115</v>
      </c>
      <c r="C14" s="107">
        <v>66402887</v>
      </c>
      <c r="D14" s="4">
        <v>-1149516</v>
      </c>
      <c r="E14" s="4">
        <v>65253371</v>
      </c>
      <c r="F14" s="4">
        <v>46197238.43</v>
      </c>
      <c r="G14" s="4">
        <v>43220902.979999997</v>
      </c>
      <c r="H14" s="4">
        <v>19056132.57</v>
      </c>
    </row>
    <row r="15" spans="1:8" ht="40.5" x14ac:dyDescent="0.25">
      <c r="A15" s="105"/>
      <c r="B15" s="106" t="s">
        <v>116</v>
      </c>
      <c r="C15" s="4">
        <v>324739</v>
      </c>
      <c r="D15" s="4">
        <v>-32936</v>
      </c>
      <c r="E15" s="4">
        <v>291803</v>
      </c>
      <c r="F15" s="4">
        <v>275334.28000000003</v>
      </c>
      <c r="G15" s="4">
        <v>275334.28000000003</v>
      </c>
      <c r="H15" s="4">
        <v>16468.719999999972</v>
      </c>
    </row>
    <row r="16" spans="1:8" ht="67.5" x14ac:dyDescent="0.25">
      <c r="A16" s="105"/>
      <c r="B16" s="106" t="s">
        <v>117</v>
      </c>
      <c r="C16" s="4">
        <v>136506153</v>
      </c>
      <c r="D16" s="4">
        <v>313013627</v>
      </c>
      <c r="E16" s="4">
        <v>449519780</v>
      </c>
      <c r="F16" s="4">
        <v>50046383.839999996</v>
      </c>
      <c r="G16" s="4">
        <v>48263749.93</v>
      </c>
      <c r="H16" s="4">
        <v>399473396.16000003</v>
      </c>
    </row>
    <row r="17" spans="1:8" ht="40.5" x14ac:dyDescent="0.25">
      <c r="A17" s="105"/>
      <c r="B17" s="106" t="s">
        <v>118</v>
      </c>
      <c r="C17" s="4">
        <v>2496158</v>
      </c>
      <c r="D17" s="4">
        <v>-66289</v>
      </c>
      <c r="E17" s="4">
        <v>2429869</v>
      </c>
      <c r="F17" s="4">
        <v>1743155.99</v>
      </c>
      <c r="G17" s="4">
        <v>1606551.3</v>
      </c>
      <c r="H17" s="4">
        <v>686713.01</v>
      </c>
    </row>
    <row r="18" spans="1:8" ht="81" x14ac:dyDescent="0.25">
      <c r="A18" s="105"/>
      <c r="B18" s="106" t="s">
        <v>119</v>
      </c>
      <c r="C18" s="4">
        <v>14194891</v>
      </c>
      <c r="D18" s="4">
        <v>889180</v>
      </c>
      <c r="E18" s="4">
        <v>15084071</v>
      </c>
      <c r="F18" s="4">
        <v>12515377.639999999</v>
      </c>
      <c r="G18" s="4">
        <v>12473826.039999999</v>
      </c>
      <c r="H18" s="4">
        <v>2568693.3600000013</v>
      </c>
    </row>
    <row r="19" spans="1:8" ht="40.5" x14ac:dyDescent="0.25">
      <c r="A19" s="105"/>
      <c r="B19" s="106" t="s">
        <v>120</v>
      </c>
      <c r="C19" s="4">
        <v>698812585</v>
      </c>
      <c r="D19" s="4">
        <v>118033139</v>
      </c>
      <c r="E19" s="4">
        <v>816845724</v>
      </c>
      <c r="F19" s="4">
        <v>583002879.16999996</v>
      </c>
      <c r="G19" s="4">
        <v>557202039.99000001</v>
      </c>
      <c r="H19" s="4">
        <v>233842844.83000004</v>
      </c>
    </row>
    <row r="20" spans="1:8" x14ac:dyDescent="0.25">
      <c r="A20" s="108"/>
      <c r="B20" s="109"/>
      <c r="C20" s="4"/>
      <c r="D20" s="4"/>
      <c r="E20" s="4"/>
      <c r="F20" s="4"/>
      <c r="G20" s="4"/>
      <c r="H20" s="4"/>
    </row>
    <row r="21" spans="1:8" x14ac:dyDescent="0.25">
      <c r="A21" s="100" t="s">
        <v>121</v>
      </c>
      <c r="B21" s="110"/>
      <c r="C21" s="3">
        <v>1240970288</v>
      </c>
      <c r="D21" s="3">
        <v>95239726</v>
      </c>
      <c r="E21" s="3">
        <v>1336210014</v>
      </c>
      <c r="F21" s="3">
        <v>1028206935.0699998</v>
      </c>
      <c r="G21" s="3">
        <v>994389450.51999998</v>
      </c>
      <c r="H21" s="3">
        <v>308003078.93000007</v>
      </c>
    </row>
    <row r="22" spans="1:8" ht="40.5" x14ac:dyDescent="0.25">
      <c r="A22" s="105"/>
      <c r="B22" s="106" t="s">
        <v>122</v>
      </c>
      <c r="C22" s="4">
        <v>44187124</v>
      </c>
      <c r="D22" s="4">
        <v>5858523</v>
      </c>
      <c r="E22" s="4">
        <v>50045647</v>
      </c>
      <c r="F22" s="4">
        <v>37492563.670000002</v>
      </c>
      <c r="G22" s="4">
        <v>35479227.32</v>
      </c>
      <c r="H22" s="4">
        <v>12553083.329999998</v>
      </c>
    </row>
    <row r="23" spans="1:8" ht="81" x14ac:dyDescent="0.25">
      <c r="A23" s="105"/>
      <c r="B23" s="106" t="s">
        <v>123</v>
      </c>
      <c r="C23" s="107">
        <v>826058907</v>
      </c>
      <c r="D23" s="4">
        <v>32086939</v>
      </c>
      <c r="E23" s="4">
        <v>858145846</v>
      </c>
      <c r="F23" s="4">
        <v>664943155.15999997</v>
      </c>
      <c r="G23" s="4">
        <v>646558261.04999995</v>
      </c>
      <c r="H23" s="4">
        <v>193202690.84000003</v>
      </c>
    </row>
    <row r="24" spans="1:8" x14ac:dyDescent="0.25">
      <c r="A24" s="105"/>
      <c r="B24" s="106" t="s">
        <v>124</v>
      </c>
      <c r="C24" s="4">
        <v>40976017</v>
      </c>
      <c r="D24" s="4">
        <v>27658979</v>
      </c>
      <c r="E24" s="4">
        <v>68634996</v>
      </c>
      <c r="F24" s="4">
        <v>58027757.640000001</v>
      </c>
      <c r="G24" s="4">
        <v>56282638.359999999</v>
      </c>
      <c r="H24" s="4">
        <v>10607238.359999999</v>
      </c>
    </row>
    <row r="25" spans="1:8" ht="94.5" x14ac:dyDescent="0.25">
      <c r="A25" s="105"/>
      <c r="B25" s="106" t="s">
        <v>125</v>
      </c>
      <c r="C25" s="4">
        <v>86346171</v>
      </c>
      <c r="D25" s="4">
        <v>990917</v>
      </c>
      <c r="E25" s="4">
        <v>87337088</v>
      </c>
      <c r="F25" s="4">
        <v>65278203.439999998</v>
      </c>
      <c r="G25" s="4">
        <v>62634103.25</v>
      </c>
      <c r="H25" s="4">
        <v>22058884.560000002</v>
      </c>
    </row>
    <row r="26" spans="1:8" ht="27" x14ac:dyDescent="0.25">
      <c r="A26" s="105"/>
      <c r="B26" s="106" t="s">
        <v>126</v>
      </c>
      <c r="C26" s="4">
        <v>37143974</v>
      </c>
      <c r="D26" s="4">
        <v>1631984</v>
      </c>
      <c r="E26" s="4">
        <v>38775958</v>
      </c>
      <c r="F26" s="4">
        <v>29511364.130000003</v>
      </c>
      <c r="G26" s="4">
        <v>28347839.780000001</v>
      </c>
      <c r="H26" s="4">
        <v>9264593.8699999973</v>
      </c>
    </row>
    <row r="27" spans="1:8" ht="40.5" x14ac:dyDescent="0.25">
      <c r="A27" s="105"/>
      <c r="B27" s="106" t="s">
        <v>127</v>
      </c>
      <c r="C27" s="4">
        <v>58383212</v>
      </c>
      <c r="D27" s="4">
        <v>1399380</v>
      </c>
      <c r="E27" s="4">
        <v>59782592</v>
      </c>
      <c r="F27" s="4">
        <v>43591179.059999995</v>
      </c>
      <c r="G27" s="4">
        <v>41377717.619999997</v>
      </c>
      <c r="H27" s="4">
        <v>16191412.940000005</v>
      </c>
    </row>
    <row r="28" spans="1:8" ht="40.5" x14ac:dyDescent="0.25">
      <c r="A28" s="105"/>
      <c r="B28" s="106" t="s">
        <v>128</v>
      </c>
      <c r="C28" s="4">
        <v>147874883</v>
      </c>
      <c r="D28" s="4">
        <v>25613004</v>
      </c>
      <c r="E28" s="4">
        <v>173487887</v>
      </c>
      <c r="F28" s="4">
        <v>129362711.97</v>
      </c>
      <c r="G28" s="4">
        <v>123709663.14</v>
      </c>
      <c r="H28" s="4">
        <v>44125175.030000001</v>
      </c>
    </row>
    <row r="29" spans="1:8" x14ac:dyDescent="0.25">
      <c r="A29" s="108"/>
      <c r="B29" s="109"/>
      <c r="C29" s="4"/>
      <c r="D29" s="4"/>
      <c r="E29" s="4"/>
      <c r="F29" s="4"/>
      <c r="G29" s="4"/>
      <c r="H29" s="4"/>
    </row>
    <row r="30" spans="1:8" x14ac:dyDescent="0.25">
      <c r="A30" s="100" t="s">
        <v>129</v>
      </c>
      <c r="B30" s="110"/>
      <c r="C30" s="3">
        <v>83022187</v>
      </c>
      <c r="D30" s="3">
        <v>9869237</v>
      </c>
      <c r="E30" s="3">
        <v>92891424</v>
      </c>
      <c r="F30" s="3">
        <v>71194650.549999982</v>
      </c>
      <c r="G30" s="3">
        <v>67839306.959999993</v>
      </c>
      <c r="H30" s="3">
        <v>21696773.449999999</v>
      </c>
    </row>
    <row r="31" spans="1:8" ht="94.5" x14ac:dyDescent="0.25">
      <c r="A31" s="105"/>
      <c r="B31" s="106" t="s">
        <v>130</v>
      </c>
      <c r="C31" s="4">
        <v>63378174</v>
      </c>
      <c r="D31" s="4">
        <v>7085237</v>
      </c>
      <c r="E31" s="4">
        <v>70463411</v>
      </c>
      <c r="F31" s="4">
        <v>55317726.689999998</v>
      </c>
      <c r="G31" s="4">
        <v>53019662.859999999</v>
      </c>
      <c r="H31" s="4">
        <v>15145684.310000002</v>
      </c>
    </row>
    <row r="32" spans="1:8" ht="81" x14ac:dyDescent="0.25">
      <c r="A32" s="105"/>
      <c r="B32" s="106" t="s">
        <v>131</v>
      </c>
      <c r="C32" s="4">
        <v>5126544</v>
      </c>
      <c r="D32" s="4">
        <v>-149858</v>
      </c>
      <c r="E32" s="4">
        <v>4976686</v>
      </c>
      <c r="F32" s="4">
        <v>3683339.3</v>
      </c>
      <c r="G32" s="4">
        <v>3380286</v>
      </c>
      <c r="H32" s="4">
        <v>1293346.7000000002</v>
      </c>
    </row>
    <row r="33" spans="1:8" ht="54" x14ac:dyDescent="0.25">
      <c r="A33" s="105"/>
      <c r="B33" s="106" t="s">
        <v>132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</row>
    <row r="34" spans="1:8" ht="67.5" x14ac:dyDescent="0.25">
      <c r="A34" s="105"/>
      <c r="B34" s="106" t="s">
        <v>133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</row>
    <row r="35" spans="1:8" ht="27" x14ac:dyDescent="0.25">
      <c r="A35" s="105"/>
      <c r="B35" s="106" t="s">
        <v>134</v>
      </c>
      <c r="C35" s="4">
        <v>2003544</v>
      </c>
      <c r="D35" s="4">
        <v>-106316</v>
      </c>
      <c r="E35" s="4">
        <v>1897228</v>
      </c>
      <c r="F35" s="4">
        <v>1372713.6199999999</v>
      </c>
      <c r="G35" s="4">
        <v>1263683.73</v>
      </c>
      <c r="H35" s="4">
        <v>524514.38000000012</v>
      </c>
    </row>
    <row r="36" spans="1:8" ht="40.5" x14ac:dyDescent="0.25">
      <c r="A36" s="105"/>
      <c r="B36" s="106" t="s">
        <v>135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8" x14ac:dyDescent="0.25">
      <c r="A37" s="105"/>
      <c r="B37" s="106" t="s">
        <v>136</v>
      </c>
      <c r="C37" s="4">
        <v>11822221</v>
      </c>
      <c r="D37" s="4">
        <v>3033631</v>
      </c>
      <c r="E37" s="4">
        <v>14855852</v>
      </c>
      <c r="F37" s="4">
        <v>10296441.42</v>
      </c>
      <c r="G37" s="4">
        <v>9693904.8499999996</v>
      </c>
      <c r="H37" s="4">
        <v>4559410.58</v>
      </c>
    </row>
    <row r="38" spans="1:8" ht="67.5" x14ac:dyDescent="0.25">
      <c r="A38" s="105"/>
      <c r="B38" s="106" t="s">
        <v>137</v>
      </c>
      <c r="C38" s="4">
        <v>691704</v>
      </c>
      <c r="D38" s="4">
        <v>6543</v>
      </c>
      <c r="E38" s="4">
        <v>698247</v>
      </c>
      <c r="F38" s="4">
        <v>524429.52</v>
      </c>
      <c r="G38" s="4">
        <v>481769.52</v>
      </c>
      <c r="H38" s="4">
        <v>173817.47999999998</v>
      </c>
    </row>
    <row r="39" spans="1:8" ht="81" x14ac:dyDescent="0.25">
      <c r="A39" s="105"/>
      <c r="B39" s="106" t="s">
        <v>138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x14ac:dyDescent="0.25">
      <c r="A40" s="108"/>
      <c r="B40" s="109"/>
      <c r="C40" s="4"/>
      <c r="D40" s="4"/>
      <c r="E40" s="4"/>
      <c r="F40" s="4"/>
      <c r="G40" s="4"/>
      <c r="H40" s="4"/>
    </row>
    <row r="41" spans="1:8" x14ac:dyDescent="0.25">
      <c r="A41" s="100" t="s">
        <v>139</v>
      </c>
      <c r="B41" s="110"/>
      <c r="C41" s="3">
        <v>7445510</v>
      </c>
      <c r="D41" s="3">
        <v>41588633</v>
      </c>
      <c r="E41" s="3">
        <v>49034143</v>
      </c>
      <c r="F41" s="3">
        <v>47487657.479999997</v>
      </c>
      <c r="G41" s="3">
        <v>47441751.539999999</v>
      </c>
      <c r="H41" s="3">
        <v>1546485.5200000033</v>
      </c>
    </row>
    <row r="42" spans="1:8" ht="121.5" x14ac:dyDescent="0.25">
      <c r="A42" s="105"/>
      <c r="B42" s="106" t="s">
        <v>140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62" x14ac:dyDescent="0.25">
      <c r="A43" s="105"/>
      <c r="B43" s="106" t="s">
        <v>141</v>
      </c>
      <c r="C43" s="4">
        <v>7445510</v>
      </c>
      <c r="D43" s="4">
        <v>3016515</v>
      </c>
      <c r="E43" s="4">
        <v>10462025</v>
      </c>
      <c r="F43" s="4">
        <v>8915560.0700000003</v>
      </c>
      <c r="G43" s="4">
        <v>8869654.1300000008</v>
      </c>
      <c r="H43" s="4">
        <v>1546464.9299999997</v>
      </c>
    </row>
    <row r="44" spans="1:8" ht="67.5" x14ac:dyDescent="0.25">
      <c r="A44" s="105"/>
      <c r="B44" s="106" t="s">
        <v>142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81" x14ac:dyDescent="0.25">
      <c r="A45" s="105"/>
      <c r="B45" s="106" t="s">
        <v>143</v>
      </c>
      <c r="C45" s="4">
        <v>0</v>
      </c>
      <c r="D45" s="4">
        <v>38572118</v>
      </c>
      <c r="E45" s="4">
        <v>38572118</v>
      </c>
      <c r="F45" s="4">
        <v>38572097.409999996</v>
      </c>
      <c r="G45" s="4">
        <v>38572097.409999996</v>
      </c>
      <c r="H45" s="4">
        <v>20.590000003576279</v>
      </c>
    </row>
    <row r="46" spans="1:8" x14ac:dyDescent="0.25">
      <c r="A46" s="108"/>
      <c r="B46" s="109"/>
      <c r="C46" s="4"/>
      <c r="D46" s="4"/>
      <c r="E46" s="4"/>
      <c r="F46" s="4"/>
      <c r="G46" s="4"/>
      <c r="H46" s="4"/>
    </row>
    <row r="47" spans="1:8" x14ac:dyDescent="0.25">
      <c r="A47" s="103" t="s">
        <v>144</v>
      </c>
      <c r="B47" s="104"/>
      <c r="C47" s="3">
        <v>878501842</v>
      </c>
      <c r="D47" s="3">
        <v>142787081</v>
      </c>
      <c r="E47" s="3">
        <v>1021288923</v>
      </c>
      <c r="F47" s="3">
        <v>651573104.81999993</v>
      </c>
      <c r="G47" s="3">
        <v>641034210.79000008</v>
      </c>
      <c r="H47" s="3">
        <v>369715818.17999995</v>
      </c>
    </row>
    <row r="48" spans="1:8" x14ac:dyDescent="0.25">
      <c r="A48" s="103" t="s">
        <v>112</v>
      </c>
      <c r="B48" s="104"/>
      <c r="C48" s="3">
        <v>169503014</v>
      </c>
      <c r="D48" s="3">
        <v>10834184</v>
      </c>
      <c r="E48" s="3">
        <v>180337198</v>
      </c>
      <c r="F48" s="3">
        <v>90522785.040000007</v>
      </c>
      <c r="G48" s="3">
        <v>84500494.810000002</v>
      </c>
      <c r="H48" s="3">
        <v>89814412.959999993</v>
      </c>
    </row>
    <row r="49" spans="1:8" ht="27" x14ac:dyDescent="0.25">
      <c r="A49" s="105"/>
      <c r="B49" s="106" t="s">
        <v>113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x14ac:dyDescent="0.25">
      <c r="A50" s="105"/>
      <c r="B50" s="106" t="s">
        <v>114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</row>
    <row r="51" spans="1:8" ht="67.5" x14ac:dyDescent="0.25">
      <c r="A51" s="105"/>
      <c r="B51" s="106" t="s">
        <v>115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40.5" x14ac:dyDescent="0.25">
      <c r="A52" s="105"/>
      <c r="B52" s="106" t="s">
        <v>116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</row>
    <row r="53" spans="1:8" ht="67.5" x14ac:dyDescent="0.25">
      <c r="A53" s="105"/>
      <c r="B53" s="106" t="s">
        <v>117</v>
      </c>
      <c r="C53" s="4">
        <v>0</v>
      </c>
      <c r="D53" s="4">
        <v>50396070</v>
      </c>
      <c r="E53" s="4">
        <v>50396070</v>
      </c>
      <c r="F53" s="4">
        <v>0</v>
      </c>
      <c r="G53" s="4">
        <v>0</v>
      </c>
      <c r="H53" s="4">
        <v>50396070</v>
      </c>
    </row>
    <row r="54" spans="1:8" ht="40.5" x14ac:dyDescent="0.25">
      <c r="A54" s="105"/>
      <c r="B54" s="106" t="s">
        <v>118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81" x14ac:dyDescent="0.25">
      <c r="A55" s="105"/>
      <c r="B55" s="106" t="s">
        <v>119</v>
      </c>
      <c r="C55" s="4">
        <v>163323014</v>
      </c>
      <c r="D55" s="4">
        <v>-39917767</v>
      </c>
      <c r="E55" s="4">
        <v>123405247</v>
      </c>
      <c r="F55" s="4">
        <v>86158252.550000012</v>
      </c>
      <c r="G55" s="4">
        <v>80162596.900000006</v>
      </c>
      <c r="H55" s="4">
        <v>37246994.449999988</v>
      </c>
    </row>
    <row r="56" spans="1:8" ht="40.5" x14ac:dyDescent="0.25">
      <c r="A56" s="105"/>
      <c r="B56" s="106" t="s">
        <v>120</v>
      </c>
      <c r="C56" s="4">
        <v>6180000</v>
      </c>
      <c r="D56" s="4">
        <v>355881</v>
      </c>
      <c r="E56" s="4">
        <v>6535881</v>
      </c>
      <c r="F56" s="4">
        <v>4364532.49</v>
      </c>
      <c r="G56" s="4">
        <v>4337897.91</v>
      </c>
      <c r="H56" s="4">
        <v>2171348.5099999998</v>
      </c>
    </row>
    <row r="57" spans="1:8" x14ac:dyDescent="0.25">
      <c r="A57" s="108"/>
      <c r="B57" s="109"/>
      <c r="C57" s="4"/>
      <c r="D57" s="4"/>
      <c r="E57" s="4"/>
      <c r="F57" s="4"/>
      <c r="G57" s="4"/>
      <c r="H57" s="4"/>
    </row>
    <row r="58" spans="1:8" x14ac:dyDescent="0.25">
      <c r="A58" s="100" t="s">
        <v>121</v>
      </c>
      <c r="B58" s="110"/>
      <c r="C58" s="3">
        <v>708998828</v>
      </c>
      <c r="D58" s="3">
        <v>112622857</v>
      </c>
      <c r="E58" s="3">
        <v>821621685</v>
      </c>
      <c r="F58" s="3">
        <v>541720282.43999994</v>
      </c>
      <c r="G58" s="3">
        <v>537203678.63999999</v>
      </c>
      <c r="H58" s="3">
        <v>279901402.55999994</v>
      </c>
    </row>
    <row r="59" spans="1:8" ht="40.5" x14ac:dyDescent="0.25">
      <c r="A59" s="105"/>
      <c r="B59" s="106" t="s">
        <v>122</v>
      </c>
      <c r="C59" s="4">
        <v>9218733</v>
      </c>
      <c r="D59" s="4">
        <v>278231</v>
      </c>
      <c r="E59" s="4">
        <v>9496964</v>
      </c>
      <c r="F59" s="4">
        <v>6672674.29</v>
      </c>
      <c r="G59" s="4">
        <v>6672674.29</v>
      </c>
      <c r="H59" s="4">
        <v>2824289.71</v>
      </c>
    </row>
    <row r="60" spans="1:8" ht="81" x14ac:dyDescent="0.25">
      <c r="A60" s="105"/>
      <c r="B60" s="106" t="s">
        <v>123</v>
      </c>
      <c r="C60" s="107">
        <v>699780095</v>
      </c>
      <c r="D60" s="4">
        <v>106275505</v>
      </c>
      <c r="E60" s="107">
        <v>806055600</v>
      </c>
      <c r="F60" s="107">
        <v>531708270.84000003</v>
      </c>
      <c r="G60" s="107">
        <v>527231667.04000002</v>
      </c>
      <c r="H60" s="4">
        <v>274347329.15999997</v>
      </c>
    </row>
    <row r="61" spans="1:8" x14ac:dyDescent="0.25">
      <c r="A61" s="105"/>
      <c r="B61" s="106" t="s">
        <v>124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94.5" x14ac:dyDescent="0.25">
      <c r="A62" s="105"/>
      <c r="B62" s="106" t="s">
        <v>125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27" x14ac:dyDescent="0.25">
      <c r="A63" s="105"/>
      <c r="B63" s="106" t="s">
        <v>126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40.5" x14ac:dyDescent="0.25">
      <c r="A64" s="105"/>
      <c r="B64" s="106" t="s">
        <v>127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40.5" x14ac:dyDescent="0.25">
      <c r="A65" s="105"/>
      <c r="B65" s="106" t="s">
        <v>128</v>
      </c>
      <c r="C65" s="4">
        <v>0</v>
      </c>
      <c r="D65" s="4">
        <v>6069121</v>
      </c>
      <c r="E65" s="4">
        <v>6069121</v>
      </c>
      <c r="F65" s="4">
        <v>3339337.31</v>
      </c>
      <c r="G65" s="4">
        <v>3299337.31</v>
      </c>
      <c r="H65" s="4">
        <v>2729783.69</v>
      </c>
    </row>
    <row r="66" spans="1:8" x14ac:dyDescent="0.25">
      <c r="A66" s="108"/>
      <c r="B66" s="109"/>
      <c r="C66" s="4"/>
      <c r="D66" s="4"/>
      <c r="E66" s="4"/>
      <c r="F66" s="4"/>
      <c r="G66" s="4"/>
      <c r="H66" s="4"/>
    </row>
    <row r="67" spans="1:8" x14ac:dyDescent="0.25">
      <c r="A67" s="100" t="s">
        <v>129</v>
      </c>
      <c r="B67" s="110"/>
      <c r="C67" s="111">
        <v>0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</row>
    <row r="68" spans="1:8" ht="94.5" x14ac:dyDescent="0.25">
      <c r="A68" s="105"/>
      <c r="B68" s="106" t="s">
        <v>130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81" x14ac:dyDescent="0.25">
      <c r="A69" s="105"/>
      <c r="B69" s="106" t="s">
        <v>131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54" x14ac:dyDescent="0.25">
      <c r="A70" s="105"/>
      <c r="B70" s="106" t="s">
        <v>132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67.5" x14ac:dyDescent="0.25">
      <c r="A71" s="105"/>
      <c r="B71" s="106" t="s">
        <v>133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27" x14ac:dyDescent="0.25">
      <c r="A72" s="105"/>
      <c r="B72" s="106" t="s">
        <v>134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40.5" x14ac:dyDescent="0.25">
      <c r="A73" s="105"/>
      <c r="B73" s="106" t="s">
        <v>135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x14ac:dyDescent="0.25">
      <c r="A74" s="105"/>
      <c r="B74" s="106" t="s">
        <v>136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67.5" x14ac:dyDescent="0.25">
      <c r="A75" s="105"/>
      <c r="B75" s="106" t="s">
        <v>137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</row>
    <row r="76" spans="1:8" ht="81" x14ac:dyDescent="0.25">
      <c r="A76" s="105"/>
      <c r="B76" s="106" t="s">
        <v>138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</row>
    <row r="77" spans="1:8" x14ac:dyDescent="0.25">
      <c r="A77" s="108"/>
      <c r="B77" s="109"/>
      <c r="C77" s="4"/>
      <c r="D77" s="4"/>
      <c r="E77" s="4"/>
      <c r="F77" s="4"/>
      <c r="G77" s="4"/>
      <c r="H77" s="4"/>
    </row>
    <row r="78" spans="1:8" x14ac:dyDescent="0.25">
      <c r="A78" s="100" t="s">
        <v>139</v>
      </c>
      <c r="B78" s="110"/>
      <c r="C78" s="3">
        <v>0</v>
      </c>
      <c r="D78" s="3">
        <v>19330040</v>
      </c>
      <c r="E78" s="3">
        <v>19330040</v>
      </c>
      <c r="F78" s="3">
        <v>19330037.34</v>
      </c>
      <c r="G78" s="3">
        <v>19330037.34</v>
      </c>
      <c r="H78" s="3">
        <v>2.6600000001490116</v>
      </c>
    </row>
    <row r="79" spans="1:8" ht="121.5" x14ac:dyDescent="0.25">
      <c r="A79" s="105"/>
      <c r="B79" s="106" t="s">
        <v>140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62" x14ac:dyDescent="0.25">
      <c r="A80" s="105"/>
      <c r="B80" s="106" t="s">
        <v>141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67.5" x14ac:dyDescent="0.25">
      <c r="A81" s="105"/>
      <c r="B81" s="106" t="s">
        <v>142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81" x14ac:dyDescent="0.25">
      <c r="A82" s="105"/>
      <c r="B82" s="106" t="s">
        <v>143</v>
      </c>
      <c r="C82" s="4">
        <v>0</v>
      </c>
      <c r="D82" s="4">
        <v>19330040</v>
      </c>
      <c r="E82" s="4">
        <v>19330040</v>
      </c>
      <c r="F82" s="4">
        <v>19330037.34</v>
      </c>
      <c r="G82" s="4">
        <v>19330037.34</v>
      </c>
      <c r="H82" s="4">
        <v>2.6600000001490116</v>
      </c>
    </row>
    <row r="83" spans="1:8" x14ac:dyDescent="0.25">
      <c r="A83" s="108"/>
      <c r="B83" s="109"/>
      <c r="C83" s="4"/>
      <c r="D83" s="4"/>
      <c r="E83" s="4"/>
      <c r="F83" s="4"/>
      <c r="G83" s="4"/>
      <c r="H83" s="4"/>
    </row>
    <row r="84" spans="1:8" x14ac:dyDescent="0.25">
      <c r="A84" s="103" t="s">
        <v>7</v>
      </c>
      <c r="B84" s="104"/>
      <c r="C84" s="111">
        <v>3185328408</v>
      </c>
      <c r="D84" s="111">
        <v>724097854</v>
      </c>
      <c r="E84" s="111">
        <v>3909426262</v>
      </c>
      <c r="F84" s="111">
        <v>2535751747.5199995</v>
      </c>
      <c r="G84" s="111">
        <v>2454972543.1500001</v>
      </c>
      <c r="H84" s="111">
        <v>1373674514.48</v>
      </c>
    </row>
    <row r="85" spans="1:8" ht="15.75" thickBot="1" x14ac:dyDescent="0.3">
      <c r="A85" s="112"/>
      <c r="B85" s="113"/>
      <c r="C85" s="113"/>
      <c r="D85" s="113"/>
      <c r="E85" s="113"/>
      <c r="F85" s="113"/>
      <c r="G85" s="113"/>
      <c r="H85" s="113"/>
    </row>
    <row r="86" spans="1:8" x14ac:dyDescent="0.25">
      <c r="A86" s="114"/>
      <c r="B86" s="115"/>
      <c r="C86" s="114"/>
      <c r="D86" s="116"/>
      <c r="E86" s="117"/>
      <c r="F86" s="117"/>
      <c r="G86" s="118"/>
      <c r="H86" s="117"/>
    </row>
    <row r="87" spans="1:8" x14ac:dyDescent="0.25">
      <c r="A87" s="119"/>
      <c r="B87" s="120"/>
      <c r="C87" s="121"/>
      <c r="D87" s="121"/>
      <c r="E87" s="121"/>
      <c r="F87" s="121"/>
      <c r="G87" s="121"/>
      <c r="H87" s="121"/>
    </row>
    <row r="88" spans="1:8" x14ac:dyDescent="0.25">
      <c r="A88" s="1"/>
      <c r="B88" s="87" t="s">
        <v>8</v>
      </c>
      <c r="C88" s="88"/>
      <c r="D88" s="88"/>
      <c r="E88" s="88"/>
      <c r="F88" s="88"/>
      <c r="G88" s="88"/>
      <c r="H88" s="88"/>
    </row>
    <row r="89" spans="1:8" x14ac:dyDescent="0.25">
      <c r="A89" s="1"/>
      <c r="C89" s="122"/>
      <c r="D89" s="122"/>
      <c r="E89" s="122"/>
      <c r="F89" s="122"/>
      <c r="G89" s="122"/>
      <c r="H89" s="122"/>
    </row>
    <row r="90" spans="1:8" x14ac:dyDescent="0.25">
      <c r="A90" s="1"/>
      <c r="B90" s="92"/>
      <c r="C90" s="92"/>
      <c r="D90" s="92"/>
    </row>
    <row r="91" spans="1:8" x14ac:dyDescent="0.25">
      <c r="A91" s="1"/>
      <c r="C91" s="123"/>
      <c r="D91" s="123"/>
      <c r="E91" s="123"/>
      <c r="F91" s="123"/>
      <c r="G91" s="123"/>
      <c r="H91" s="123"/>
    </row>
    <row r="92" spans="1:8" x14ac:dyDescent="0.25">
      <c r="A92" s="1"/>
      <c r="C92" s="123"/>
      <c r="D92" s="123"/>
      <c r="E92" s="123"/>
      <c r="F92" s="123"/>
      <c r="G92" s="123"/>
      <c r="H92" s="123"/>
    </row>
    <row r="93" spans="1:8" x14ac:dyDescent="0.25">
      <c r="A93" s="1"/>
      <c r="H93" s="94"/>
    </row>
    <row r="94" spans="1:8" x14ac:dyDescent="0.25">
      <c r="A94" s="1"/>
      <c r="H94" s="94"/>
    </row>
    <row r="95" spans="1:8" x14ac:dyDescent="0.25">
      <c r="A95" s="1"/>
      <c r="B95" s="95" t="s">
        <v>106</v>
      </c>
      <c r="C95" s="95"/>
      <c r="F95" s="95" t="s">
        <v>107</v>
      </c>
      <c r="G95" s="95"/>
      <c r="H95" s="95"/>
    </row>
    <row r="96" spans="1:8" x14ac:dyDescent="0.25">
      <c r="A96" s="1"/>
      <c r="B96" s="95" t="s">
        <v>9</v>
      </c>
      <c r="C96" s="95"/>
      <c r="F96" s="95" t="s">
        <v>10</v>
      </c>
      <c r="G96" s="95"/>
      <c r="H96" s="95"/>
    </row>
    <row r="97" spans="1:8" x14ac:dyDescent="0.25">
      <c r="A97" s="1"/>
      <c r="B97" s="96"/>
      <c r="C97" s="1"/>
      <c r="D97" s="1"/>
      <c r="E97" s="1"/>
      <c r="F97" s="1"/>
      <c r="G97" s="1"/>
      <c r="H97" s="1"/>
    </row>
    <row r="98" spans="1:8" x14ac:dyDescent="0.25">
      <c r="A98" s="1"/>
      <c r="B98" s="96"/>
      <c r="C98" s="1"/>
      <c r="D98" s="1"/>
      <c r="E98" s="1"/>
      <c r="F98" s="1"/>
      <c r="G98" s="1"/>
      <c r="H98" s="1"/>
    </row>
    <row r="99" spans="1:8" x14ac:dyDescent="0.25">
      <c r="A99" s="1"/>
      <c r="B99" s="96"/>
      <c r="C99" s="1"/>
      <c r="D99" s="1"/>
      <c r="E99" s="1"/>
      <c r="F99" s="1"/>
      <c r="G99" s="1"/>
      <c r="H99" s="1"/>
    </row>
  </sheetData>
  <mergeCells count="24">
    <mergeCell ref="B95:C95"/>
    <mergeCell ref="F95:H95"/>
    <mergeCell ref="B96:C96"/>
    <mergeCell ref="F96:H96"/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Objeto del Gasto</vt:lpstr>
      <vt:lpstr>Administrativa</vt:lpstr>
      <vt:lpstr>Funcional</vt:lpstr>
      <vt:lpstr>'Objeto del Gasto'!Área_de_impresión</vt:lpstr>
      <vt:lpstr>'Objeto del Gasto'!Títulos_a_imprimir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amayrani.alonzo</cp:lastModifiedBy>
  <cp:lastPrinted>2021-10-18T18:21:25Z</cp:lastPrinted>
  <dcterms:created xsi:type="dcterms:W3CDTF">2019-04-09T13:46:49Z</dcterms:created>
  <dcterms:modified xsi:type="dcterms:W3CDTF">2021-10-26T19:05:32Z</dcterms:modified>
</cp:coreProperties>
</file>