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.dominguez\Desktop\PUBLICACION\LDF\LDF\"/>
    </mc:Choice>
  </mc:AlternateContent>
  <bookViews>
    <workbookView xWindow="240" yWindow="75" windowWidth="20115" windowHeight="7995" activeTab="2"/>
  </bookViews>
  <sheets>
    <sheet name="Clasificación Administrativa" sheetId="2" r:id="rId1"/>
    <sheet name="FUNCIONAL" sheetId="3" r:id="rId2"/>
    <sheet name="OBJETO DE GASTO" sheetId="4" r:id="rId3"/>
  </sheets>
  <definedNames>
    <definedName name="_xlnm.Print_Area" localSheetId="0">'Clasificación Administrativa'!$A$2:$G$28</definedName>
  </definedNames>
  <calcPr calcId="152511"/>
</workbook>
</file>

<file path=xl/calcChain.xml><?xml version="1.0" encoding="utf-8"?>
<calcChain xmlns="http://schemas.openxmlformats.org/spreadsheetml/2006/main">
  <c r="G19" i="2" l="1"/>
  <c r="F19" i="2"/>
  <c r="E19" i="2"/>
  <c r="D19" i="2"/>
  <c r="B19" i="2"/>
</calcChain>
</file>

<file path=xl/sharedStrings.xml><?xml version="1.0" encoding="utf-8"?>
<sst xmlns="http://schemas.openxmlformats.org/spreadsheetml/2006/main" count="282" uniqueCount="148">
  <si>
    <t>Estado Analítico del Ejercicio del Presupuesto de Egresos Detallado - LDF</t>
  </si>
  <si>
    <t>(PESOS)</t>
  </si>
  <si>
    <t>Egresos</t>
  </si>
  <si>
    <t xml:space="preserve">Subejercicio </t>
  </si>
  <si>
    <t xml:space="preserve">Aprobado </t>
  </si>
  <si>
    <t>Devengado</t>
  </si>
  <si>
    <t>III. Total de Egresos (III = I + II)</t>
  </si>
  <si>
    <t>Bajo protesta de decir la verdad declaramos que los Estados Financieros y sus Notas son razonablemente correctos y responsabilidad del emisor.</t>
  </si>
  <si>
    <t>LIC. LAURA CRISTINA MUÑOZ MOLINA</t>
  </si>
  <si>
    <t>PRESIDENTE MUNICIPAL</t>
  </si>
  <si>
    <t>DIRECTORA DE FINANZAS Y TESORERA MUNICIPAL</t>
  </si>
  <si>
    <t>LIC. ALEJANDRO IVÁN RUZ CASTRO</t>
  </si>
  <si>
    <t>MUNICIPIO DE MÉRIDA YUCATÁN</t>
  </si>
  <si>
    <t>Clasificación Administrativa</t>
  </si>
  <si>
    <t xml:space="preserve">Concepto </t>
  </si>
  <si>
    <t>Ampliaciones/ (Reducciones)</t>
  </si>
  <si>
    <t>Modificado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</si>
  <si>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</si>
  <si>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</si>
  <si>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</si>
  <si>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</si>
  <si>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</si>
  <si>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</si>
  <si>
    <t xml:space="preserve">Del 1 de enero al 30 de junio de 2021 </t>
  </si>
  <si>
    <t>Clasificación Funcional (Finalidad y Función)</t>
  </si>
  <si>
    <t>Del 1 de enero Al 30 de junio de 2021</t>
  </si>
  <si>
    <t>Aprobado</t>
  </si>
  <si>
    <t xml:space="preserve">Ampliaciones/ (Reducciones) </t>
  </si>
  <si>
    <t xml:space="preserve">Modificado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</si>
  <si>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</si>
  <si>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</si>
  <si>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</si>
  <si>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</si>
  <si>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</si>
  <si>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</si>
  <si>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</si>
  <si>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</si>
  <si>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</si>
  <si>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</si>
  <si>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</si>
  <si>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</si>
  <si>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</si>
  <si>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</si>
  <si>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</si>
  <si>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</si>
  <si>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</si>
  <si>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</si>
  <si>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</si>
  <si>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</si>
  <si>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</si>
  <si>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</si>
  <si>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</si>
  <si>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</si>
  <si>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</si>
  <si>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</si>
  <si>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</si>
  <si>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</si>
  <si>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</si>
  <si>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</si>
  <si>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</si>
  <si>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</si>
  <si>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</si>
  <si>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</si>
  <si>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MUNICIPIO DE MERIDA YUCATAN</t>
  </si>
  <si>
    <t xml:space="preserve">Clasificación por Objeto del Gasto (Capítulo y Concepto) </t>
  </si>
  <si>
    <t>Del 1 de enero al 30 de junio de 2021</t>
  </si>
  <si>
    <t>Concepto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</si>
  <si>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</si>
  <si>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</si>
  <si>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</si>
  <si>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</si>
  <si>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</si>
  <si>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</si>
  <si>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</si>
  <si>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</si>
  <si>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</si>
  <si>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</si>
  <si>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</si>
  <si>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</si>
  <si>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</si>
  <si>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</si>
  <si>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</si>
  <si>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</si>
  <si>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</si>
  <si>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</si>
  <si>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</si>
  <si>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</si>
  <si>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</si>
  <si>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</si>
  <si>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</si>
  <si>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</si>
  <si>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</si>
  <si>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</si>
  <si>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</si>
  <si>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</si>
  <si>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</si>
  <si>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</si>
  <si>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</si>
  <si>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$14,195,749.00</t>
  </si>
  <si>
    <t>$412,084,791.00</t>
  </si>
  <si>
    <t>$205,496,682.25</t>
  </si>
  <si>
    <t>$197,752,010.28</t>
  </si>
  <si>
    <t>$206,588,108.75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</si>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</sst>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80A]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entury Gothic"/>
      <family val="2"/>
    </font>
    <font>
      <sz val="11"/>
      <name val="Calibri"/>
      <family val="2"/>
      <scheme val="minor"/>
    </font>
    <font>
      <b/>
      <sz val="7"/>
      <color rgb="FF000000"/>
      <name val="Arial"/>
      <family val="2"/>
    </font>
    <font>
      <sz val="10"/>
      <color theme="0"/>
      <name val="Century Gothic"/>
      <family val="2"/>
    </font>
    <font>
      <sz val="10"/>
      <color rgb="FFFF0000"/>
      <name val="Century Gothic"/>
      <family val="2"/>
    </font>
    <font>
      <b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44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0" fontId="7" fillId="0" borderId="0"/>
  </cellStyleXfs>
  <cellXfs count="125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43" fontId="0" fillId="0" borderId="0" xfId="1" applyFont="1"/>
    <xf numFmtId="0" fontId="2" fillId="0" borderId="13" xfId="0" applyFont="1" applyBorder="1" applyAlignment="1">
      <alignment horizontal="justify" vertical="center" wrapText="1"/>
    </xf>
    <xf numFmtId="164" fontId="2" fillId="0" borderId="0" xfId="1" applyNumberFormat="1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8" fontId="0" fillId="0" borderId="0" xfId="0" applyNumberFormat="1"/>
    <xf numFmtId="0" fontId="3" fillId="0" borderId="12" xfId="0" applyFont="1" applyBorder="1" applyAlignment="1">
      <alignment horizontal="justify" vertical="center" wrapText="1"/>
    </xf>
    <xf numFmtId="0" fontId="8" fillId="0" borderId="0" xfId="0" applyFont="1"/>
    <xf numFmtId="43" fontId="8" fillId="0" borderId="0" xfId="0" applyNumberFormat="1" applyFont="1"/>
    <xf numFmtId="0" fontId="5" fillId="0" borderId="0" xfId="3" applyFont="1" applyAlignment="1">
      <alignment vertical="top" readingOrder="1"/>
    </xf>
    <xf numFmtId="164" fontId="0" fillId="0" borderId="0" xfId="1" applyNumberFormat="1" applyFont="1"/>
    <xf numFmtId="164" fontId="0" fillId="0" borderId="0" xfId="0" applyNumberFormat="1"/>
    <xf numFmtId="0" fontId="4" fillId="0" borderId="0" xfId="3">
      <alignment vertical="top"/>
    </xf>
    <xf numFmtId="164" fontId="6" fillId="0" borderId="0" xfId="3" applyNumberFormat="1" applyFont="1" applyAlignment="1">
      <alignment vertical="top"/>
    </xf>
    <xf numFmtId="0" fontId="6" fillId="0" borderId="0" xfId="3" applyFont="1" applyAlignment="1">
      <alignment vertical="top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4" xfId="1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/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 wrapText="1"/>
    </xf>
    <xf numFmtId="4" fontId="2" fillId="0" borderId="1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4" fontId="10" fillId="0" borderId="0" xfId="0" applyNumberFormat="1" applyFont="1" applyFill="1"/>
    <xf numFmtId="43" fontId="9" fillId="0" borderId="0" xfId="0" applyNumberFormat="1" applyFont="1" applyFill="1"/>
    <xf numFmtId="165" fontId="11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wrapText="1"/>
    </xf>
    <xf numFmtId="4" fontId="13" fillId="0" borderId="0" xfId="0" applyNumberFormat="1" applyFont="1" applyFill="1"/>
    <xf numFmtId="43" fontId="13" fillId="0" borderId="0" xfId="0" applyNumberFormat="1" applyFont="1" applyFill="1"/>
    <xf numFmtId="0" fontId="8" fillId="0" borderId="0" xfId="0" applyFont="1" applyFill="1"/>
    <xf numFmtId="4" fontId="5" fillId="0" borderId="0" xfId="3" applyNumberFormat="1" applyFont="1" applyAlignment="1">
      <alignment vertical="top" readingOrder="1"/>
    </xf>
    <xf numFmtId="4" fontId="6" fillId="0" borderId="0" xfId="3" applyNumberFormat="1" applyFont="1" applyAlignment="1">
      <alignment vertical="top"/>
    </xf>
    <xf numFmtId="0" fontId="2" fillId="2" borderId="11" xfId="0" applyFont="1" applyFill="1" applyBorder="1" applyAlignment="1">
      <alignment horizontal="center" vertical="center"/>
    </xf>
    <xf numFmtId="164" fontId="3" fillId="0" borderId="0" xfId="0" applyNumberFormat="1" applyFont="1"/>
    <xf numFmtId="4" fontId="2" fillId="0" borderId="13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4" fontId="14" fillId="0" borderId="13" xfId="0" applyNumberFormat="1" applyFont="1" applyFill="1" applyBorder="1" applyAlignment="1">
      <alignment horizontal="right" vertical="center"/>
    </xf>
    <xf numFmtId="0" fontId="2" fillId="0" borderId="0" xfId="0" applyFont="1"/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/>
    <xf numFmtId="39" fontId="14" fillId="0" borderId="3" xfId="0" applyNumberFormat="1" applyFont="1" applyFill="1" applyBorder="1" applyAlignment="1">
      <alignment horizontal="right" vertical="center"/>
    </xf>
    <xf numFmtId="8" fontId="3" fillId="0" borderId="13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9" fontId="3" fillId="0" borderId="12" xfId="0" applyNumberFormat="1" applyFont="1" applyFill="1" applyBorder="1" applyAlignment="1">
      <alignment horizontal="right" vertical="center"/>
    </xf>
    <xf numFmtId="39" fontId="9" fillId="0" borderId="11" xfId="0" applyNumberFormat="1" applyFont="1" applyFill="1" applyBorder="1" applyAlignment="1">
      <alignment horizontal="right" vertical="center"/>
    </xf>
    <xf numFmtId="39" fontId="3" fillId="0" borderId="11" xfId="0" applyNumberFormat="1" applyFont="1" applyFill="1" applyBorder="1" applyAlignment="1">
      <alignment horizontal="right" vertical="center"/>
    </xf>
    <xf numFmtId="0" fontId="12" fillId="0" borderId="0" xfId="0" applyFont="1"/>
    <xf numFmtId="43" fontId="12" fillId="0" borderId="0" xfId="0" applyNumberFormat="1" applyFont="1"/>
    <xf numFmtId="0" fontId="5" fillId="0" borderId="0" xfId="2" applyFont="1" applyAlignment="1">
      <alignment vertical="top" readingOrder="1"/>
    </xf>
    <xf numFmtId="0" fontId="4" fillId="0" borderId="0" xfId="2">
      <alignment vertical="top"/>
    </xf>
    <xf numFmtId="164" fontId="4" fillId="0" borderId="0" xfId="3" applyNumberFormat="1">
      <alignment vertical="top"/>
    </xf>
    <xf numFmtId="8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7" fontId="6" fillId="0" borderId="0" xfId="2" applyNumberFormat="1" applyFont="1" applyAlignment="1">
      <alignment vertical="top"/>
    </xf>
    <xf numFmtId="164" fontId="2" fillId="0" borderId="0" xfId="1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center" vertical="top"/>
    </xf>
    <xf numFmtId="4" fontId="2" fillId="0" borderId="13" xfId="1" applyNumberFormat="1" applyFont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0" xfId="2" applyFont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7">
    <cellStyle name="Millares" xfId="1" builtinId="3"/>
    <cellStyle name="Moneda 2" xfId="4"/>
    <cellStyle name="Normal" xfId="0" builtinId="0"/>
    <cellStyle name="Normal 2" xfId="5"/>
    <cellStyle name="Normal 3" xfId="2"/>
    <cellStyle name="Normal 3 2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57150</xdr:rowOff>
    </xdr:from>
    <xdr:to>
      <xdr:col>0</xdr:col>
      <xdr:colOff>1048327</xdr:colOff>
      <xdr:row>5</xdr:row>
      <xdr:rowOff>123825</xdr:rowOff>
    </xdr:to>
    <xdr:pic>
      <xdr:nvPicPr>
        <xdr:cNvPr id="2" name="Picture 1025">
          <a:extLst>
            <a:ext uri="{FF2B5EF4-FFF2-40B4-BE49-F238E27FC236}">
              <a16:creationId xmlns="" xmlns:a16="http://schemas.microsoft.com/office/drawing/2014/main" id="{F1866DB1-86F4-4376-A198-AA51C951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7175"/>
          <a:ext cx="962602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161924</xdr:colOff>
      <xdr:row>1</xdr:row>
      <xdr:rowOff>38100</xdr:rowOff>
    </xdr:from>
    <xdr:ext cx="900709" cy="847726"/>
    <xdr:pic>
      <xdr:nvPicPr>
        <xdr:cNvPr id="2" name="Picture 1025">
          <a:extLst>
            <a:ext uri="{FF2B5EF4-FFF2-40B4-BE49-F238E27FC236}">
              <a16:creationId xmlns="" xmlns:a16="http://schemas.microsoft.com/office/drawing/2014/main" id="{09A4C3D9-B648-41CE-82FA-3E2A8894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38125"/>
          <a:ext cx="900709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19051</xdr:rowOff>
    </xdr:from>
    <xdr:to>
      <xdr:col>1</xdr:col>
      <xdr:colOff>615084</xdr:colOff>
      <xdr:row>4</xdr:row>
      <xdr:rowOff>133351</xdr:rowOff>
    </xdr:to>
    <xdr:pic>
      <xdr:nvPicPr>
        <xdr:cNvPr id="2" name="Picture 1025">
          <a:extLst>
            <a:ext uri="{FF2B5EF4-FFF2-40B4-BE49-F238E27FC236}">
              <a16:creationId xmlns="" xmlns:a16="http://schemas.microsoft.com/office/drawing/2014/main" id="{1730EDFE-459C-4B62-8FF7-D3D864ED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1"/>
          <a:ext cx="92940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workbookViewId="0">
      <selection activeCell="E9" sqref="E9:E10"/>
    </sheetView>
  </sheetViews>
  <sheetFormatPr baseColWidth="10" defaultRowHeight="15" x14ac:dyDescent="0.25"/>
  <cols>
    <col min="1" max="1" width="29.42578125" bestFit="1" customWidth="1"/>
    <col min="2" max="2" width="16.42578125" customWidth="1"/>
    <col min="3" max="3" width="17" customWidth="1"/>
    <col min="4" max="4" width="16.42578125" customWidth="1"/>
    <col min="5" max="5" width="18.85546875" customWidth="1"/>
    <col min="6" max="6" width="16.85546875" bestFit="1" customWidth="1"/>
    <col min="7" max="7" width="16.42578125" customWidth="1"/>
    <col min="8" max="8" width="25.85546875" customWidth="1"/>
    <col min="9" max="9" width="16.42578125" bestFit="1" customWidth="1"/>
    <col min="10" max="10" width="16.85546875" customWidth="1"/>
    <col min="11" max="13" width="16.42578125" bestFit="1" customWidth="1"/>
    <col min="14" max="14" width="14.7109375" bestFit="1" customWidth="1"/>
  </cols>
  <sheetData>
    <row r="1" spans="1:14" ht="15.75" thickBot="1" x14ac:dyDescent="0.3"/>
    <row r="2" spans="1:14" x14ac:dyDescent="0.25">
      <c r="A2" s="83" t="s">
        <v>12</v>
      </c>
      <c r="B2" s="84"/>
      <c r="C2" s="84"/>
      <c r="D2" s="84"/>
      <c r="E2" s="84"/>
      <c r="F2" s="84"/>
      <c r="G2" s="85"/>
    </row>
    <row r="3" spans="1:14" x14ac:dyDescent="0.25">
      <c r="A3" s="86" t="s">
        <v>0</v>
      </c>
      <c r="B3" s="87"/>
      <c r="C3" s="87"/>
      <c r="D3" s="87"/>
      <c r="E3" s="87"/>
      <c r="F3" s="87"/>
      <c r="G3" s="88"/>
    </row>
    <row r="4" spans="1:14" x14ac:dyDescent="0.25">
      <c r="A4" s="86" t="s">
        <v>13</v>
      </c>
      <c r="B4" s="87"/>
      <c r="C4" s="87"/>
      <c r="D4" s="87"/>
      <c r="E4" s="87"/>
      <c r="F4" s="87"/>
      <c r="G4" s="88"/>
    </row>
    <row r="5" spans="1:14" ht="15" customHeight="1" x14ac:dyDescent="0.25">
      <c r="A5" s="86" t="s">
        <v>23</v>
      </c>
      <c r="B5" s="87"/>
      <c r="C5" s="87"/>
      <c r="D5" s="87"/>
      <c r="E5" s="87"/>
      <c r="F5" s="87"/>
      <c r="G5" s="88"/>
    </row>
    <row r="6" spans="1:14" ht="15.75" thickBot="1" x14ac:dyDescent="0.3">
      <c r="A6" s="89" t="s">
        <v>1</v>
      </c>
      <c r="B6" s="90"/>
      <c r="C6" s="90"/>
      <c r="D6" s="90"/>
      <c r="E6" s="90"/>
      <c r="F6" s="90"/>
      <c r="G6" s="91"/>
    </row>
    <row r="7" spans="1:14" ht="15.75" thickBot="1" x14ac:dyDescent="0.3">
      <c r="A7" s="92" t="s">
        <v>14</v>
      </c>
      <c r="B7" s="94" t="s">
        <v>2</v>
      </c>
      <c r="C7" s="95"/>
      <c r="D7" s="95"/>
      <c r="E7" s="95"/>
      <c r="F7" s="96"/>
      <c r="G7" s="92" t="s">
        <v>3</v>
      </c>
    </row>
    <row r="8" spans="1:14" ht="26.25" thickBot="1" x14ac:dyDescent="0.3">
      <c r="A8" s="93"/>
      <c r="B8" s="1" t="s">
        <v>4</v>
      </c>
      <c r="C8" s="1" t="s">
        <v>15</v>
      </c>
      <c r="D8" s="1" t="s">
        <v>16</v>
      </c>
      <c r="E8" s="1" t="s">
        <v>5</v>
      </c>
      <c r="F8" s="1" t="s">
        <v>17</v>
      </c>
      <c r="G8" s="93"/>
    </row>
    <row r="9" spans="1:14" x14ac:dyDescent="0.25">
      <c r="A9" s="3" t="s">
        <v>18</v>
      </c>
      <c r="B9" s="82">
        <v>2306826566</v>
      </c>
      <c r="C9" s="82">
        <v>300721403</v>
      </c>
      <c r="D9" s="82">
        <v>2607547969</v>
      </c>
      <c r="E9" s="82">
        <v>1281954729.5699999</v>
      </c>
      <c r="F9" s="82">
        <v>1191508181.0599999</v>
      </c>
      <c r="G9" s="82">
        <v>1325593239.4300001</v>
      </c>
      <c r="H9" s="4"/>
      <c r="I9" s="4"/>
      <c r="J9" s="4"/>
      <c r="K9" s="4"/>
      <c r="L9" s="4"/>
      <c r="M9" s="4"/>
      <c r="N9" s="78"/>
    </row>
    <row r="10" spans="1:14" x14ac:dyDescent="0.25">
      <c r="A10" s="3" t="s">
        <v>19</v>
      </c>
      <c r="B10" s="80"/>
      <c r="C10" s="80">
        <v>0</v>
      </c>
      <c r="D10" s="80"/>
      <c r="E10" s="80"/>
      <c r="F10" s="80"/>
      <c r="G10" s="80"/>
      <c r="H10" s="4"/>
      <c r="I10" s="4"/>
      <c r="J10" s="4"/>
      <c r="K10" s="4"/>
      <c r="L10" s="4"/>
      <c r="M10" s="4"/>
      <c r="N10" s="78"/>
    </row>
    <row r="11" spans="1:14" s="6" customFormat="1" ht="27" x14ac:dyDescent="0.25">
      <c r="A11" s="5" t="s">
        <v>20</v>
      </c>
      <c r="B11" s="18">
        <v>2306826566</v>
      </c>
      <c r="C11" s="18">
        <v>300721403</v>
      </c>
      <c r="D11" s="18">
        <v>2607547969</v>
      </c>
      <c r="E11" s="18">
        <v>1281954729.5699999</v>
      </c>
      <c r="F11" s="18">
        <v>1191508181.0599999</v>
      </c>
      <c r="G11" s="18">
        <v>1325593239.4299998</v>
      </c>
    </row>
    <row r="12" spans="1:14" x14ac:dyDescent="0.25">
      <c r="A12" s="5"/>
      <c r="B12" s="18"/>
      <c r="C12" s="18"/>
      <c r="D12" s="18"/>
      <c r="E12" s="18"/>
      <c r="F12" s="18"/>
      <c r="G12" s="18"/>
    </row>
    <row r="13" spans="1:14" x14ac:dyDescent="0.25">
      <c r="A13" s="7" t="s">
        <v>21</v>
      </c>
      <c r="B13" s="80">
        <v>878501842</v>
      </c>
      <c r="C13" s="80">
        <v>140090202</v>
      </c>
      <c r="D13" s="80">
        <v>1018592044</v>
      </c>
      <c r="E13" s="80">
        <v>431249072.55000001</v>
      </c>
      <c r="F13" s="80">
        <v>411110067.26999998</v>
      </c>
      <c r="G13" s="80">
        <v>587342971.45000005</v>
      </c>
      <c r="H13" s="81"/>
      <c r="I13" s="78"/>
      <c r="J13" s="78"/>
      <c r="K13" s="78"/>
      <c r="L13" s="78"/>
      <c r="M13" s="78"/>
    </row>
    <row r="14" spans="1:14" x14ac:dyDescent="0.25">
      <c r="A14" s="7" t="s">
        <v>22</v>
      </c>
      <c r="B14" s="80"/>
      <c r="C14" s="80">
        <v>0</v>
      </c>
      <c r="D14" s="80"/>
      <c r="E14" s="80"/>
      <c r="F14" s="80"/>
      <c r="G14" s="80"/>
      <c r="H14" s="81"/>
      <c r="I14" s="78"/>
      <c r="J14" s="78"/>
      <c r="K14" s="78"/>
      <c r="L14" s="78"/>
      <c r="M14" s="78"/>
    </row>
    <row r="15" spans="1:14" ht="27" x14ac:dyDescent="0.25">
      <c r="A15" s="5" t="s">
        <v>20</v>
      </c>
      <c r="B15" s="19">
        <v>878501842</v>
      </c>
      <c r="C15" s="19">
        <v>140090202</v>
      </c>
      <c r="D15" s="19">
        <v>1018592044</v>
      </c>
      <c r="E15" s="19">
        <v>431249072.54999995</v>
      </c>
      <c r="F15" s="19">
        <v>411110067.26999998</v>
      </c>
      <c r="G15" s="19">
        <v>587342971.44999993</v>
      </c>
    </row>
    <row r="16" spans="1:14" x14ac:dyDescent="0.25">
      <c r="A16" s="5"/>
      <c r="B16" s="19"/>
      <c r="C16" s="19"/>
      <c r="D16" s="19"/>
      <c r="E16" s="19"/>
      <c r="F16" s="19"/>
      <c r="G16" s="19"/>
    </row>
    <row r="17" spans="1:18" x14ac:dyDescent="0.25">
      <c r="A17" s="3" t="s">
        <v>6</v>
      </c>
      <c r="B17" s="20">
        <v>3185328408</v>
      </c>
      <c r="C17" s="20">
        <v>440811605</v>
      </c>
      <c r="D17" s="20">
        <v>3626140013</v>
      </c>
      <c r="E17" s="20">
        <v>1713203802.1199999</v>
      </c>
      <c r="F17" s="20">
        <v>1602618248.3299999</v>
      </c>
      <c r="G17" s="20">
        <v>1912936210.8800001</v>
      </c>
      <c r="H17" s="8"/>
      <c r="I17" s="8"/>
      <c r="J17" s="8"/>
      <c r="K17" s="8"/>
      <c r="L17" s="8"/>
    </row>
    <row r="18" spans="1:18" ht="15.75" thickBot="1" x14ac:dyDescent="0.3">
      <c r="A18" s="9"/>
      <c r="B18" s="21"/>
      <c r="C18" s="21"/>
      <c r="D18" s="21"/>
      <c r="E18" s="21"/>
      <c r="F18" s="21"/>
      <c r="G18" s="21"/>
    </row>
    <row r="19" spans="1:18" s="10" customFormat="1" x14ac:dyDescent="0.25">
      <c r="B19" s="11">
        <f>2725174282+1160746366</f>
        <v>3885920648</v>
      </c>
      <c r="C19" s="11"/>
      <c r="D19" s="11">
        <f>2745430462+915773864</f>
        <v>3661204326</v>
      </c>
      <c r="E19" s="11">
        <f>2583901878.95+850052080.56</f>
        <v>3433953959.5099998</v>
      </c>
      <c r="F19" s="11">
        <f>2551415862.88+846833482.15</f>
        <v>3398249345.0300002</v>
      </c>
      <c r="G19" s="11">
        <f>161528583.05+65721783.44</f>
        <v>227250366.49000001</v>
      </c>
    </row>
    <row r="20" spans="1:18" x14ac:dyDescent="0.25">
      <c r="A20" s="12" t="s">
        <v>7</v>
      </c>
      <c r="B20" s="2"/>
      <c r="C20" s="2"/>
      <c r="D20" s="2"/>
      <c r="E20" s="2"/>
      <c r="F20" s="2"/>
      <c r="G20" s="13"/>
    </row>
    <row r="21" spans="1:18" ht="15" customHeight="1" x14ac:dyDescent="0.25">
      <c r="B21" s="14"/>
      <c r="C21" s="14"/>
      <c r="D21" s="14"/>
      <c r="E21" s="14"/>
      <c r="F21" s="14"/>
      <c r="G21" s="14"/>
      <c r="H21" s="14"/>
      <c r="I21" s="12"/>
      <c r="J21" s="12"/>
      <c r="K21" s="12"/>
      <c r="L21" s="12"/>
      <c r="M21" s="15"/>
      <c r="N21" s="15"/>
      <c r="O21" s="15"/>
      <c r="P21" s="15"/>
      <c r="Q21" s="15"/>
      <c r="R21" s="15"/>
    </row>
    <row r="22" spans="1:18" x14ac:dyDescent="0.25">
      <c r="A22" s="15"/>
      <c r="B22" s="14"/>
      <c r="C22" s="14"/>
      <c r="D22" s="14"/>
      <c r="E22" s="14"/>
      <c r="F22" s="14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x14ac:dyDescent="0.25">
      <c r="B23" s="16"/>
      <c r="C23" s="16"/>
      <c r="D23" s="16"/>
      <c r="E23" s="16"/>
      <c r="F23" s="16"/>
      <c r="G23" s="16"/>
      <c r="H23" s="15"/>
    </row>
    <row r="24" spans="1:18" x14ac:dyDescent="0.25">
      <c r="B24" s="17"/>
      <c r="C24" s="17"/>
      <c r="D24" s="17"/>
      <c r="E24" s="15"/>
      <c r="F24" s="15"/>
      <c r="G24" s="15"/>
      <c r="H24" s="15"/>
    </row>
    <row r="25" spans="1:18" x14ac:dyDescent="0.25">
      <c r="G25" s="17"/>
      <c r="H25" s="17"/>
    </row>
    <row r="26" spans="1:18" x14ac:dyDescent="0.25">
      <c r="G26" s="17"/>
      <c r="H26" s="17"/>
    </row>
    <row r="27" spans="1:18" x14ac:dyDescent="0.25">
      <c r="A27" s="79" t="s">
        <v>11</v>
      </c>
      <c r="B27" s="79"/>
      <c r="E27" s="79" t="s">
        <v>8</v>
      </c>
      <c r="F27" s="79"/>
      <c r="G27" s="79"/>
    </row>
    <row r="28" spans="1:18" x14ac:dyDescent="0.25">
      <c r="A28" s="79" t="s">
        <v>9</v>
      </c>
      <c r="B28" s="79"/>
      <c r="E28" s="79" t="s">
        <v>10</v>
      </c>
      <c r="F28" s="79"/>
      <c r="G28" s="79"/>
    </row>
  </sheetData>
  <mergeCells count="31">
    <mergeCell ref="F9:F10"/>
    <mergeCell ref="G9:G10"/>
    <mergeCell ref="A2:G2"/>
    <mergeCell ref="A3:G3"/>
    <mergeCell ref="A4:G4"/>
    <mergeCell ref="A5:G5"/>
    <mergeCell ref="A6:G6"/>
    <mergeCell ref="A7:A8"/>
    <mergeCell ref="B7:F7"/>
    <mergeCell ref="G7:G8"/>
    <mergeCell ref="A28:B28"/>
    <mergeCell ref="E28:G28"/>
    <mergeCell ref="N9:N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9:B10"/>
    <mergeCell ref="C9:C10"/>
    <mergeCell ref="D9:D10"/>
    <mergeCell ref="E9:E10"/>
    <mergeCell ref="K13:K14"/>
    <mergeCell ref="L13:L14"/>
    <mergeCell ref="M13:M14"/>
    <mergeCell ref="A27:B27"/>
    <mergeCell ref="E27:G27"/>
  </mergeCells>
  <pageMargins left="0.59055118110236227" right="0" top="0.59055118110236227" bottom="0" header="0" footer="0.39370078740157483"/>
  <pageSetup scale="74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activeCell="K8" sqref="K8"/>
    </sheetView>
  </sheetViews>
  <sheetFormatPr baseColWidth="10" defaultRowHeight="15" x14ac:dyDescent="0.25"/>
  <cols>
    <col min="1" max="1" width="2.7109375" style="23" customWidth="1"/>
    <col min="2" max="2" width="40.28515625" style="24" customWidth="1"/>
    <col min="3" max="3" width="15.42578125" style="23" bestFit="1" customWidth="1"/>
    <col min="4" max="7" width="16.7109375" style="23" bestFit="1" customWidth="1"/>
    <col min="8" max="8" width="16.5703125" style="23" bestFit="1" customWidth="1"/>
  </cols>
  <sheetData>
    <row r="1" spans="1:8" ht="15.75" thickBot="1" x14ac:dyDescent="0.3"/>
    <row r="2" spans="1:8" ht="17.25" customHeight="1" x14ac:dyDescent="0.25">
      <c r="A2" s="104" t="s">
        <v>12</v>
      </c>
      <c r="B2" s="105"/>
      <c r="C2" s="105"/>
      <c r="D2" s="105"/>
      <c r="E2" s="105"/>
      <c r="F2" s="105"/>
      <c r="G2" s="105"/>
      <c r="H2" s="106"/>
    </row>
    <row r="3" spans="1:8" ht="17.25" customHeight="1" x14ac:dyDescent="0.25">
      <c r="A3" s="107" t="s">
        <v>0</v>
      </c>
      <c r="B3" s="108"/>
      <c r="C3" s="108"/>
      <c r="D3" s="108"/>
      <c r="E3" s="108"/>
      <c r="F3" s="108"/>
      <c r="G3" s="108"/>
      <c r="H3" s="109"/>
    </row>
    <row r="4" spans="1:8" ht="17.25" customHeight="1" x14ac:dyDescent="0.25">
      <c r="A4" s="107" t="s">
        <v>24</v>
      </c>
      <c r="B4" s="108"/>
      <c r="C4" s="108"/>
      <c r="D4" s="108"/>
      <c r="E4" s="108"/>
      <c r="F4" s="108"/>
      <c r="G4" s="108"/>
      <c r="H4" s="109"/>
    </row>
    <row r="5" spans="1:8" ht="17.25" customHeight="1" thickBot="1" x14ac:dyDescent="0.3">
      <c r="A5" s="110" t="s">
        <v>25</v>
      </c>
      <c r="B5" s="111"/>
      <c r="C5" s="111"/>
      <c r="D5" s="111"/>
      <c r="E5" s="111"/>
      <c r="F5" s="111"/>
      <c r="G5" s="111"/>
      <c r="H5" s="112"/>
    </row>
    <row r="6" spans="1:8" ht="15.75" thickBot="1" x14ac:dyDescent="0.3">
      <c r="A6" s="110" t="s">
        <v>1</v>
      </c>
      <c r="B6" s="111"/>
      <c r="C6" s="111"/>
      <c r="D6" s="111"/>
      <c r="E6" s="111"/>
      <c r="F6" s="111"/>
      <c r="G6" s="111"/>
      <c r="H6" s="112"/>
    </row>
    <row r="7" spans="1:8" ht="15.75" thickBot="1" x14ac:dyDescent="0.3">
      <c r="A7" s="104" t="s">
        <v>14</v>
      </c>
      <c r="B7" s="113"/>
      <c r="C7" s="94" t="s">
        <v>2</v>
      </c>
      <c r="D7" s="95"/>
      <c r="E7" s="95"/>
      <c r="F7" s="95"/>
      <c r="G7" s="96"/>
      <c r="H7" s="92" t="s">
        <v>3</v>
      </c>
    </row>
    <row r="8" spans="1:8" ht="26.25" thickBot="1" x14ac:dyDescent="0.3">
      <c r="A8" s="110"/>
      <c r="B8" s="114"/>
      <c r="C8" s="22" t="s">
        <v>26</v>
      </c>
      <c r="D8" s="22" t="s">
        <v>27</v>
      </c>
      <c r="E8" s="22" t="s">
        <v>28</v>
      </c>
      <c r="F8" s="22" t="s">
        <v>5</v>
      </c>
      <c r="G8" s="22" t="s">
        <v>17</v>
      </c>
      <c r="H8" s="93"/>
    </row>
    <row r="9" spans="1:8" s="26" customFormat="1" x14ac:dyDescent="0.25">
      <c r="A9" s="101"/>
      <c r="B9" s="102"/>
      <c r="C9" s="25"/>
      <c r="D9" s="25"/>
      <c r="E9" s="25"/>
      <c r="F9" s="25"/>
      <c r="G9" s="25"/>
      <c r="H9" s="25"/>
    </row>
    <row r="10" spans="1:8" ht="13.5" customHeight="1" x14ac:dyDescent="0.25">
      <c r="A10" s="99" t="s">
        <v>29</v>
      </c>
      <c r="B10" s="103"/>
      <c r="C10" s="27">
        <v>2306826566</v>
      </c>
      <c r="D10" s="28">
        <v>300721403</v>
      </c>
      <c r="E10" s="27">
        <v>2607547969</v>
      </c>
      <c r="F10" s="27">
        <v>1281954729.5700002</v>
      </c>
      <c r="G10" s="27">
        <v>1191508181.0599999</v>
      </c>
      <c r="H10" s="27">
        <v>1325593239.4299998</v>
      </c>
    </row>
    <row r="11" spans="1:8" ht="24" customHeight="1" x14ac:dyDescent="0.25">
      <c r="A11" s="97" t="s">
        <v>30</v>
      </c>
      <c r="B11" s="98"/>
      <c r="C11" s="28">
        <v>975388581</v>
      </c>
      <c r="D11" s="28">
        <v>171733377</v>
      </c>
      <c r="E11" s="28">
        <v>1147121958</v>
      </c>
      <c r="F11" s="28">
        <v>510646388.07000005</v>
      </c>
      <c r="G11" s="28">
        <v>478810453.76999998</v>
      </c>
      <c r="H11" s="28">
        <v>636475569.92999995</v>
      </c>
    </row>
    <row r="12" spans="1:8" x14ac:dyDescent="0.25">
      <c r="A12" s="29"/>
      <c r="B12" s="30" t="s">
        <v>31</v>
      </c>
      <c r="C12" s="31">
        <v>51889985</v>
      </c>
      <c r="D12" s="31">
        <v>843844</v>
      </c>
      <c r="E12" s="31">
        <v>52733829</v>
      </c>
      <c r="F12" s="31">
        <v>26611289.140000001</v>
      </c>
      <c r="G12" s="31">
        <v>23648172.16</v>
      </c>
      <c r="H12" s="31">
        <v>26122539.859999999</v>
      </c>
    </row>
    <row r="13" spans="1:8" x14ac:dyDescent="0.25">
      <c r="A13" s="29"/>
      <c r="B13" s="30" t="s">
        <v>32</v>
      </c>
      <c r="C13" s="32">
        <v>4761183</v>
      </c>
      <c r="D13" s="31">
        <v>860744</v>
      </c>
      <c r="E13" s="31">
        <v>5621927</v>
      </c>
      <c r="F13" s="31">
        <v>3000104.21</v>
      </c>
      <c r="G13" s="31">
        <v>2702486.58</v>
      </c>
      <c r="H13" s="31">
        <v>2621822.79</v>
      </c>
    </row>
    <row r="14" spans="1:8" ht="27" x14ac:dyDescent="0.25">
      <c r="A14" s="29"/>
      <c r="B14" s="30" t="s">
        <v>33</v>
      </c>
      <c r="C14" s="32">
        <v>66402887</v>
      </c>
      <c r="D14" s="31">
        <v>1829215</v>
      </c>
      <c r="E14" s="31">
        <v>68232102</v>
      </c>
      <c r="F14" s="31">
        <v>31686352.829999998</v>
      </c>
      <c r="G14" s="31">
        <v>28493646.16</v>
      </c>
      <c r="H14" s="31">
        <v>36545749.170000002</v>
      </c>
    </row>
    <row r="15" spans="1:8" x14ac:dyDescent="0.25">
      <c r="A15" s="29"/>
      <c r="B15" s="30" t="s">
        <v>34</v>
      </c>
      <c r="C15" s="31">
        <v>324739</v>
      </c>
      <c r="D15" s="31">
        <v>-20585</v>
      </c>
      <c r="E15" s="31">
        <v>304154</v>
      </c>
      <c r="F15" s="31">
        <v>205629.4</v>
      </c>
      <c r="G15" s="31">
        <v>205629.4</v>
      </c>
      <c r="H15" s="31">
        <v>98524.6</v>
      </c>
    </row>
    <row r="16" spans="1:8" x14ac:dyDescent="0.25">
      <c r="A16" s="29"/>
      <c r="B16" s="30" t="s">
        <v>35</v>
      </c>
      <c r="C16" s="31">
        <v>136506153</v>
      </c>
      <c r="D16" s="31">
        <v>49466845</v>
      </c>
      <c r="E16" s="31">
        <v>185972998</v>
      </c>
      <c r="F16" s="31">
        <v>34412783.299999997</v>
      </c>
      <c r="G16" s="31">
        <v>31052172.059999999</v>
      </c>
      <c r="H16" s="31">
        <v>151560214.69999999</v>
      </c>
    </row>
    <row r="17" spans="1:8" x14ac:dyDescent="0.25">
      <c r="A17" s="29"/>
      <c r="B17" s="30" t="s">
        <v>36</v>
      </c>
      <c r="C17" s="31">
        <v>2496158</v>
      </c>
      <c r="D17" s="31">
        <v>-5200</v>
      </c>
      <c r="E17" s="31">
        <v>2490958</v>
      </c>
      <c r="F17" s="31">
        <v>1194106.07</v>
      </c>
      <c r="G17" s="31">
        <v>1095638.98</v>
      </c>
      <c r="H17" s="31">
        <v>1296851.93</v>
      </c>
    </row>
    <row r="18" spans="1:8" ht="27" x14ac:dyDescent="0.25">
      <c r="A18" s="29"/>
      <c r="B18" s="30" t="s">
        <v>37</v>
      </c>
      <c r="C18" s="31">
        <v>14194891</v>
      </c>
      <c r="D18" s="31">
        <v>-879069</v>
      </c>
      <c r="E18" s="31">
        <v>13315822</v>
      </c>
      <c r="F18" s="31">
        <v>11687053.710000001</v>
      </c>
      <c r="G18" s="31">
        <v>11488079</v>
      </c>
      <c r="H18" s="31">
        <v>1628768.2899999991</v>
      </c>
    </row>
    <row r="19" spans="1:8" x14ac:dyDescent="0.25">
      <c r="A19" s="29"/>
      <c r="B19" s="30" t="s">
        <v>38</v>
      </c>
      <c r="C19" s="31">
        <v>698812585</v>
      </c>
      <c r="D19" s="31">
        <v>119637583</v>
      </c>
      <c r="E19" s="31">
        <v>818450168</v>
      </c>
      <c r="F19" s="31">
        <v>401849069.41000003</v>
      </c>
      <c r="G19" s="31">
        <v>380124629.43000001</v>
      </c>
      <c r="H19" s="31">
        <v>416601098.58999997</v>
      </c>
    </row>
    <row r="20" spans="1:8" x14ac:dyDescent="0.25">
      <c r="A20" s="33"/>
      <c r="B20" s="34"/>
      <c r="C20" s="31"/>
      <c r="D20" s="31"/>
      <c r="E20" s="31"/>
      <c r="F20" s="31"/>
      <c r="G20" s="31"/>
      <c r="H20" s="31"/>
    </row>
    <row r="21" spans="1:8" ht="31.5" customHeight="1" x14ac:dyDescent="0.25">
      <c r="A21" s="99" t="s">
        <v>39</v>
      </c>
      <c r="B21" s="100"/>
      <c r="C21" s="28">
        <v>1240970288</v>
      </c>
      <c r="D21" s="28">
        <v>79698329</v>
      </c>
      <c r="E21" s="28">
        <v>1320668617</v>
      </c>
      <c r="F21" s="28">
        <v>679184171.51999998</v>
      </c>
      <c r="G21" s="28">
        <v>623809455.24999988</v>
      </c>
      <c r="H21" s="28">
        <v>641484445.48000002</v>
      </c>
    </row>
    <row r="22" spans="1:8" x14ac:dyDescent="0.25">
      <c r="A22" s="29"/>
      <c r="B22" s="30" t="s">
        <v>40</v>
      </c>
      <c r="C22" s="31">
        <v>44187124</v>
      </c>
      <c r="D22" s="31">
        <v>4908131</v>
      </c>
      <c r="E22" s="31">
        <v>49095255</v>
      </c>
      <c r="F22" s="31">
        <v>24348626.82</v>
      </c>
      <c r="G22" s="31">
        <v>22643996.510000002</v>
      </c>
      <c r="H22" s="31">
        <v>24746628.18</v>
      </c>
    </row>
    <row r="23" spans="1:8" x14ac:dyDescent="0.25">
      <c r="A23" s="29"/>
      <c r="B23" s="30" t="s">
        <v>41</v>
      </c>
      <c r="C23" s="32">
        <v>826058907</v>
      </c>
      <c r="D23" s="31">
        <v>35897248</v>
      </c>
      <c r="E23" s="31">
        <v>861956155</v>
      </c>
      <c r="F23" s="31">
        <v>441295775.89999998</v>
      </c>
      <c r="G23" s="31">
        <v>406128352.43000001</v>
      </c>
      <c r="H23" s="31">
        <v>420660379.10000002</v>
      </c>
    </row>
    <row r="24" spans="1:8" x14ac:dyDescent="0.25">
      <c r="A24" s="29"/>
      <c r="B24" s="30" t="s">
        <v>42</v>
      </c>
      <c r="C24" s="31">
        <v>40976017</v>
      </c>
      <c r="D24" s="31">
        <v>23278503</v>
      </c>
      <c r="E24" s="31">
        <v>64254520</v>
      </c>
      <c r="F24" s="31">
        <v>35859469.170000002</v>
      </c>
      <c r="G24" s="31">
        <v>33942116.880000003</v>
      </c>
      <c r="H24" s="31">
        <v>28395050.829999998</v>
      </c>
    </row>
    <row r="25" spans="1:8" ht="27" x14ac:dyDescent="0.25">
      <c r="A25" s="29"/>
      <c r="B25" s="30" t="s">
        <v>43</v>
      </c>
      <c r="C25" s="31">
        <v>86346171</v>
      </c>
      <c r="D25" s="31">
        <v>998922</v>
      </c>
      <c r="E25" s="31">
        <v>87345093</v>
      </c>
      <c r="F25" s="31">
        <v>45407530.950000003</v>
      </c>
      <c r="G25" s="31">
        <v>42008562.25</v>
      </c>
      <c r="H25" s="31">
        <v>41937562.049999997</v>
      </c>
    </row>
    <row r="26" spans="1:8" x14ac:dyDescent="0.25">
      <c r="A26" s="29"/>
      <c r="B26" s="30" t="s">
        <v>44</v>
      </c>
      <c r="C26" s="31">
        <v>37143974</v>
      </c>
      <c r="D26" s="31">
        <v>3064177</v>
      </c>
      <c r="E26" s="31">
        <v>40208151</v>
      </c>
      <c r="F26" s="31">
        <v>21299185.689999998</v>
      </c>
      <c r="G26" s="31">
        <v>20390651.699999999</v>
      </c>
      <c r="H26" s="31">
        <v>18908965.310000002</v>
      </c>
    </row>
    <row r="27" spans="1:8" x14ac:dyDescent="0.25">
      <c r="A27" s="29"/>
      <c r="B27" s="30" t="s">
        <v>45</v>
      </c>
      <c r="C27" s="31">
        <v>58383212</v>
      </c>
      <c r="D27" s="31">
        <v>1081134</v>
      </c>
      <c r="E27" s="31">
        <v>59464346</v>
      </c>
      <c r="F27" s="31">
        <v>30264650.949999999</v>
      </c>
      <c r="G27" s="31">
        <v>28671129.18</v>
      </c>
      <c r="H27" s="31">
        <v>29199695.050000001</v>
      </c>
    </row>
    <row r="28" spans="1:8" x14ac:dyDescent="0.25">
      <c r="A28" s="29"/>
      <c r="B28" s="30" t="s">
        <v>46</v>
      </c>
      <c r="C28" s="31">
        <v>147874883</v>
      </c>
      <c r="D28" s="31">
        <v>10470214</v>
      </c>
      <c r="E28" s="31">
        <v>158345097</v>
      </c>
      <c r="F28" s="31">
        <v>80708932.039999992</v>
      </c>
      <c r="G28" s="31">
        <v>70024646.299999997</v>
      </c>
      <c r="H28" s="31">
        <v>77636164.960000008</v>
      </c>
    </row>
    <row r="29" spans="1:8" x14ac:dyDescent="0.25">
      <c r="A29" s="33"/>
      <c r="B29" s="34"/>
      <c r="C29" s="31"/>
      <c r="D29" s="31"/>
      <c r="E29" s="31"/>
      <c r="F29" s="31"/>
      <c r="G29" s="31"/>
      <c r="H29" s="31"/>
    </row>
    <row r="30" spans="1:8" ht="33" customHeight="1" x14ac:dyDescent="0.25">
      <c r="A30" s="99" t="s">
        <v>47</v>
      </c>
      <c r="B30" s="100"/>
      <c r="C30" s="28">
        <v>83022187</v>
      </c>
      <c r="D30" s="28">
        <v>7642781</v>
      </c>
      <c r="E30" s="28">
        <v>90664968</v>
      </c>
      <c r="F30" s="28">
        <v>45893560.590000004</v>
      </c>
      <c r="G30" s="28">
        <v>42688266.610000007</v>
      </c>
      <c r="H30" s="28">
        <v>44771407.409999996</v>
      </c>
    </row>
    <row r="31" spans="1:8" ht="27" x14ac:dyDescent="0.25">
      <c r="A31" s="29"/>
      <c r="B31" s="30" t="s">
        <v>48</v>
      </c>
      <c r="C31" s="31">
        <v>63378174</v>
      </c>
      <c r="D31" s="31">
        <v>5508102</v>
      </c>
      <c r="E31" s="31">
        <v>68886276</v>
      </c>
      <c r="F31" s="31">
        <v>36428824.5</v>
      </c>
      <c r="G31" s="31">
        <v>33919248.25</v>
      </c>
      <c r="H31" s="31">
        <v>32457451.5</v>
      </c>
    </row>
    <row r="32" spans="1:8" ht="27" x14ac:dyDescent="0.25">
      <c r="A32" s="29"/>
      <c r="B32" s="30" t="s">
        <v>49</v>
      </c>
      <c r="C32" s="31">
        <v>5126544</v>
      </c>
      <c r="D32" s="31">
        <v>-55867</v>
      </c>
      <c r="E32" s="31">
        <v>5070677</v>
      </c>
      <c r="F32" s="31">
        <v>2485611.7599999998</v>
      </c>
      <c r="G32" s="31">
        <v>2281002.67</v>
      </c>
      <c r="H32" s="31">
        <v>2585065.2400000002</v>
      </c>
    </row>
    <row r="33" spans="1:8" x14ac:dyDescent="0.25">
      <c r="A33" s="29"/>
      <c r="B33" s="30" t="s">
        <v>50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25">
      <c r="A34" s="29"/>
      <c r="B34" s="30" t="s">
        <v>51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5">
      <c r="A35" s="29"/>
      <c r="B35" s="30" t="s">
        <v>52</v>
      </c>
      <c r="C35" s="31">
        <v>2003544</v>
      </c>
      <c r="D35" s="31">
        <v>-47329</v>
      </c>
      <c r="E35" s="31">
        <v>1956215</v>
      </c>
      <c r="F35" s="31">
        <v>936948.42999999993</v>
      </c>
      <c r="G35" s="31">
        <v>862807.22</v>
      </c>
      <c r="H35" s="31">
        <v>1019266.5700000001</v>
      </c>
    </row>
    <row r="36" spans="1:8" x14ac:dyDescent="0.25">
      <c r="A36" s="29"/>
      <c r="B36" s="30" t="s">
        <v>53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5">
      <c r="A37" s="29"/>
      <c r="B37" s="30" t="s">
        <v>54</v>
      </c>
      <c r="C37" s="31">
        <v>11822221</v>
      </c>
      <c r="D37" s="31">
        <v>2234223</v>
      </c>
      <c r="E37" s="31">
        <v>14056444</v>
      </c>
      <c r="F37" s="31">
        <v>5694454.8799999999</v>
      </c>
      <c r="G37" s="31">
        <v>5305927.45</v>
      </c>
      <c r="H37" s="31">
        <v>8361989.1200000001</v>
      </c>
    </row>
    <row r="38" spans="1:8" x14ac:dyDescent="0.25">
      <c r="A38" s="29"/>
      <c r="B38" s="30" t="s">
        <v>55</v>
      </c>
      <c r="C38" s="31">
        <v>691704</v>
      </c>
      <c r="D38" s="31">
        <v>3652</v>
      </c>
      <c r="E38" s="31">
        <v>695356</v>
      </c>
      <c r="F38" s="31">
        <v>347721.02</v>
      </c>
      <c r="G38" s="31">
        <v>319281.02</v>
      </c>
      <c r="H38" s="31">
        <v>347634.98</v>
      </c>
    </row>
    <row r="39" spans="1:8" ht="27" x14ac:dyDescent="0.25">
      <c r="A39" s="29"/>
      <c r="B39" s="30" t="s">
        <v>56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5">
      <c r="A40" s="33"/>
      <c r="B40" s="34"/>
      <c r="C40" s="31"/>
      <c r="D40" s="31"/>
      <c r="E40" s="31"/>
      <c r="F40" s="31"/>
      <c r="G40" s="31"/>
      <c r="H40" s="31"/>
    </row>
    <row r="41" spans="1:8" ht="30" customHeight="1" x14ac:dyDescent="0.25">
      <c r="A41" s="99" t="s">
        <v>57</v>
      </c>
      <c r="B41" s="100"/>
      <c r="C41" s="28">
        <v>7445510</v>
      </c>
      <c r="D41" s="28">
        <v>41646916</v>
      </c>
      <c r="E41" s="28">
        <v>49092426</v>
      </c>
      <c r="F41" s="28">
        <v>46230609.389999993</v>
      </c>
      <c r="G41" s="28">
        <v>46200005.429999992</v>
      </c>
      <c r="H41" s="28">
        <v>2861816.6100000041</v>
      </c>
    </row>
    <row r="42" spans="1:8" ht="27" x14ac:dyDescent="0.25">
      <c r="A42" s="29"/>
      <c r="B42" s="30" t="s">
        <v>58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40.5" x14ac:dyDescent="0.25">
      <c r="A43" s="29"/>
      <c r="B43" s="30" t="s">
        <v>59</v>
      </c>
      <c r="C43" s="31">
        <v>7445510</v>
      </c>
      <c r="D43" s="31">
        <v>3066635</v>
      </c>
      <c r="E43" s="31">
        <v>10512145</v>
      </c>
      <c r="F43" s="31">
        <v>7658511.9799999995</v>
      </c>
      <c r="G43" s="31">
        <v>7627908.0199999996</v>
      </c>
      <c r="H43" s="31">
        <v>2853633.0200000005</v>
      </c>
    </row>
    <row r="44" spans="1:8" x14ac:dyDescent="0.25">
      <c r="A44" s="29"/>
      <c r="B44" s="30" t="s">
        <v>60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ht="27" x14ac:dyDescent="0.25">
      <c r="A45" s="29"/>
      <c r="B45" s="30" t="s">
        <v>61</v>
      </c>
      <c r="C45" s="31">
        <v>0</v>
      </c>
      <c r="D45" s="31">
        <v>38580281</v>
      </c>
      <c r="E45" s="31">
        <v>38580281</v>
      </c>
      <c r="F45" s="31">
        <v>38572097.409999996</v>
      </c>
      <c r="G45" s="31">
        <v>38572097.409999996</v>
      </c>
      <c r="H45" s="31">
        <v>8183.5900000035763</v>
      </c>
    </row>
    <row r="46" spans="1:8" x14ac:dyDescent="0.25">
      <c r="A46" s="33"/>
      <c r="B46" s="34"/>
      <c r="C46" s="31"/>
      <c r="D46" s="31"/>
      <c r="E46" s="31"/>
      <c r="F46" s="31"/>
      <c r="G46" s="31"/>
      <c r="H46" s="31"/>
    </row>
    <row r="47" spans="1:8" x14ac:dyDescent="0.25">
      <c r="A47" s="97" t="s">
        <v>62</v>
      </c>
      <c r="B47" s="98"/>
      <c r="C47" s="28">
        <v>878501842</v>
      </c>
      <c r="D47" s="28">
        <v>140090202</v>
      </c>
      <c r="E47" s="28">
        <v>1018592044</v>
      </c>
      <c r="F47" s="28">
        <v>431249072.54999995</v>
      </c>
      <c r="G47" s="28">
        <v>411110067.26999998</v>
      </c>
      <c r="H47" s="28">
        <v>587342971.44999993</v>
      </c>
    </row>
    <row r="48" spans="1:8" x14ac:dyDescent="0.25">
      <c r="A48" s="97" t="s">
        <v>30</v>
      </c>
      <c r="B48" s="98"/>
      <c r="C48" s="28">
        <v>169503014</v>
      </c>
      <c r="D48" s="28">
        <v>-7697472</v>
      </c>
      <c r="E48" s="28">
        <v>161805542</v>
      </c>
      <c r="F48" s="28">
        <v>55011939.189999998</v>
      </c>
      <c r="G48" s="28">
        <v>50064153.609999999</v>
      </c>
      <c r="H48" s="28">
        <v>106793602.80999999</v>
      </c>
    </row>
    <row r="49" spans="1:8" x14ac:dyDescent="0.25">
      <c r="A49" s="29"/>
      <c r="B49" s="30" t="s">
        <v>31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x14ac:dyDescent="0.25">
      <c r="A50" s="29"/>
      <c r="B50" s="30" t="s">
        <v>32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ht="27" x14ac:dyDescent="0.25">
      <c r="A51" s="29"/>
      <c r="B51" s="30" t="s">
        <v>33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5">
      <c r="A52" s="29"/>
      <c r="B52" s="30" t="s">
        <v>34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5">
      <c r="A53" s="29"/>
      <c r="B53" s="30" t="s">
        <v>35</v>
      </c>
      <c r="C53" s="31">
        <v>0</v>
      </c>
      <c r="D53" s="31">
        <v>8115698</v>
      </c>
      <c r="E53" s="31">
        <v>8115698</v>
      </c>
      <c r="F53" s="31">
        <v>0</v>
      </c>
      <c r="G53" s="31">
        <v>0</v>
      </c>
      <c r="H53" s="31">
        <v>8115698</v>
      </c>
    </row>
    <row r="54" spans="1:8" x14ac:dyDescent="0.25">
      <c r="A54" s="29"/>
      <c r="B54" s="30" t="s">
        <v>36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ht="27" x14ac:dyDescent="0.25">
      <c r="A55" s="29"/>
      <c r="B55" s="30" t="s">
        <v>37</v>
      </c>
      <c r="C55" s="31">
        <v>163323014</v>
      </c>
      <c r="D55" s="31">
        <v>-16056920</v>
      </c>
      <c r="E55" s="31">
        <v>147266094</v>
      </c>
      <c r="F55" s="31">
        <v>52315787.899999999</v>
      </c>
      <c r="G55" s="31">
        <v>47394210.909999996</v>
      </c>
      <c r="H55" s="31">
        <v>94950306.099999994</v>
      </c>
    </row>
    <row r="56" spans="1:8" x14ac:dyDescent="0.25">
      <c r="A56" s="29"/>
      <c r="B56" s="30" t="s">
        <v>38</v>
      </c>
      <c r="C56" s="31">
        <v>6180000</v>
      </c>
      <c r="D56" s="31">
        <v>243750</v>
      </c>
      <c r="E56" s="31">
        <v>6423750</v>
      </c>
      <c r="F56" s="31">
        <v>2696151.29</v>
      </c>
      <c r="G56" s="31">
        <v>2669942.7000000002</v>
      </c>
      <c r="H56" s="31">
        <v>3727598.71</v>
      </c>
    </row>
    <row r="57" spans="1:8" x14ac:dyDescent="0.25">
      <c r="A57" s="33"/>
      <c r="B57" s="34"/>
      <c r="C57" s="31"/>
      <c r="D57" s="31"/>
      <c r="E57" s="31"/>
      <c r="F57" s="31"/>
      <c r="G57" s="31"/>
      <c r="H57" s="31"/>
    </row>
    <row r="58" spans="1:8" ht="34.5" customHeight="1" x14ac:dyDescent="0.25">
      <c r="A58" s="99" t="s">
        <v>39</v>
      </c>
      <c r="B58" s="100"/>
      <c r="C58" s="28">
        <v>708998828</v>
      </c>
      <c r="D58" s="28">
        <v>128457634</v>
      </c>
      <c r="E58" s="28">
        <v>837456462</v>
      </c>
      <c r="F58" s="28">
        <v>356907096.01999998</v>
      </c>
      <c r="G58" s="28">
        <v>341715876.31999999</v>
      </c>
      <c r="H58" s="28">
        <v>480549365.98000002</v>
      </c>
    </row>
    <row r="59" spans="1:8" x14ac:dyDescent="0.25">
      <c r="A59" s="29"/>
      <c r="B59" s="30" t="s">
        <v>40</v>
      </c>
      <c r="C59" s="31">
        <v>9218733</v>
      </c>
      <c r="D59" s="31">
        <v>280794</v>
      </c>
      <c r="E59" s="31">
        <v>9499527</v>
      </c>
      <c r="F59" s="31">
        <v>6614404.5899999999</v>
      </c>
      <c r="G59" s="31">
        <v>5372791.6900000004</v>
      </c>
      <c r="H59" s="31">
        <v>2885122.41</v>
      </c>
    </row>
    <row r="60" spans="1:8" x14ac:dyDescent="0.25">
      <c r="A60" s="29"/>
      <c r="B60" s="30" t="s">
        <v>41</v>
      </c>
      <c r="C60" s="32">
        <v>699780095</v>
      </c>
      <c r="D60" s="31">
        <v>124455804</v>
      </c>
      <c r="E60" s="32">
        <v>824235899</v>
      </c>
      <c r="F60" s="32">
        <v>349058113.31</v>
      </c>
      <c r="G60" s="32">
        <v>335513217.73000002</v>
      </c>
      <c r="H60" s="31">
        <v>475177785.69</v>
      </c>
    </row>
    <row r="61" spans="1:8" x14ac:dyDescent="0.25">
      <c r="A61" s="29"/>
      <c r="B61" s="30" t="s">
        <v>42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ht="27" x14ac:dyDescent="0.25">
      <c r="A62" s="29"/>
      <c r="B62" s="30" t="s">
        <v>43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5">
      <c r="A63" s="29"/>
      <c r="B63" s="30" t="s">
        <v>44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5">
      <c r="A64" s="29"/>
      <c r="B64" s="30" t="s">
        <v>45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1:8" x14ac:dyDescent="0.25">
      <c r="A65" s="29"/>
      <c r="B65" s="30" t="s">
        <v>46</v>
      </c>
      <c r="C65" s="31">
        <v>0</v>
      </c>
      <c r="D65" s="31">
        <v>3721036</v>
      </c>
      <c r="E65" s="31">
        <v>3721036</v>
      </c>
      <c r="F65" s="31">
        <v>1234578.1200000001</v>
      </c>
      <c r="G65" s="31">
        <v>829866.9</v>
      </c>
      <c r="H65" s="31">
        <v>2486457.88</v>
      </c>
    </row>
    <row r="66" spans="1:8" x14ac:dyDescent="0.25">
      <c r="A66" s="33"/>
      <c r="B66" s="34"/>
      <c r="C66" s="31"/>
      <c r="D66" s="31"/>
      <c r="E66" s="31"/>
      <c r="F66" s="31"/>
      <c r="G66" s="31"/>
      <c r="H66" s="31"/>
    </row>
    <row r="67" spans="1:8" ht="29.25" customHeight="1" x14ac:dyDescent="0.25">
      <c r="A67" s="99" t="s">
        <v>47</v>
      </c>
      <c r="B67" s="100"/>
      <c r="C67" s="35">
        <v>0</v>
      </c>
      <c r="D67" s="28">
        <v>0</v>
      </c>
      <c r="E67" s="35">
        <v>0</v>
      </c>
      <c r="F67" s="35">
        <v>0</v>
      </c>
      <c r="G67" s="35">
        <v>0</v>
      </c>
      <c r="H67" s="35">
        <v>0</v>
      </c>
    </row>
    <row r="68" spans="1:8" ht="27" x14ac:dyDescent="0.25">
      <c r="A68" s="29"/>
      <c r="B68" s="30" t="s">
        <v>48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ht="27" x14ac:dyDescent="0.25">
      <c r="A69" s="29"/>
      <c r="B69" s="30" t="s">
        <v>49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5">
      <c r="A70" s="29"/>
      <c r="B70" s="30" t="s">
        <v>50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5">
      <c r="A71" s="29"/>
      <c r="B71" s="30" t="s">
        <v>51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5">
      <c r="A72" s="29"/>
      <c r="B72" s="30" t="s">
        <v>52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5">
      <c r="A73" s="29"/>
      <c r="B73" s="30" t="s">
        <v>53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5">
      <c r="A74" s="29"/>
      <c r="B74" s="30" t="s">
        <v>54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5">
      <c r="A75" s="29"/>
      <c r="B75" s="30" t="s">
        <v>55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ht="27" x14ac:dyDescent="0.25">
      <c r="A76" s="29"/>
      <c r="B76" s="30" t="s">
        <v>56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1:8" x14ac:dyDescent="0.25">
      <c r="A77" s="33"/>
      <c r="B77" s="34"/>
      <c r="C77" s="31"/>
      <c r="D77" s="31"/>
      <c r="E77" s="31"/>
      <c r="F77" s="31"/>
      <c r="G77" s="31"/>
      <c r="H77" s="31"/>
    </row>
    <row r="78" spans="1:8" ht="27.75" customHeight="1" x14ac:dyDescent="0.25">
      <c r="A78" s="99" t="s">
        <v>57</v>
      </c>
      <c r="B78" s="100"/>
      <c r="C78" s="28">
        <v>0</v>
      </c>
      <c r="D78" s="28">
        <v>19330040</v>
      </c>
      <c r="E78" s="28">
        <v>19330040</v>
      </c>
      <c r="F78" s="28">
        <v>19330037.34</v>
      </c>
      <c r="G78" s="28">
        <v>19330037.34</v>
      </c>
      <c r="H78" s="28">
        <v>2.6600000001490116</v>
      </c>
    </row>
    <row r="79" spans="1:8" ht="27" x14ac:dyDescent="0.25">
      <c r="A79" s="29"/>
      <c r="B79" s="30" t="s">
        <v>58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40.5" x14ac:dyDescent="0.25">
      <c r="A80" s="29"/>
      <c r="B80" s="30" t="s">
        <v>59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5">
      <c r="A81" s="29"/>
      <c r="B81" s="30" t="s">
        <v>60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ht="27" x14ac:dyDescent="0.25">
      <c r="A82" s="29"/>
      <c r="B82" s="30" t="s">
        <v>61</v>
      </c>
      <c r="C82" s="31">
        <v>0</v>
      </c>
      <c r="D82" s="31">
        <v>19330040</v>
      </c>
      <c r="E82" s="31">
        <v>19330040</v>
      </c>
      <c r="F82" s="31">
        <v>19330037.34</v>
      </c>
      <c r="G82" s="31">
        <v>19330037.34</v>
      </c>
      <c r="H82" s="31">
        <v>2.6600000001490116</v>
      </c>
    </row>
    <row r="83" spans="1:8" x14ac:dyDescent="0.25">
      <c r="A83" s="33"/>
      <c r="B83" s="34"/>
      <c r="C83" s="31"/>
      <c r="D83" s="31"/>
      <c r="E83" s="31"/>
      <c r="F83" s="31"/>
      <c r="G83" s="31"/>
      <c r="H83" s="31"/>
    </row>
    <row r="84" spans="1:8" x14ac:dyDescent="0.25">
      <c r="A84" s="97" t="s">
        <v>6</v>
      </c>
      <c r="B84" s="98"/>
      <c r="C84" s="35">
        <v>3185328408</v>
      </c>
      <c r="D84" s="35">
        <v>440811605</v>
      </c>
      <c r="E84" s="35">
        <v>3626140013</v>
      </c>
      <c r="F84" s="35">
        <v>1713203802.1200001</v>
      </c>
      <c r="G84" s="35">
        <v>1602618248.3299999</v>
      </c>
      <c r="H84" s="35">
        <v>1912936210.8799996</v>
      </c>
    </row>
    <row r="85" spans="1:8" ht="15.75" thickBot="1" x14ac:dyDescent="0.3">
      <c r="A85" s="36"/>
      <c r="B85" s="37"/>
      <c r="C85" s="37"/>
      <c r="D85" s="37"/>
      <c r="E85" s="37"/>
      <c r="F85" s="37"/>
      <c r="G85" s="37"/>
      <c r="H85" s="37"/>
    </row>
    <row r="86" spans="1:8" s="43" customFormat="1" x14ac:dyDescent="0.25">
      <c r="A86" s="38"/>
      <c r="B86" s="39"/>
      <c r="C86" s="38"/>
      <c r="D86" s="40"/>
      <c r="E86" s="41"/>
      <c r="F86" s="41"/>
      <c r="G86" s="42"/>
      <c r="H86" s="41"/>
    </row>
    <row r="87" spans="1:8" s="48" customFormat="1" x14ac:dyDescent="0.25">
      <c r="A87" s="44"/>
      <c r="B87" s="45"/>
      <c r="C87" s="46"/>
      <c r="D87" s="47"/>
      <c r="E87" s="47"/>
      <c r="F87" s="47"/>
      <c r="G87" s="47"/>
      <c r="H87" s="47"/>
    </row>
    <row r="88" spans="1:8" x14ac:dyDescent="0.25">
      <c r="B88" s="12" t="s">
        <v>7</v>
      </c>
      <c r="C88" s="2"/>
      <c r="D88" s="2"/>
      <c r="E88" s="2"/>
      <c r="F88" s="2"/>
      <c r="G88" s="2"/>
      <c r="H88" s="2"/>
    </row>
    <row r="89" spans="1:8" x14ac:dyDescent="0.25">
      <c r="B89"/>
      <c r="C89" s="49"/>
      <c r="D89" s="49"/>
      <c r="E89" s="49"/>
      <c r="F89" s="49"/>
      <c r="G89" s="49"/>
      <c r="H89" s="49"/>
    </row>
    <row r="90" spans="1:8" x14ac:dyDescent="0.25">
      <c r="B90" s="15"/>
      <c r="C90" s="15"/>
      <c r="D90" s="15"/>
      <c r="E90"/>
      <c r="F90"/>
      <c r="G90"/>
      <c r="H90"/>
    </row>
    <row r="91" spans="1:8" x14ac:dyDescent="0.25">
      <c r="B91"/>
      <c r="C91" s="50"/>
      <c r="D91" s="50"/>
      <c r="E91" s="50"/>
      <c r="F91" s="50"/>
      <c r="G91" s="50"/>
      <c r="H91" s="50"/>
    </row>
    <row r="92" spans="1:8" x14ac:dyDescent="0.25">
      <c r="B92"/>
      <c r="C92" s="50"/>
      <c r="D92" s="50"/>
      <c r="E92" s="50"/>
      <c r="F92" s="50"/>
      <c r="G92" s="50"/>
      <c r="H92" s="50"/>
    </row>
    <row r="93" spans="1:8" x14ac:dyDescent="0.25">
      <c r="B93"/>
      <c r="C93"/>
      <c r="D93"/>
      <c r="E93"/>
      <c r="F93"/>
      <c r="G93"/>
      <c r="H93" s="17"/>
    </row>
    <row r="94" spans="1:8" x14ac:dyDescent="0.25">
      <c r="B94"/>
      <c r="C94"/>
      <c r="D94"/>
      <c r="E94"/>
      <c r="F94"/>
      <c r="G94"/>
      <c r="H94" s="17"/>
    </row>
    <row r="95" spans="1:8" x14ac:dyDescent="0.25">
      <c r="B95" s="79" t="s">
        <v>11</v>
      </c>
      <c r="C95" s="79"/>
      <c r="D95"/>
      <c r="E95"/>
      <c r="F95" s="79" t="s">
        <v>8</v>
      </c>
      <c r="G95" s="79"/>
      <c r="H95" s="79"/>
    </row>
    <row r="96" spans="1:8" x14ac:dyDescent="0.25">
      <c r="B96" s="79" t="s">
        <v>9</v>
      </c>
      <c r="C96" s="79"/>
      <c r="D96"/>
      <c r="E96"/>
      <c r="F96" s="79" t="s">
        <v>10</v>
      </c>
      <c r="G96" s="79"/>
      <c r="H96" s="79"/>
    </row>
  </sheetData>
  <mergeCells count="24">
    <mergeCell ref="A41:B4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1:B11"/>
    <mergeCell ref="A21:B21"/>
    <mergeCell ref="A30:B30"/>
    <mergeCell ref="B95:C95"/>
    <mergeCell ref="F95:H95"/>
    <mergeCell ref="B96:C96"/>
    <mergeCell ref="F96:H96"/>
    <mergeCell ref="A47:B47"/>
    <mergeCell ref="A48:B48"/>
    <mergeCell ref="A58:B58"/>
    <mergeCell ref="A67:B67"/>
    <mergeCell ref="A78:B78"/>
    <mergeCell ref="A84:B8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7"/>
  <sheetViews>
    <sheetView tabSelected="1" workbookViewId="0">
      <selection activeCell="J9" sqref="J9"/>
    </sheetView>
  </sheetViews>
  <sheetFormatPr baseColWidth="10" defaultRowHeight="13.5" x14ac:dyDescent="0.25"/>
  <cols>
    <col min="1" max="1" width="5.5703125" style="23" customWidth="1"/>
    <col min="2" max="2" width="32.7109375" style="23" customWidth="1"/>
    <col min="3" max="3" width="16.42578125" style="23" customWidth="1"/>
    <col min="4" max="4" width="17" style="23" customWidth="1"/>
    <col min="5" max="6" width="16.42578125" style="23" customWidth="1"/>
    <col min="7" max="7" width="19.85546875" style="23" bestFit="1" customWidth="1"/>
    <col min="8" max="8" width="21.28515625" style="23" bestFit="1" customWidth="1"/>
    <col min="9" max="9" width="1.28515625" style="23" customWidth="1"/>
    <col min="10" max="10" width="23.28515625" style="23" bestFit="1" customWidth="1"/>
    <col min="11" max="11" width="20.5703125" style="23" bestFit="1" customWidth="1"/>
    <col min="12" max="12" width="22.7109375" style="23" bestFit="1" customWidth="1"/>
    <col min="13" max="13" width="21.5703125" style="23" bestFit="1" customWidth="1"/>
    <col min="14" max="15" width="14.7109375" style="23" bestFit="1" customWidth="1"/>
    <col min="16" max="16384" width="11.42578125" style="23"/>
  </cols>
  <sheetData>
    <row r="1" spans="1:24" x14ac:dyDescent="0.25">
      <c r="A1" s="104" t="s">
        <v>63</v>
      </c>
      <c r="B1" s="105"/>
      <c r="C1" s="105"/>
      <c r="D1" s="105"/>
      <c r="E1" s="105"/>
      <c r="F1" s="105"/>
      <c r="G1" s="105"/>
      <c r="H1" s="106"/>
    </row>
    <row r="2" spans="1:24" x14ac:dyDescent="0.25">
      <c r="A2" s="107" t="s">
        <v>0</v>
      </c>
      <c r="B2" s="108"/>
      <c r="C2" s="108"/>
      <c r="D2" s="108"/>
      <c r="E2" s="108"/>
      <c r="F2" s="108"/>
      <c r="G2" s="108"/>
      <c r="H2" s="109"/>
    </row>
    <row r="3" spans="1:24" x14ac:dyDescent="0.25">
      <c r="A3" s="107" t="s">
        <v>64</v>
      </c>
      <c r="B3" s="108"/>
      <c r="C3" s="108"/>
      <c r="D3" s="108"/>
      <c r="E3" s="108"/>
      <c r="F3" s="108"/>
      <c r="G3" s="108"/>
      <c r="H3" s="109"/>
    </row>
    <row r="4" spans="1:24" x14ac:dyDescent="0.25">
      <c r="A4" s="107" t="s">
        <v>65</v>
      </c>
      <c r="B4" s="108"/>
      <c r="C4" s="108"/>
      <c r="D4" s="108"/>
      <c r="E4" s="108"/>
      <c r="F4" s="108"/>
      <c r="G4" s="108"/>
      <c r="H4" s="109"/>
    </row>
    <row r="5" spans="1:24" ht="14.25" thickBot="1" x14ac:dyDescent="0.3">
      <c r="A5" s="110" t="s">
        <v>1</v>
      </c>
      <c r="B5" s="111"/>
      <c r="C5" s="111"/>
      <c r="D5" s="111"/>
      <c r="E5" s="111"/>
      <c r="F5" s="111"/>
      <c r="G5" s="111"/>
      <c r="H5" s="112"/>
    </row>
    <row r="6" spans="1:24" ht="14.25" thickBot="1" x14ac:dyDescent="0.3">
      <c r="A6" s="104" t="s">
        <v>66</v>
      </c>
      <c r="B6" s="113"/>
      <c r="C6" s="120" t="s">
        <v>2</v>
      </c>
      <c r="D6" s="121"/>
      <c r="E6" s="121"/>
      <c r="F6" s="121"/>
      <c r="G6" s="122"/>
      <c r="H6" s="123" t="s">
        <v>3</v>
      </c>
    </row>
    <row r="7" spans="1:24" ht="26.25" thickBot="1" x14ac:dyDescent="0.3">
      <c r="A7" s="110"/>
      <c r="B7" s="114"/>
      <c r="C7" s="51" t="s">
        <v>4</v>
      </c>
      <c r="D7" s="22" t="s">
        <v>27</v>
      </c>
      <c r="E7" s="51" t="s">
        <v>28</v>
      </c>
      <c r="F7" s="51" t="s">
        <v>5</v>
      </c>
      <c r="G7" s="51" t="s">
        <v>67</v>
      </c>
      <c r="H7" s="124"/>
      <c r="J7" s="52"/>
      <c r="K7" s="52"/>
      <c r="L7" s="52"/>
      <c r="M7" s="52"/>
      <c r="N7" s="52"/>
      <c r="O7" s="52"/>
    </row>
    <row r="8" spans="1:24" x14ac:dyDescent="0.25">
      <c r="A8" s="118" t="s">
        <v>68</v>
      </c>
      <c r="B8" s="119"/>
      <c r="C8" s="53">
        <v>2306826566</v>
      </c>
      <c r="D8" s="53">
        <v>300721403</v>
      </c>
      <c r="E8" s="53">
        <v>2607547969</v>
      </c>
      <c r="F8" s="53">
        <v>1281954729.5699999</v>
      </c>
      <c r="G8" s="53">
        <v>1191508181.0599999</v>
      </c>
      <c r="H8" s="53">
        <v>1325593239.4300001</v>
      </c>
      <c r="J8" s="54"/>
      <c r="K8" s="54"/>
      <c r="L8" s="54"/>
      <c r="M8" s="54"/>
      <c r="N8" s="54"/>
      <c r="O8" s="54"/>
    </row>
    <row r="9" spans="1:24" s="56" customFormat="1" x14ac:dyDescent="0.25">
      <c r="A9" s="115" t="s">
        <v>69</v>
      </c>
      <c r="B9" s="116"/>
      <c r="C9" s="55">
        <v>1117314197</v>
      </c>
      <c r="D9" s="55">
        <v>0</v>
      </c>
      <c r="E9" s="55">
        <v>1117314197</v>
      </c>
      <c r="F9" s="55">
        <v>499968599.72000003</v>
      </c>
      <c r="G9" s="55">
        <v>453339044.08999997</v>
      </c>
      <c r="H9" s="55">
        <v>617345597.27999997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ht="27" x14ac:dyDescent="0.25">
      <c r="A10" s="57"/>
      <c r="B10" s="58" t="s">
        <v>70</v>
      </c>
      <c r="C10" s="59">
        <v>613640373</v>
      </c>
      <c r="D10" s="60">
        <v>-2120871</v>
      </c>
      <c r="E10" s="32">
        <v>611519502</v>
      </c>
      <c r="F10" s="32">
        <v>286472235.25</v>
      </c>
      <c r="G10" s="32">
        <v>286467205.25</v>
      </c>
      <c r="H10" s="32">
        <v>325047266.75</v>
      </c>
      <c r="J10" s="52"/>
      <c r="K10" s="52"/>
      <c r="L10" s="52"/>
      <c r="M10" s="52"/>
      <c r="N10" s="52"/>
      <c r="O10" s="52"/>
    </row>
    <row r="11" spans="1:24" ht="27" x14ac:dyDescent="0.25">
      <c r="A11" s="57"/>
      <c r="B11" s="58" t="s">
        <v>71</v>
      </c>
      <c r="C11" s="59">
        <v>75992455</v>
      </c>
      <c r="D11" s="60">
        <v>2096394</v>
      </c>
      <c r="E11" s="59">
        <v>78088849</v>
      </c>
      <c r="F11" s="32">
        <v>35033004.289999999</v>
      </c>
      <c r="G11" s="32">
        <v>35006395.979999997</v>
      </c>
      <c r="H11" s="32">
        <v>43055844.710000001</v>
      </c>
      <c r="J11" s="52"/>
    </row>
    <row r="12" spans="1:24" ht="27" x14ac:dyDescent="0.25">
      <c r="A12" s="57"/>
      <c r="B12" s="58" t="s">
        <v>72</v>
      </c>
      <c r="C12" s="59">
        <v>148084583</v>
      </c>
      <c r="D12" s="60">
        <v>178304</v>
      </c>
      <c r="E12" s="59">
        <v>148262887</v>
      </c>
      <c r="F12" s="32">
        <v>66963161.609999999</v>
      </c>
      <c r="G12" s="32">
        <v>34794117.409999996</v>
      </c>
      <c r="H12" s="32">
        <v>81299725.390000001</v>
      </c>
      <c r="J12" s="52"/>
    </row>
    <row r="13" spans="1:24" x14ac:dyDescent="0.25">
      <c r="A13" s="57"/>
      <c r="B13" s="58" t="s">
        <v>73</v>
      </c>
      <c r="C13" s="59">
        <v>87680027</v>
      </c>
      <c r="D13" s="60">
        <v>-1085171</v>
      </c>
      <c r="E13" s="59">
        <v>86594856</v>
      </c>
      <c r="F13" s="32">
        <v>39200836.890000001</v>
      </c>
      <c r="G13" s="32">
        <v>29657589.600000001</v>
      </c>
      <c r="H13" s="32">
        <v>47394019.109999999</v>
      </c>
      <c r="J13" s="52"/>
    </row>
    <row r="14" spans="1:24" ht="27" x14ac:dyDescent="0.25">
      <c r="A14" s="57"/>
      <c r="B14" s="58" t="s">
        <v>74</v>
      </c>
      <c r="C14" s="59">
        <v>191916759</v>
      </c>
      <c r="D14" s="60">
        <v>931344</v>
      </c>
      <c r="E14" s="59">
        <v>192848103</v>
      </c>
      <c r="F14" s="32">
        <v>72299361.680000007</v>
      </c>
      <c r="G14" s="32">
        <v>67413735.849999994</v>
      </c>
      <c r="H14" s="32">
        <v>120548741.31999999</v>
      </c>
      <c r="J14" s="52"/>
    </row>
    <row r="15" spans="1:24" x14ac:dyDescent="0.25">
      <c r="A15" s="57"/>
      <c r="B15" s="58" t="s">
        <v>75</v>
      </c>
      <c r="C15" s="59">
        <v>0</v>
      </c>
      <c r="D15" s="60">
        <v>0</v>
      </c>
      <c r="E15" s="59">
        <v>0</v>
      </c>
      <c r="F15" s="32">
        <v>0</v>
      </c>
      <c r="G15" s="32">
        <v>0</v>
      </c>
      <c r="H15" s="32">
        <v>0</v>
      </c>
      <c r="J15" s="52"/>
    </row>
    <row r="16" spans="1:24" ht="27" x14ac:dyDescent="0.25">
      <c r="A16" s="57"/>
      <c r="B16" s="58" t="s">
        <v>76</v>
      </c>
      <c r="C16" s="59">
        <v>0</v>
      </c>
      <c r="D16" s="60">
        <v>0</v>
      </c>
      <c r="E16" s="59">
        <v>0</v>
      </c>
      <c r="F16" s="32">
        <v>0</v>
      </c>
      <c r="G16" s="32">
        <v>0</v>
      </c>
      <c r="H16" s="32">
        <v>0</v>
      </c>
      <c r="J16" s="52"/>
    </row>
    <row r="17" spans="1:15" s="56" customFormat="1" x14ac:dyDescent="0.25">
      <c r="A17" s="115" t="s">
        <v>77</v>
      </c>
      <c r="B17" s="116"/>
      <c r="C17" s="55">
        <v>146563543</v>
      </c>
      <c r="D17" s="55">
        <v>7365770</v>
      </c>
      <c r="E17" s="55">
        <v>153929313</v>
      </c>
      <c r="F17" s="55">
        <v>81875127.909999996</v>
      </c>
      <c r="G17" s="55">
        <v>70725702.090000004</v>
      </c>
      <c r="H17" s="55">
        <v>72054185.090000004</v>
      </c>
      <c r="J17" s="52"/>
      <c r="K17" s="52"/>
      <c r="L17" s="52"/>
      <c r="M17" s="52"/>
      <c r="N17" s="52"/>
      <c r="O17" s="52"/>
    </row>
    <row r="18" spans="1:15" ht="40.5" x14ac:dyDescent="0.25">
      <c r="A18" s="57"/>
      <c r="B18" s="58" t="s">
        <v>78</v>
      </c>
      <c r="C18" s="59">
        <v>8132034</v>
      </c>
      <c r="D18" s="60">
        <v>8698080</v>
      </c>
      <c r="E18" s="60">
        <v>16830114</v>
      </c>
      <c r="F18" s="60">
        <v>5301176.47</v>
      </c>
      <c r="G18" s="32">
        <v>4908103.43</v>
      </c>
      <c r="H18" s="32">
        <v>11528937.529999999</v>
      </c>
      <c r="J18" s="52"/>
      <c r="K18" s="52"/>
      <c r="L18" s="52"/>
      <c r="M18" s="52"/>
      <c r="N18" s="52"/>
      <c r="O18" s="52"/>
    </row>
    <row r="19" spans="1:15" x14ac:dyDescent="0.25">
      <c r="A19" s="57"/>
      <c r="B19" s="58" t="s">
        <v>79</v>
      </c>
      <c r="C19" s="59">
        <v>2953197</v>
      </c>
      <c r="D19" s="60">
        <v>5736273</v>
      </c>
      <c r="E19" s="60">
        <v>8689470</v>
      </c>
      <c r="F19" s="60">
        <v>3341055.82</v>
      </c>
      <c r="G19" s="32">
        <v>686320.32</v>
      </c>
      <c r="H19" s="32">
        <v>5348414.18</v>
      </c>
      <c r="J19" s="52"/>
    </row>
    <row r="20" spans="1:15" ht="40.5" x14ac:dyDescent="0.25">
      <c r="A20" s="57"/>
      <c r="B20" s="58" t="s">
        <v>80</v>
      </c>
      <c r="C20" s="59">
        <v>0</v>
      </c>
      <c r="D20" s="60">
        <v>0</v>
      </c>
      <c r="E20" s="60">
        <v>0</v>
      </c>
      <c r="F20" s="60">
        <v>0</v>
      </c>
      <c r="G20" s="32">
        <v>0</v>
      </c>
      <c r="H20" s="32">
        <v>0</v>
      </c>
      <c r="J20" s="52"/>
    </row>
    <row r="21" spans="1:15" ht="27" x14ac:dyDescent="0.25">
      <c r="A21" s="57"/>
      <c r="B21" s="58" t="s">
        <v>81</v>
      </c>
      <c r="C21" s="59">
        <v>92693778</v>
      </c>
      <c r="D21" s="60">
        <v>-17284732</v>
      </c>
      <c r="E21" s="60">
        <v>75409046</v>
      </c>
      <c r="F21" s="60">
        <v>41248422.240000002</v>
      </c>
      <c r="G21" s="32">
        <v>35539836.509999998</v>
      </c>
      <c r="H21" s="32">
        <v>34160623.759999998</v>
      </c>
      <c r="J21" s="52"/>
    </row>
    <row r="22" spans="1:15" ht="27" x14ac:dyDescent="0.25">
      <c r="A22" s="57"/>
      <c r="B22" s="58" t="s">
        <v>82</v>
      </c>
      <c r="C22" s="59">
        <v>5907115</v>
      </c>
      <c r="D22" s="60">
        <v>5927829</v>
      </c>
      <c r="E22" s="60">
        <v>11834944</v>
      </c>
      <c r="F22" s="60">
        <v>8801172.0600000005</v>
      </c>
      <c r="G22" s="32">
        <v>7132952.6299999999</v>
      </c>
      <c r="H22" s="32">
        <v>3033771.94</v>
      </c>
      <c r="J22" s="52"/>
    </row>
    <row r="23" spans="1:15" ht="27" x14ac:dyDescent="0.25">
      <c r="A23" s="57"/>
      <c r="B23" s="58" t="s">
        <v>83</v>
      </c>
      <c r="C23" s="59">
        <v>34280475</v>
      </c>
      <c r="D23" s="60">
        <v>3177967</v>
      </c>
      <c r="E23" s="60">
        <v>37458442</v>
      </c>
      <c r="F23" s="60">
        <v>20767845.829999998</v>
      </c>
      <c r="G23" s="32">
        <v>20093596.239999998</v>
      </c>
      <c r="H23" s="32">
        <v>16690596.17</v>
      </c>
      <c r="J23" s="52"/>
    </row>
    <row r="24" spans="1:15" ht="40.5" x14ac:dyDescent="0.25">
      <c r="A24" s="57"/>
      <c r="B24" s="58" t="s">
        <v>84</v>
      </c>
      <c r="C24" s="59">
        <v>1572424</v>
      </c>
      <c r="D24" s="60">
        <v>302503</v>
      </c>
      <c r="E24" s="60">
        <v>1874927</v>
      </c>
      <c r="F24" s="60">
        <v>1303692.08</v>
      </c>
      <c r="G24" s="32">
        <v>1274675.8400000001</v>
      </c>
      <c r="H24" s="32">
        <v>571234.92000000004</v>
      </c>
      <c r="J24" s="52"/>
    </row>
    <row r="25" spans="1:15" ht="27" x14ac:dyDescent="0.25">
      <c r="A25" s="57"/>
      <c r="B25" s="58" t="s">
        <v>85</v>
      </c>
      <c r="C25" s="59">
        <v>0</v>
      </c>
      <c r="D25" s="60">
        <v>0</v>
      </c>
      <c r="E25" s="60">
        <v>0</v>
      </c>
      <c r="F25" s="60">
        <v>0</v>
      </c>
      <c r="G25" s="32">
        <v>0</v>
      </c>
      <c r="H25" s="32">
        <v>0</v>
      </c>
      <c r="J25" s="52"/>
    </row>
    <row r="26" spans="1:15" ht="27" x14ac:dyDescent="0.25">
      <c r="A26" s="57"/>
      <c r="B26" s="58" t="s">
        <v>86</v>
      </c>
      <c r="C26" s="59">
        <v>1024520</v>
      </c>
      <c r="D26" s="60">
        <v>807850</v>
      </c>
      <c r="E26" s="60">
        <v>1832370</v>
      </c>
      <c r="F26" s="60">
        <v>1111763.4099999999</v>
      </c>
      <c r="G26" s="32">
        <v>1090217.1200000001</v>
      </c>
      <c r="H26" s="32">
        <v>720606.59</v>
      </c>
      <c r="J26" s="52"/>
    </row>
    <row r="27" spans="1:15" s="56" customFormat="1" x14ac:dyDescent="0.25">
      <c r="A27" s="115" t="s">
        <v>87</v>
      </c>
      <c r="B27" s="116"/>
      <c r="C27" s="55">
        <v>444936331</v>
      </c>
      <c r="D27" s="55">
        <v>200336145</v>
      </c>
      <c r="E27" s="55">
        <v>645272476</v>
      </c>
      <c r="F27" s="55">
        <v>392412303.01999998</v>
      </c>
      <c r="G27" s="55">
        <v>379168372.85000002</v>
      </c>
      <c r="H27" s="55">
        <v>252860172.97999999</v>
      </c>
      <c r="J27" s="52"/>
      <c r="K27" s="52"/>
      <c r="L27" s="52"/>
      <c r="M27" s="52"/>
      <c r="N27" s="52"/>
      <c r="O27" s="52"/>
    </row>
    <row r="28" spans="1:15" x14ac:dyDescent="0.25">
      <c r="A28" s="57"/>
      <c r="B28" s="58" t="s">
        <v>88</v>
      </c>
      <c r="C28" s="59">
        <v>25924522</v>
      </c>
      <c r="D28" s="60">
        <v>33675702</v>
      </c>
      <c r="E28" s="59">
        <v>59600224</v>
      </c>
      <c r="F28" s="32">
        <v>45065079.740000002</v>
      </c>
      <c r="G28" s="32">
        <v>44832969.479999997</v>
      </c>
      <c r="H28" s="32">
        <v>14535144.26</v>
      </c>
      <c r="J28" s="52"/>
      <c r="K28" s="52"/>
      <c r="L28" s="52"/>
      <c r="M28" s="52"/>
      <c r="N28" s="52"/>
      <c r="O28" s="52"/>
    </row>
    <row r="29" spans="1:15" x14ac:dyDescent="0.25">
      <c r="A29" s="57"/>
      <c r="B29" s="58" t="s">
        <v>89</v>
      </c>
      <c r="C29" s="59">
        <v>30082926</v>
      </c>
      <c r="D29" s="60">
        <v>12006547</v>
      </c>
      <c r="E29" s="59">
        <v>42089473</v>
      </c>
      <c r="F29" s="32">
        <v>26327052.07</v>
      </c>
      <c r="G29" s="32">
        <v>25012608.859999999</v>
      </c>
      <c r="H29" s="32">
        <v>15762420.93</v>
      </c>
      <c r="J29" s="52"/>
    </row>
    <row r="30" spans="1:15" ht="40.5" x14ac:dyDescent="0.25">
      <c r="A30" s="57"/>
      <c r="B30" s="58" t="s">
        <v>90</v>
      </c>
      <c r="C30" s="59">
        <v>89856342</v>
      </c>
      <c r="D30" s="60">
        <v>39186876</v>
      </c>
      <c r="E30" s="59">
        <v>129043218</v>
      </c>
      <c r="F30" s="32">
        <v>84750590.159999996</v>
      </c>
      <c r="G30" s="32">
        <v>80381936.689999998</v>
      </c>
      <c r="H30" s="32">
        <v>44292627.840000004</v>
      </c>
      <c r="J30" s="52"/>
    </row>
    <row r="31" spans="1:15" ht="27" x14ac:dyDescent="0.25">
      <c r="A31" s="57"/>
      <c r="B31" s="58" t="s">
        <v>91</v>
      </c>
      <c r="C31" s="59">
        <v>10013330</v>
      </c>
      <c r="D31" s="60">
        <v>8399457</v>
      </c>
      <c r="E31" s="59">
        <v>18412787</v>
      </c>
      <c r="F31" s="32">
        <v>12202096.65</v>
      </c>
      <c r="G31" s="32">
        <v>12146098.18</v>
      </c>
      <c r="H31" s="32">
        <v>6210690.3499999996</v>
      </c>
      <c r="J31" s="52"/>
    </row>
    <row r="32" spans="1:15" ht="40.5" x14ac:dyDescent="0.25">
      <c r="A32" s="57"/>
      <c r="B32" s="58" t="s">
        <v>92</v>
      </c>
      <c r="C32" s="59">
        <v>196570610</v>
      </c>
      <c r="D32" s="60">
        <v>74148310</v>
      </c>
      <c r="E32" s="59">
        <v>270718920</v>
      </c>
      <c r="F32" s="32">
        <v>149949930.18000001</v>
      </c>
      <c r="G32" s="32">
        <v>143865340.38</v>
      </c>
      <c r="H32" s="32">
        <v>120768989.81999999</v>
      </c>
      <c r="J32" s="52"/>
    </row>
    <row r="33" spans="1:15" ht="27" x14ac:dyDescent="0.25">
      <c r="A33" s="57"/>
      <c r="B33" s="58" t="s">
        <v>93</v>
      </c>
      <c r="C33" s="59">
        <v>64013440</v>
      </c>
      <c r="D33" s="60">
        <v>32072877</v>
      </c>
      <c r="E33" s="59">
        <v>96086317</v>
      </c>
      <c r="F33" s="32">
        <v>59604025.829999998</v>
      </c>
      <c r="G33" s="32">
        <v>58709581.869999997</v>
      </c>
      <c r="H33" s="32">
        <v>36482291.170000002</v>
      </c>
      <c r="J33" s="52"/>
    </row>
    <row r="34" spans="1:15" ht="27" x14ac:dyDescent="0.25">
      <c r="A34" s="57"/>
      <c r="B34" s="58" t="s">
        <v>94</v>
      </c>
      <c r="C34" s="59">
        <v>1902576</v>
      </c>
      <c r="D34" s="60">
        <v>-941741</v>
      </c>
      <c r="E34" s="59">
        <v>960835</v>
      </c>
      <c r="F34" s="32">
        <v>99934.33</v>
      </c>
      <c r="G34" s="32">
        <v>96492.33</v>
      </c>
      <c r="H34" s="32">
        <v>860900.67</v>
      </c>
      <c r="J34" s="52"/>
    </row>
    <row r="35" spans="1:15" x14ac:dyDescent="0.25">
      <c r="A35" s="57"/>
      <c r="B35" s="58" t="s">
        <v>95</v>
      </c>
      <c r="C35" s="59">
        <v>14808596</v>
      </c>
      <c r="D35" s="60">
        <v>462551</v>
      </c>
      <c r="E35" s="59">
        <v>15271147</v>
      </c>
      <c r="F35" s="32">
        <v>7834435.6399999997</v>
      </c>
      <c r="G35" s="32">
        <v>7799538.6399999997</v>
      </c>
      <c r="H35" s="32">
        <v>7436711.3600000003</v>
      </c>
      <c r="J35" s="52"/>
    </row>
    <row r="36" spans="1:15" x14ac:dyDescent="0.25">
      <c r="A36" s="57"/>
      <c r="B36" s="58" t="s">
        <v>96</v>
      </c>
      <c r="C36" s="59">
        <v>11763989</v>
      </c>
      <c r="D36" s="60">
        <v>1325566</v>
      </c>
      <c r="E36" s="59">
        <v>13089555</v>
      </c>
      <c r="F36" s="32">
        <v>6579158.4199999999</v>
      </c>
      <c r="G36" s="32">
        <v>6323806.4199999999</v>
      </c>
      <c r="H36" s="32">
        <v>6510396.5800000001</v>
      </c>
      <c r="J36" s="52"/>
    </row>
    <row r="37" spans="1:15" s="56" customFormat="1" x14ac:dyDescent="0.25">
      <c r="A37" s="115" t="s">
        <v>97</v>
      </c>
      <c r="B37" s="116"/>
      <c r="C37" s="55">
        <v>397889042</v>
      </c>
      <c r="D37" s="55" t="s">
        <v>98</v>
      </c>
      <c r="E37" s="55" t="s">
        <v>99</v>
      </c>
      <c r="F37" s="55" t="s">
        <v>100</v>
      </c>
      <c r="G37" s="55" t="s">
        <v>101</v>
      </c>
      <c r="H37" s="55" t="s">
        <v>102</v>
      </c>
      <c r="J37" s="52"/>
      <c r="K37" s="52"/>
      <c r="L37" s="52"/>
      <c r="M37" s="52"/>
      <c r="N37" s="52"/>
      <c r="O37" s="52"/>
    </row>
    <row r="38" spans="1:15" ht="27" x14ac:dyDescent="0.25">
      <c r="A38" s="57"/>
      <c r="B38" s="58" t="s">
        <v>103</v>
      </c>
      <c r="C38" s="59">
        <v>30960000</v>
      </c>
      <c r="D38" s="60">
        <v>527822</v>
      </c>
      <c r="E38" s="32">
        <v>31487822</v>
      </c>
      <c r="F38" s="32">
        <v>22165509.609999999</v>
      </c>
      <c r="G38" s="32">
        <v>22165509.609999999</v>
      </c>
      <c r="H38" s="32">
        <v>9322312.3900000006</v>
      </c>
      <c r="J38" s="52"/>
      <c r="K38" s="52"/>
      <c r="L38" s="52"/>
      <c r="M38" s="52"/>
      <c r="N38" s="52"/>
      <c r="O38" s="52"/>
    </row>
    <row r="39" spans="1:15" ht="27" x14ac:dyDescent="0.25">
      <c r="A39" s="57"/>
      <c r="B39" s="58" t="s">
        <v>104</v>
      </c>
      <c r="C39" s="59">
        <v>0</v>
      </c>
      <c r="D39" s="60">
        <v>0</v>
      </c>
      <c r="E39" s="32">
        <v>0</v>
      </c>
      <c r="F39" s="32">
        <v>0</v>
      </c>
      <c r="G39" s="32">
        <v>0</v>
      </c>
      <c r="H39" s="32">
        <v>0</v>
      </c>
      <c r="J39" s="52"/>
    </row>
    <row r="40" spans="1:15" x14ac:dyDescent="0.25">
      <c r="A40" s="57"/>
      <c r="B40" s="58" t="s">
        <v>105</v>
      </c>
      <c r="C40" s="59">
        <v>0</v>
      </c>
      <c r="D40" s="60">
        <v>45081935</v>
      </c>
      <c r="E40" s="32">
        <v>45081935</v>
      </c>
      <c r="F40" s="32">
        <v>21960471.760000002</v>
      </c>
      <c r="G40" s="32">
        <v>21960471.760000002</v>
      </c>
      <c r="H40" s="32">
        <v>23121463.239999998</v>
      </c>
      <c r="J40" s="52"/>
    </row>
    <row r="41" spans="1:15" x14ac:dyDescent="0.25">
      <c r="A41" s="57"/>
      <c r="B41" s="58" t="s">
        <v>106</v>
      </c>
      <c r="C41" s="59">
        <v>150778050</v>
      </c>
      <c r="D41" s="60">
        <v>-31536301</v>
      </c>
      <c r="E41" s="32">
        <v>119241749</v>
      </c>
      <c r="F41" s="32">
        <v>63635143.079999998</v>
      </c>
      <c r="G41" s="32">
        <v>62857935.640000001</v>
      </c>
      <c r="H41" s="32">
        <v>55606605.920000002</v>
      </c>
      <c r="J41" s="52"/>
    </row>
    <row r="42" spans="1:15" x14ac:dyDescent="0.25">
      <c r="A42" s="57"/>
      <c r="B42" s="58" t="s">
        <v>107</v>
      </c>
      <c r="C42" s="59">
        <v>207630992</v>
      </c>
      <c r="D42" s="60">
        <v>-342565</v>
      </c>
      <c r="E42" s="32">
        <v>207288427</v>
      </c>
      <c r="F42" s="32">
        <v>93161057.799999997</v>
      </c>
      <c r="G42" s="32">
        <v>86193593.269999996</v>
      </c>
      <c r="H42" s="32">
        <v>114127369.2</v>
      </c>
      <c r="J42" s="52"/>
    </row>
    <row r="43" spans="1:15" ht="27" x14ac:dyDescent="0.25">
      <c r="A43" s="57"/>
      <c r="B43" s="58" t="s">
        <v>108</v>
      </c>
      <c r="C43" s="59">
        <v>0</v>
      </c>
      <c r="D43" s="60">
        <v>0</v>
      </c>
      <c r="E43" s="32">
        <v>0</v>
      </c>
      <c r="F43" s="32">
        <v>0</v>
      </c>
      <c r="G43" s="32">
        <v>0</v>
      </c>
      <c r="H43" s="32">
        <v>0</v>
      </c>
      <c r="J43" s="52"/>
    </row>
    <row r="44" spans="1:15" ht="27" x14ac:dyDescent="0.25">
      <c r="A44" s="57"/>
      <c r="B44" s="58" t="s">
        <v>109</v>
      </c>
      <c r="C44" s="59">
        <v>0</v>
      </c>
      <c r="D44" s="60">
        <v>0</v>
      </c>
      <c r="E44" s="32">
        <v>0</v>
      </c>
      <c r="F44" s="32">
        <v>0</v>
      </c>
      <c r="G44" s="32">
        <v>0</v>
      </c>
      <c r="H44" s="32">
        <v>0</v>
      </c>
      <c r="J44" s="52"/>
    </row>
    <row r="45" spans="1:15" x14ac:dyDescent="0.25">
      <c r="A45" s="57"/>
      <c r="B45" s="58" t="s">
        <v>110</v>
      </c>
      <c r="C45" s="59">
        <v>8520000</v>
      </c>
      <c r="D45" s="60">
        <v>464858</v>
      </c>
      <c r="E45" s="32">
        <v>8984858</v>
      </c>
      <c r="F45" s="32">
        <v>4574500</v>
      </c>
      <c r="G45" s="32">
        <v>4574500</v>
      </c>
      <c r="H45" s="32">
        <v>4410358</v>
      </c>
      <c r="J45" s="52"/>
    </row>
    <row r="46" spans="1:15" x14ac:dyDescent="0.25">
      <c r="A46" s="57"/>
      <c r="B46" s="58" t="s">
        <v>111</v>
      </c>
      <c r="C46" s="59">
        <v>0</v>
      </c>
      <c r="D46" s="60">
        <v>0</v>
      </c>
      <c r="E46" s="32">
        <v>0</v>
      </c>
      <c r="F46" s="32">
        <v>0</v>
      </c>
      <c r="G46" s="32">
        <v>0</v>
      </c>
      <c r="H46" s="32">
        <v>0</v>
      </c>
      <c r="J46" s="52"/>
    </row>
    <row r="47" spans="1:15" s="56" customFormat="1" x14ac:dyDescent="0.25">
      <c r="A47" s="115" t="s">
        <v>112</v>
      </c>
      <c r="B47" s="116"/>
      <c r="C47" s="55">
        <v>621265</v>
      </c>
      <c r="D47" s="55">
        <v>11589810</v>
      </c>
      <c r="E47" s="55">
        <v>12211075</v>
      </c>
      <c r="F47" s="55">
        <v>6471223.0199999996</v>
      </c>
      <c r="G47" s="55">
        <v>5319727.59</v>
      </c>
      <c r="H47" s="55">
        <v>5739851.9800000004</v>
      </c>
      <c r="J47" s="52"/>
      <c r="K47" s="52"/>
      <c r="L47" s="52"/>
      <c r="M47" s="52"/>
      <c r="N47" s="52"/>
      <c r="O47" s="52"/>
    </row>
    <row r="48" spans="1:15" ht="27" x14ac:dyDescent="0.25">
      <c r="A48" s="57"/>
      <c r="B48" s="58" t="s">
        <v>113</v>
      </c>
      <c r="C48" s="59">
        <v>171290</v>
      </c>
      <c r="D48" s="60">
        <v>1813964</v>
      </c>
      <c r="E48" s="32">
        <v>1985254</v>
      </c>
      <c r="F48" s="32">
        <v>1364655.13</v>
      </c>
      <c r="G48" s="32">
        <v>1143826.3899999999</v>
      </c>
      <c r="H48" s="32">
        <v>620598.87</v>
      </c>
      <c r="J48" s="52"/>
      <c r="K48" s="52"/>
      <c r="L48" s="52"/>
      <c r="M48" s="52"/>
      <c r="N48" s="52"/>
      <c r="O48" s="52"/>
    </row>
    <row r="49" spans="1:15" ht="27" x14ac:dyDescent="0.25">
      <c r="A49" s="57"/>
      <c r="B49" s="58" t="s">
        <v>114</v>
      </c>
      <c r="C49" s="59">
        <v>0</v>
      </c>
      <c r="D49" s="60">
        <v>8700</v>
      </c>
      <c r="E49" s="32">
        <v>8700</v>
      </c>
      <c r="F49" s="32">
        <v>0</v>
      </c>
      <c r="G49" s="32">
        <v>0</v>
      </c>
      <c r="H49" s="32">
        <v>8700</v>
      </c>
      <c r="J49" s="52"/>
    </row>
    <row r="50" spans="1:15" ht="27" x14ac:dyDescent="0.25">
      <c r="A50" s="57"/>
      <c r="B50" s="58" t="s">
        <v>115</v>
      </c>
      <c r="C50" s="59">
        <v>0</v>
      </c>
      <c r="D50" s="60">
        <v>394201</v>
      </c>
      <c r="E50" s="32">
        <v>394201</v>
      </c>
      <c r="F50" s="32">
        <v>394197.76000000001</v>
      </c>
      <c r="G50" s="32">
        <v>53685.71</v>
      </c>
      <c r="H50" s="32">
        <v>3.24</v>
      </c>
      <c r="J50" s="52"/>
    </row>
    <row r="51" spans="1:15" ht="27" x14ac:dyDescent="0.25">
      <c r="A51" s="57"/>
      <c r="B51" s="58" t="s">
        <v>116</v>
      </c>
      <c r="C51" s="59">
        <v>0</v>
      </c>
      <c r="D51" s="60">
        <v>440847</v>
      </c>
      <c r="E51" s="32">
        <v>440847</v>
      </c>
      <c r="F51" s="32">
        <v>440846.93</v>
      </c>
      <c r="G51" s="32">
        <v>440846.93</v>
      </c>
      <c r="H51" s="32">
        <v>7.0000000000000007E-2</v>
      </c>
      <c r="J51" s="52"/>
    </row>
    <row r="52" spans="1:15" ht="27" x14ac:dyDescent="0.25">
      <c r="A52" s="57"/>
      <c r="B52" s="58" t="s">
        <v>117</v>
      </c>
      <c r="C52" s="59">
        <v>0</v>
      </c>
      <c r="D52" s="60">
        <v>0</v>
      </c>
      <c r="E52" s="32">
        <v>0</v>
      </c>
      <c r="F52" s="32">
        <v>0</v>
      </c>
      <c r="G52" s="32">
        <v>0</v>
      </c>
      <c r="H52" s="32">
        <v>0</v>
      </c>
      <c r="J52" s="52"/>
    </row>
    <row r="53" spans="1:15" ht="27" x14ac:dyDescent="0.25">
      <c r="A53" s="57"/>
      <c r="B53" s="58" t="s">
        <v>118</v>
      </c>
      <c r="C53" s="59">
        <v>418475</v>
      </c>
      <c r="D53" s="60">
        <v>8580569</v>
      </c>
      <c r="E53" s="32">
        <v>8999044</v>
      </c>
      <c r="F53" s="32">
        <v>4041612.54</v>
      </c>
      <c r="G53" s="32">
        <v>3505202.87</v>
      </c>
      <c r="H53" s="32">
        <v>4957431.46</v>
      </c>
      <c r="J53" s="52"/>
    </row>
    <row r="54" spans="1:15" x14ac:dyDescent="0.25">
      <c r="A54" s="57"/>
      <c r="B54" s="58" t="s">
        <v>119</v>
      </c>
      <c r="C54" s="59">
        <v>0</v>
      </c>
      <c r="D54" s="60">
        <v>0</v>
      </c>
      <c r="E54" s="32">
        <v>0</v>
      </c>
      <c r="F54" s="32">
        <v>0</v>
      </c>
      <c r="G54" s="32">
        <v>0</v>
      </c>
      <c r="H54" s="32">
        <v>0</v>
      </c>
      <c r="J54" s="52"/>
    </row>
    <row r="55" spans="1:15" x14ac:dyDescent="0.25">
      <c r="A55" s="57"/>
      <c r="B55" s="58" t="s">
        <v>120</v>
      </c>
      <c r="C55" s="59">
        <v>0</v>
      </c>
      <c r="D55" s="60">
        <v>0</v>
      </c>
      <c r="E55" s="32">
        <v>0</v>
      </c>
      <c r="F55" s="32">
        <v>0</v>
      </c>
      <c r="G55" s="32">
        <v>0</v>
      </c>
      <c r="H55" s="32">
        <v>0</v>
      </c>
      <c r="J55" s="52"/>
    </row>
    <row r="56" spans="1:15" x14ac:dyDescent="0.25">
      <c r="A56" s="57"/>
      <c r="B56" s="58" t="s">
        <v>121</v>
      </c>
      <c r="C56" s="59">
        <v>31500</v>
      </c>
      <c r="D56" s="60">
        <v>351529</v>
      </c>
      <c r="E56" s="32">
        <v>383029</v>
      </c>
      <c r="F56" s="32">
        <v>229910.66</v>
      </c>
      <c r="G56" s="32">
        <v>176165.69</v>
      </c>
      <c r="H56" s="32">
        <v>153118.34</v>
      </c>
      <c r="J56" s="52"/>
    </row>
    <row r="57" spans="1:15" s="56" customFormat="1" x14ac:dyDescent="0.25">
      <c r="A57" s="115" t="s">
        <v>122</v>
      </c>
      <c r="B57" s="116"/>
      <c r="C57" s="55">
        <v>98721277</v>
      </c>
      <c r="D57" s="55">
        <v>28361131</v>
      </c>
      <c r="E57" s="55">
        <v>127082408</v>
      </c>
      <c r="F57" s="55">
        <v>39664902.520000003</v>
      </c>
      <c r="G57" s="55">
        <v>31870616.600000001</v>
      </c>
      <c r="H57" s="55">
        <v>87417505.480000004</v>
      </c>
      <c r="J57" s="52"/>
      <c r="K57" s="52"/>
      <c r="L57" s="52"/>
      <c r="M57" s="52"/>
      <c r="N57" s="52"/>
      <c r="O57" s="52"/>
    </row>
    <row r="58" spans="1:15" ht="27" x14ac:dyDescent="0.25">
      <c r="A58" s="57"/>
      <c r="B58" s="58" t="s">
        <v>123</v>
      </c>
      <c r="C58" s="59">
        <v>98721277</v>
      </c>
      <c r="D58" s="60">
        <v>13563713</v>
      </c>
      <c r="E58" s="32">
        <v>112284990</v>
      </c>
      <c r="F58" s="32">
        <v>28410878.489999998</v>
      </c>
      <c r="G58" s="32">
        <v>21195150.170000002</v>
      </c>
      <c r="H58" s="32">
        <v>83874111.510000005</v>
      </c>
      <c r="J58" s="52"/>
      <c r="K58" s="52"/>
      <c r="L58" s="52"/>
      <c r="M58" s="52"/>
      <c r="N58" s="52"/>
      <c r="O58" s="52"/>
    </row>
    <row r="59" spans="1:15" x14ac:dyDescent="0.25">
      <c r="A59" s="57"/>
      <c r="B59" s="58" t="s">
        <v>124</v>
      </c>
      <c r="C59" s="59">
        <v>0</v>
      </c>
      <c r="D59" s="60">
        <v>14797418</v>
      </c>
      <c r="E59" s="32">
        <v>14797418</v>
      </c>
      <c r="F59" s="32">
        <v>11254024.029999999</v>
      </c>
      <c r="G59" s="32">
        <v>10675466.43</v>
      </c>
      <c r="H59" s="32">
        <v>3543393.97</v>
      </c>
      <c r="J59" s="52"/>
    </row>
    <row r="60" spans="1:15" ht="27" x14ac:dyDescent="0.25">
      <c r="A60" s="57"/>
      <c r="B60" s="58" t="s">
        <v>125</v>
      </c>
      <c r="C60" s="59">
        <v>0</v>
      </c>
      <c r="D60" s="60">
        <v>0</v>
      </c>
      <c r="E60" s="32">
        <v>0</v>
      </c>
      <c r="F60" s="32">
        <v>0</v>
      </c>
      <c r="G60" s="32">
        <v>0</v>
      </c>
      <c r="H60" s="32">
        <v>0</v>
      </c>
      <c r="J60" s="52"/>
    </row>
    <row r="61" spans="1:15" s="56" customFormat="1" x14ac:dyDescent="0.25">
      <c r="A61" s="115" t="s">
        <v>126</v>
      </c>
      <c r="B61" s="116"/>
      <c r="C61" s="55">
        <v>100780911</v>
      </c>
      <c r="D61" s="55">
        <v>292517</v>
      </c>
      <c r="E61" s="55">
        <v>101073428</v>
      </c>
      <c r="F61" s="55">
        <v>17493793.719999999</v>
      </c>
      <c r="G61" s="55">
        <v>14760610.15</v>
      </c>
      <c r="H61" s="55">
        <v>83579634.280000001</v>
      </c>
      <c r="J61" s="52"/>
      <c r="K61" s="52"/>
      <c r="L61" s="52"/>
      <c r="M61" s="52"/>
      <c r="N61" s="52"/>
      <c r="O61" s="52"/>
    </row>
    <row r="62" spans="1:15" ht="27" x14ac:dyDescent="0.25">
      <c r="A62" s="57"/>
      <c r="B62" s="58" t="s">
        <v>127</v>
      </c>
      <c r="C62" s="59">
        <v>0</v>
      </c>
      <c r="D62" s="60">
        <v>0</v>
      </c>
      <c r="E62" s="32">
        <v>0</v>
      </c>
      <c r="F62" s="32">
        <v>0</v>
      </c>
      <c r="G62" s="32">
        <v>0</v>
      </c>
      <c r="H62" s="32">
        <v>0</v>
      </c>
      <c r="J62" s="52"/>
      <c r="K62" s="52"/>
      <c r="L62" s="52"/>
      <c r="M62" s="52"/>
      <c r="N62" s="52"/>
      <c r="O62" s="52"/>
    </row>
    <row r="63" spans="1:15" ht="27" x14ac:dyDescent="0.25">
      <c r="A63" s="57"/>
      <c r="B63" s="58" t="s">
        <v>128</v>
      </c>
      <c r="C63" s="59">
        <v>0</v>
      </c>
      <c r="D63" s="60">
        <v>0</v>
      </c>
      <c r="E63" s="32">
        <v>0</v>
      </c>
      <c r="F63" s="32">
        <v>0</v>
      </c>
      <c r="G63" s="32">
        <v>0</v>
      </c>
      <c r="H63" s="32">
        <v>0</v>
      </c>
      <c r="J63" s="52"/>
    </row>
    <row r="64" spans="1:15" x14ac:dyDescent="0.25">
      <c r="A64" s="57"/>
      <c r="B64" s="58" t="s">
        <v>129</v>
      </c>
      <c r="C64" s="59">
        <v>0</v>
      </c>
      <c r="D64" s="60">
        <v>0</v>
      </c>
      <c r="E64" s="32">
        <v>0</v>
      </c>
      <c r="F64" s="32">
        <v>0</v>
      </c>
      <c r="G64" s="32">
        <v>0</v>
      </c>
      <c r="H64" s="32">
        <v>0</v>
      </c>
      <c r="J64" s="52"/>
    </row>
    <row r="65" spans="1:15" x14ac:dyDescent="0.25">
      <c r="A65" s="57"/>
      <c r="B65" s="58" t="s">
        <v>130</v>
      </c>
      <c r="C65" s="59">
        <v>0</v>
      </c>
      <c r="D65" s="60">
        <v>0</v>
      </c>
      <c r="E65" s="32">
        <v>0</v>
      </c>
      <c r="F65" s="32">
        <v>0</v>
      </c>
      <c r="G65" s="32">
        <v>0</v>
      </c>
      <c r="H65" s="32">
        <v>0</v>
      </c>
      <c r="J65" s="52"/>
    </row>
    <row r="66" spans="1:15" ht="27" x14ac:dyDescent="0.25">
      <c r="A66" s="57"/>
      <c r="B66" s="58" t="s">
        <v>131</v>
      </c>
      <c r="C66" s="59">
        <v>36780911</v>
      </c>
      <c r="D66" s="60">
        <v>292517</v>
      </c>
      <c r="E66" s="32">
        <v>37073428</v>
      </c>
      <c r="F66" s="32">
        <v>17493793.719999999</v>
      </c>
      <c r="G66" s="32">
        <v>14760610.15</v>
      </c>
      <c r="H66" s="32">
        <v>19579634.280000001</v>
      </c>
      <c r="J66" s="52"/>
    </row>
    <row r="67" spans="1:15" ht="27" x14ac:dyDescent="0.25">
      <c r="A67" s="57"/>
      <c r="B67" s="58" t="s">
        <v>132</v>
      </c>
      <c r="C67" s="59">
        <v>0</v>
      </c>
      <c r="D67" s="60">
        <v>0</v>
      </c>
      <c r="E67" s="32">
        <v>0</v>
      </c>
      <c r="F67" s="32">
        <v>0</v>
      </c>
      <c r="G67" s="32">
        <v>0</v>
      </c>
      <c r="H67" s="32">
        <v>0</v>
      </c>
      <c r="J67" s="52"/>
    </row>
    <row r="68" spans="1:15" x14ac:dyDescent="0.25">
      <c r="A68" s="57"/>
      <c r="B68" s="58" t="s">
        <v>133</v>
      </c>
      <c r="C68" s="59">
        <v>0</v>
      </c>
      <c r="D68" s="60">
        <v>0</v>
      </c>
      <c r="E68" s="32">
        <v>0</v>
      </c>
      <c r="F68" s="32">
        <v>0</v>
      </c>
      <c r="G68" s="32">
        <v>0</v>
      </c>
      <c r="H68" s="32">
        <v>0</v>
      </c>
      <c r="J68" s="52"/>
    </row>
    <row r="69" spans="1:15" ht="40.5" x14ac:dyDescent="0.25">
      <c r="A69" s="57"/>
      <c r="B69" s="58" t="s">
        <v>134</v>
      </c>
      <c r="C69" s="59">
        <v>64000000</v>
      </c>
      <c r="D69" s="60">
        <v>0</v>
      </c>
      <c r="E69" s="32">
        <v>64000000</v>
      </c>
      <c r="F69" s="32">
        <v>0</v>
      </c>
      <c r="G69" s="32">
        <v>0</v>
      </c>
      <c r="H69" s="32">
        <v>64000000</v>
      </c>
      <c r="J69" s="61"/>
    </row>
    <row r="70" spans="1:15" s="56" customFormat="1" x14ac:dyDescent="0.25">
      <c r="A70" s="115" t="s">
        <v>135</v>
      </c>
      <c r="B70" s="116"/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62"/>
      <c r="J70" s="61"/>
    </row>
    <row r="71" spans="1:15" x14ac:dyDescent="0.25">
      <c r="A71" s="57"/>
      <c r="B71" s="58" t="s">
        <v>136</v>
      </c>
      <c r="C71" s="59">
        <v>0</v>
      </c>
      <c r="D71" s="60">
        <v>0</v>
      </c>
      <c r="E71" s="59">
        <v>0</v>
      </c>
      <c r="F71" s="59">
        <v>0</v>
      </c>
      <c r="G71" s="59">
        <v>0</v>
      </c>
      <c r="H71" s="32">
        <v>0</v>
      </c>
      <c r="J71" s="61"/>
    </row>
    <row r="72" spans="1:15" x14ac:dyDescent="0.25">
      <c r="A72" s="57"/>
      <c r="B72" s="58" t="s">
        <v>137</v>
      </c>
      <c r="C72" s="59">
        <v>0</v>
      </c>
      <c r="D72" s="60">
        <v>0</v>
      </c>
      <c r="E72" s="59">
        <v>0</v>
      </c>
      <c r="F72" s="59">
        <v>0</v>
      </c>
      <c r="G72" s="59">
        <v>0</v>
      </c>
      <c r="H72" s="32">
        <v>0</v>
      </c>
    </row>
    <row r="73" spans="1:15" x14ac:dyDescent="0.25">
      <c r="A73" s="57"/>
      <c r="B73" s="58" t="s">
        <v>138</v>
      </c>
      <c r="C73" s="59">
        <v>0</v>
      </c>
      <c r="D73" s="60">
        <v>0</v>
      </c>
      <c r="E73" s="59">
        <v>0</v>
      </c>
      <c r="F73" s="59">
        <v>0</v>
      </c>
      <c r="G73" s="59">
        <v>0</v>
      </c>
      <c r="H73" s="32">
        <v>0</v>
      </c>
      <c r="J73" s="52"/>
    </row>
    <row r="74" spans="1:15" s="56" customFormat="1" x14ac:dyDescent="0.25">
      <c r="A74" s="115" t="s">
        <v>139</v>
      </c>
      <c r="B74" s="116"/>
      <c r="C74" s="55">
        <v>0</v>
      </c>
      <c r="D74" s="55">
        <v>38580281</v>
      </c>
      <c r="E74" s="55">
        <v>38580281</v>
      </c>
      <c r="F74" s="55">
        <v>38572097.409999996</v>
      </c>
      <c r="G74" s="55">
        <v>38572097.409999996</v>
      </c>
      <c r="H74" s="55">
        <v>8183.59</v>
      </c>
      <c r="J74" s="52"/>
      <c r="K74" s="52"/>
      <c r="L74" s="52"/>
      <c r="M74" s="52"/>
      <c r="N74" s="52"/>
      <c r="O74" s="52"/>
    </row>
    <row r="75" spans="1:15" ht="27" x14ac:dyDescent="0.25">
      <c r="A75" s="57"/>
      <c r="B75" s="58" t="s">
        <v>140</v>
      </c>
      <c r="C75" s="59">
        <v>0</v>
      </c>
      <c r="D75" s="60">
        <v>0</v>
      </c>
      <c r="E75" s="59">
        <v>0</v>
      </c>
      <c r="F75" s="59">
        <v>0</v>
      </c>
      <c r="G75" s="59">
        <v>0</v>
      </c>
      <c r="H75" s="32">
        <v>0</v>
      </c>
      <c r="J75" s="52"/>
      <c r="K75" s="52"/>
      <c r="L75" s="52"/>
      <c r="M75" s="52"/>
      <c r="N75" s="52"/>
      <c r="O75" s="52"/>
    </row>
    <row r="76" spans="1:15" x14ac:dyDescent="0.25">
      <c r="A76" s="57"/>
      <c r="B76" s="58" t="s">
        <v>141</v>
      </c>
      <c r="C76" s="59">
        <v>0</v>
      </c>
      <c r="D76" s="60">
        <v>0</v>
      </c>
      <c r="E76" s="59">
        <v>0</v>
      </c>
      <c r="F76" s="59">
        <v>0</v>
      </c>
      <c r="G76" s="59">
        <v>0</v>
      </c>
      <c r="H76" s="32">
        <v>0</v>
      </c>
      <c r="J76" s="52"/>
    </row>
    <row r="77" spans="1:15" ht="27" x14ac:dyDescent="0.25">
      <c r="A77" s="57"/>
      <c r="B77" s="58" t="s">
        <v>142</v>
      </c>
      <c r="C77" s="59">
        <v>0</v>
      </c>
      <c r="D77" s="60">
        <v>0</v>
      </c>
      <c r="E77" s="59">
        <v>0</v>
      </c>
      <c r="F77" s="59">
        <v>0</v>
      </c>
      <c r="G77" s="59">
        <v>0</v>
      </c>
      <c r="H77" s="32">
        <v>0</v>
      </c>
      <c r="J77" s="52"/>
    </row>
    <row r="78" spans="1:15" x14ac:dyDescent="0.25">
      <c r="A78" s="57"/>
      <c r="B78" s="58" t="s">
        <v>143</v>
      </c>
      <c r="C78" s="59">
        <v>0</v>
      </c>
      <c r="D78" s="60">
        <v>0</v>
      </c>
      <c r="E78" s="59">
        <v>0</v>
      </c>
      <c r="F78" s="59">
        <v>0</v>
      </c>
      <c r="G78" s="59">
        <v>0</v>
      </c>
      <c r="H78" s="32">
        <v>0</v>
      </c>
      <c r="J78" s="52"/>
    </row>
    <row r="79" spans="1:15" x14ac:dyDescent="0.25">
      <c r="A79" s="57"/>
      <c r="B79" s="58" t="s">
        <v>144</v>
      </c>
      <c r="C79" s="59">
        <v>0</v>
      </c>
      <c r="D79" s="60">
        <v>0</v>
      </c>
      <c r="E79" s="59">
        <v>0</v>
      </c>
      <c r="F79" s="59">
        <v>0</v>
      </c>
      <c r="G79" s="59">
        <v>0</v>
      </c>
      <c r="H79" s="32">
        <v>0</v>
      </c>
      <c r="J79" s="52"/>
    </row>
    <row r="80" spans="1:15" x14ac:dyDescent="0.25">
      <c r="A80" s="57"/>
      <c r="B80" s="58" t="s">
        <v>145</v>
      </c>
      <c r="C80" s="59">
        <v>0</v>
      </c>
      <c r="D80" s="60">
        <v>0</v>
      </c>
      <c r="E80" s="59">
        <v>0</v>
      </c>
      <c r="F80" s="59">
        <v>0</v>
      </c>
      <c r="G80" s="59">
        <v>0</v>
      </c>
      <c r="H80" s="32">
        <v>0</v>
      </c>
      <c r="J80" s="52"/>
    </row>
    <row r="81" spans="1:15 16384:16384" ht="27" x14ac:dyDescent="0.25">
      <c r="A81" s="57"/>
      <c r="B81" s="58" t="s">
        <v>146</v>
      </c>
      <c r="C81" s="59">
        <v>0</v>
      </c>
      <c r="D81" s="60">
        <v>38580281</v>
      </c>
      <c r="E81" s="59">
        <v>38580281</v>
      </c>
      <c r="F81" s="59">
        <v>38572097.409999996</v>
      </c>
      <c r="G81" s="59">
        <v>38572097.409999996</v>
      </c>
      <c r="H81" s="32">
        <v>8183.59</v>
      </c>
      <c r="J81" s="52"/>
      <c r="K81" s="52"/>
      <c r="L81" s="52"/>
      <c r="M81" s="52"/>
      <c r="N81" s="52"/>
      <c r="O81" s="52"/>
    </row>
    <row r="82" spans="1:15 16384:16384" ht="27.75" customHeight="1" x14ac:dyDescent="0.25">
      <c r="A82" s="115" t="s">
        <v>147</v>
      </c>
      <c r="B82" s="116"/>
      <c r="C82" s="55">
        <v>878501842</v>
      </c>
      <c r="D82" s="55">
        <v>140090202</v>
      </c>
      <c r="E82" s="55">
        <v>1018592044</v>
      </c>
      <c r="F82" s="55">
        <v>431249072.55000001</v>
      </c>
      <c r="G82" s="55">
        <v>411110067.26999998</v>
      </c>
      <c r="H82" s="55">
        <v>587342971.45000005</v>
      </c>
      <c r="J82" s="52"/>
      <c r="K82" s="52"/>
      <c r="L82" s="52"/>
      <c r="M82" s="52"/>
      <c r="N82" s="52"/>
      <c r="O82" s="52"/>
    </row>
    <row r="83" spans="1:15 16384:16384" ht="23.25" customHeight="1" x14ac:dyDescent="0.25">
      <c r="A83" s="115" t="s">
        <v>69</v>
      </c>
      <c r="B83" s="116"/>
      <c r="C83" s="53">
        <v>113334421</v>
      </c>
      <c r="D83" s="53">
        <v>0</v>
      </c>
      <c r="E83" s="53">
        <v>113334421</v>
      </c>
      <c r="F83" s="53">
        <v>43714429.049999997</v>
      </c>
      <c r="G83" s="53">
        <v>39418002.539999999</v>
      </c>
      <c r="H83" s="53">
        <v>69619991.950000003</v>
      </c>
      <c r="J83" s="52"/>
      <c r="K83" s="52"/>
      <c r="L83" s="52"/>
      <c r="M83" s="52"/>
      <c r="N83" s="52"/>
      <c r="O83" s="52"/>
    </row>
    <row r="84" spans="1:15 16384:16384" ht="27" x14ac:dyDescent="0.25">
      <c r="A84" s="57"/>
      <c r="B84" s="58" t="s">
        <v>70</v>
      </c>
      <c r="C84" s="59">
        <v>72969831</v>
      </c>
      <c r="D84" s="60">
        <v>-2644289</v>
      </c>
      <c r="E84" s="59">
        <v>70325542</v>
      </c>
      <c r="F84" s="59">
        <v>28860851.780000001</v>
      </c>
      <c r="G84" s="59">
        <v>28860851.780000001</v>
      </c>
      <c r="H84" s="32">
        <v>41464690.219999999</v>
      </c>
      <c r="J84" s="52"/>
      <c r="K84" s="52"/>
      <c r="L84" s="52"/>
      <c r="M84" s="52"/>
      <c r="N84" s="52"/>
      <c r="O84" s="52"/>
    </row>
    <row r="85" spans="1:15 16384:16384" ht="27" x14ac:dyDescent="0.25">
      <c r="A85" s="57"/>
      <c r="B85" s="58" t="s">
        <v>71</v>
      </c>
      <c r="C85" s="59">
        <v>0</v>
      </c>
      <c r="D85" s="60">
        <v>0</v>
      </c>
      <c r="E85" s="59">
        <v>0</v>
      </c>
      <c r="F85" s="59">
        <v>0</v>
      </c>
      <c r="G85" s="59">
        <v>0</v>
      </c>
      <c r="H85" s="32">
        <v>0</v>
      </c>
      <c r="J85" s="52"/>
      <c r="XFD85" s="63">
        <v>0</v>
      </c>
    </row>
    <row r="86" spans="1:15 16384:16384" ht="27" x14ac:dyDescent="0.25">
      <c r="A86" s="57"/>
      <c r="B86" s="58" t="s">
        <v>72</v>
      </c>
      <c r="C86" s="59">
        <v>17710265</v>
      </c>
      <c r="D86" s="60">
        <v>2715187</v>
      </c>
      <c r="E86" s="59">
        <v>20425452</v>
      </c>
      <c r="F86" s="59">
        <v>6508657.1299999999</v>
      </c>
      <c r="G86" s="59">
        <v>3308117.74</v>
      </c>
      <c r="H86" s="32">
        <v>13916794.869999999</v>
      </c>
      <c r="J86" s="52"/>
    </row>
    <row r="87" spans="1:15 16384:16384" x14ac:dyDescent="0.25">
      <c r="A87" s="57"/>
      <c r="B87" s="58" t="s">
        <v>73</v>
      </c>
      <c r="C87" s="59">
        <v>9697105</v>
      </c>
      <c r="D87" s="60">
        <v>-70898</v>
      </c>
      <c r="E87" s="59">
        <v>9626207</v>
      </c>
      <c r="F87" s="59">
        <v>3450803.81</v>
      </c>
      <c r="G87" s="59">
        <v>2378701.69</v>
      </c>
      <c r="H87" s="32">
        <v>6175403.1900000004</v>
      </c>
      <c r="J87" s="52"/>
    </row>
    <row r="88" spans="1:15 16384:16384" ht="27" x14ac:dyDescent="0.25">
      <c r="A88" s="57"/>
      <c r="B88" s="58" t="s">
        <v>74</v>
      </c>
      <c r="C88" s="59">
        <v>12957220</v>
      </c>
      <c r="D88" s="60">
        <v>0</v>
      </c>
      <c r="E88" s="59">
        <v>12957220</v>
      </c>
      <c r="F88" s="59">
        <v>4894116.33</v>
      </c>
      <c r="G88" s="59">
        <v>4870331.33</v>
      </c>
      <c r="H88" s="32">
        <v>8063103.6699999999</v>
      </c>
      <c r="J88" s="52"/>
    </row>
    <row r="89" spans="1:15 16384:16384" x14ac:dyDescent="0.25">
      <c r="A89" s="57"/>
      <c r="B89" s="58" t="s">
        <v>75</v>
      </c>
      <c r="C89" s="59">
        <v>0</v>
      </c>
      <c r="D89" s="60">
        <v>0</v>
      </c>
      <c r="E89" s="59">
        <v>0</v>
      </c>
      <c r="F89" s="59">
        <v>0</v>
      </c>
      <c r="G89" s="59">
        <v>0</v>
      </c>
      <c r="H89" s="32">
        <v>0</v>
      </c>
      <c r="J89" s="52"/>
    </row>
    <row r="90" spans="1:15 16384:16384" ht="27" x14ac:dyDescent="0.25">
      <c r="A90" s="57"/>
      <c r="B90" s="58" t="s">
        <v>76</v>
      </c>
      <c r="C90" s="59">
        <v>0</v>
      </c>
      <c r="D90" s="60">
        <v>0</v>
      </c>
      <c r="E90" s="59">
        <v>0</v>
      </c>
      <c r="F90" s="59">
        <v>0</v>
      </c>
      <c r="G90" s="59">
        <v>0</v>
      </c>
      <c r="H90" s="32">
        <v>0</v>
      </c>
      <c r="J90" s="52"/>
    </row>
    <row r="91" spans="1:15 16384:16384" s="56" customFormat="1" ht="21.75" customHeight="1" x14ac:dyDescent="0.25">
      <c r="A91" s="115" t="s">
        <v>77</v>
      </c>
      <c r="B91" s="116"/>
      <c r="C91" s="55">
        <v>101460305</v>
      </c>
      <c r="D91" s="55">
        <v>-2503565</v>
      </c>
      <c r="E91" s="55">
        <v>98956740</v>
      </c>
      <c r="F91" s="55">
        <v>49937748.409999996</v>
      </c>
      <c r="G91" s="55">
        <v>43538812.509999998</v>
      </c>
      <c r="H91" s="55">
        <v>49018991.590000004</v>
      </c>
      <c r="J91" s="52"/>
      <c r="K91" s="52"/>
      <c r="L91" s="52"/>
      <c r="M91" s="52"/>
      <c r="N91" s="52"/>
      <c r="O91" s="52"/>
    </row>
    <row r="92" spans="1:15 16384:16384" ht="40.5" x14ac:dyDescent="0.25">
      <c r="A92" s="57"/>
      <c r="B92" s="58" t="s">
        <v>78</v>
      </c>
      <c r="C92" s="59">
        <v>4202538</v>
      </c>
      <c r="D92" s="60">
        <v>-152090</v>
      </c>
      <c r="E92" s="59">
        <v>4050448</v>
      </c>
      <c r="F92" s="59">
        <v>2179673.5499999998</v>
      </c>
      <c r="G92" s="59">
        <v>1861154.25</v>
      </c>
      <c r="H92" s="32">
        <v>1870774.45</v>
      </c>
      <c r="J92" s="64"/>
      <c r="K92" s="64"/>
      <c r="L92" s="64"/>
      <c r="M92" s="64"/>
      <c r="N92" s="64"/>
      <c r="O92" s="64"/>
    </row>
    <row r="93" spans="1:15 16384:16384" x14ac:dyDescent="0.25">
      <c r="A93" s="57"/>
      <c r="B93" s="58" t="s">
        <v>79</v>
      </c>
      <c r="C93" s="59">
        <v>12323115</v>
      </c>
      <c r="D93" s="60">
        <v>1485949</v>
      </c>
      <c r="E93" s="59">
        <v>13809064</v>
      </c>
      <c r="F93" s="59">
        <v>7045410.2599999998</v>
      </c>
      <c r="G93" s="59">
        <v>6675867.2000000002</v>
      </c>
      <c r="H93" s="32">
        <v>6763653.7400000002</v>
      </c>
      <c r="J93" s="52"/>
    </row>
    <row r="94" spans="1:15 16384:16384" ht="40.5" x14ac:dyDescent="0.25">
      <c r="A94" s="57"/>
      <c r="B94" s="58" t="s">
        <v>80</v>
      </c>
      <c r="C94" s="59">
        <v>0</v>
      </c>
      <c r="D94" s="60">
        <v>0</v>
      </c>
      <c r="E94" s="59">
        <v>0</v>
      </c>
      <c r="F94" s="59">
        <v>0</v>
      </c>
      <c r="G94" s="59">
        <v>0</v>
      </c>
      <c r="H94" s="32">
        <v>0</v>
      </c>
      <c r="J94" s="52"/>
    </row>
    <row r="95" spans="1:15 16384:16384" ht="27" x14ac:dyDescent="0.25">
      <c r="A95" s="57"/>
      <c r="B95" s="58" t="s">
        <v>81</v>
      </c>
      <c r="C95" s="59">
        <v>39042862</v>
      </c>
      <c r="D95" s="60">
        <v>-2467317</v>
      </c>
      <c r="E95" s="59">
        <v>36575545</v>
      </c>
      <c r="F95" s="59">
        <v>18922362.620000001</v>
      </c>
      <c r="G95" s="59">
        <v>13903099.99</v>
      </c>
      <c r="H95" s="32">
        <v>17653182.379999999</v>
      </c>
      <c r="J95" s="52"/>
    </row>
    <row r="96" spans="1:15 16384:16384" ht="27" x14ac:dyDescent="0.25">
      <c r="A96" s="57"/>
      <c r="B96" s="58" t="s">
        <v>82</v>
      </c>
      <c r="C96" s="59">
        <v>1395592</v>
      </c>
      <c r="D96" s="60">
        <v>394907</v>
      </c>
      <c r="E96" s="59">
        <v>1790499</v>
      </c>
      <c r="F96" s="59">
        <v>851954.62</v>
      </c>
      <c r="G96" s="59">
        <v>785038.02</v>
      </c>
      <c r="H96" s="32">
        <v>938544.38</v>
      </c>
      <c r="J96" s="52"/>
    </row>
    <row r="97" spans="1:15" ht="27" x14ac:dyDescent="0.25">
      <c r="A97" s="57"/>
      <c r="B97" s="58" t="s">
        <v>83</v>
      </c>
      <c r="C97" s="59">
        <v>37754117</v>
      </c>
      <c r="D97" s="60">
        <v>14984</v>
      </c>
      <c r="E97" s="59">
        <v>37769101</v>
      </c>
      <c r="F97" s="59">
        <v>18661327.190000001</v>
      </c>
      <c r="G97" s="59">
        <v>18622410.350000001</v>
      </c>
      <c r="H97" s="32">
        <v>19107773.809999999</v>
      </c>
      <c r="J97" s="52"/>
    </row>
    <row r="98" spans="1:15" ht="40.5" x14ac:dyDescent="0.25">
      <c r="A98" s="57"/>
      <c r="B98" s="58" t="s">
        <v>84</v>
      </c>
      <c r="C98" s="59">
        <v>2617700</v>
      </c>
      <c r="D98" s="60">
        <v>-724544</v>
      </c>
      <c r="E98" s="59">
        <v>1893156</v>
      </c>
      <c r="F98" s="59">
        <v>1070175.99</v>
      </c>
      <c r="G98" s="59">
        <v>556228.71</v>
      </c>
      <c r="H98" s="32">
        <v>822980.01</v>
      </c>
      <c r="J98" s="52"/>
    </row>
    <row r="99" spans="1:15" ht="27" x14ac:dyDescent="0.25">
      <c r="A99" s="57"/>
      <c r="B99" s="58" t="s">
        <v>85</v>
      </c>
      <c r="C99" s="59">
        <v>0</v>
      </c>
      <c r="D99" s="60">
        <v>0</v>
      </c>
      <c r="E99" s="59">
        <v>0</v>
      </c>
      <c r="F99" s="59">
        <v>0</v>
      </c>
      <c r="G99" s="59">
        <v>0</v>
      </c>
      <c r="H99" s="32">
        <v>0</v>
      </c>
      <c r="J99" s="52"/>
    </row>
    <row r="100" spans="1:15" ht="27" x14ac:dyDescent="0.25">
      <c r="A100" s="57"/>
      <c r="B100" s="58" t="s">
        <v>86</v>
      </c>
      <c r="C100" s="59">
        <v>4124381</v>
      </c>
      <c r="D100" s="60">
        <v>-1055454</v>
      </c>
      <c r="E100" s="59">
        <v>3068927</v>
      </c>
      <c r="F100" s="59">
        <v>1206844.18</v>
      </c>
      <c r="G100" s="59">
        <v>1135013.99</v>
      </c>
      <c r="H100" s="32">
        <v>1862082.82</v>
      </c>
      <c r="J100" s="52"/>
    </row>
    <row r="101" spans="1:15" s="56" customFormat="1" x14ac:dyDescent="0.25">
      <c r="A101" s="115" t="s">
        <v>87</v>
      </c>
      <c r="B101" s="116"/>
      <c r="C101" s="53">
        <v>320517448</v>
      </c>
      <c r="D101" s="53">
        <v>10781117</v>
      </c>
      <c r="E101" s="53">
        <v>331298565</v>
      </c>
      <c r="F101" s="53">
        <v>119824098.69</v>
      </c>
      <c r="G101" s="53">
        <v>117412057.81</v>
      </c>
      <c r="H101" s="53">
        <v>211474466.31</v>
      </c>
      <c r="J101" s="52"/>
      <c r="K101" s="52"/>
      <c r="L101" s="52"/>
      <c r="M101" s="52"/>
      <c r="N101" s="52"/>
      <c r="O101" s="52"/>
    </row>
    <row r="102" spans="1:15" x14ac:dyDescent="0.25">
      <c r="A102" s="57"/>
      <c r="B102" s="58" t="s">
        <v>88</v>
      </c>
      <c r="C102" s="59">
        <v>198373668</v>
      </c>
      <c r="D102" s="60">
        <v>21786219</v>
      </c>
      <c r="E102" s="59">
        <v>220159887</v>
      </c>
      <c r="F102" s="59">
        <v>81096411.390000001</v>
      </c>
      <c r="G102" s="59">
        <v>80438421.329999998</v>
      </c>
      <c r="H102" s="32">
        <v>139063475.61000001</v>
      </c>
      <c r="J102" s="52"/>
      <c r="K102" s="52"/>
      <c r="L102" s="52"/>
      <c r="M102" s="52"/>
      <c r="N102" s="52"/>
      <c r="O102" s="52"/>
    </row>
    <row r="103" spans="1:15" x14ac:dyDescent="0.25">
      <c r="A103" s="57"/>
      <c r="B103" s="58" t="s">
        <v>89</v>
      </c>
      <c r="C103" s="59">
        <v>13268072</v>
      </c>
      <c r="D103" s="60">
        <v>591640</v>
      </c>
      <c r="E103" s="59">
        <v>13859712</v>
      </c>
      <c r="F103" s="59">
        <v>6458710.7599999998</v>
      </c>
      <c r="G103" s="59">
        <v>5982171.5899999999</v>
      </c>
      <c r="H103" s="32">
        <v>7401001.2400000002</v>
      </c>
      <c r="J103" s="52"/>
    </row>
    <row r="104" spans="1:15" ht="40.5" x14ac:dyDescent="0.25">
      <c r="A104" s="57"/>
      <c r="B104" s="58" t="s">
        <v>90</v>
      </c>
      <c r="C104" s="59">
        <v>5623768</v>
      </c>
      <c r="D104" s="60">
        <v>2914910</v>
      </c>
      <c r="E104" s="59">
        <v>8538678</v>
      </c>
      <c r="F104" s="59">
        <v>3180847.52</v>
      </c>
      <c r="G104" s="59">
        <v>2897549.35</v>
      </c>
      <c r="H104" s="32">
        <v>5357830.4800000004</v>
      </c>
      <c r="J104" s="52"/>
    </row>
    <row r="105" spans="1:15" ht="27" x14ac:dyDescent="0.25">
      <c r="A105" s="57"/>
      <c r="B105" s="58" t="s">
        <v>91</v>
      </c>
      <c r="C105" s="59">
        <v>3292056</v>
      </c>
      <c r="D105" s="60">
        <v>-811162</v>
      </c>
      <c r="E105" s="59">
        <v>2480894</v>
      </c>
      <c r="F105" s="59">
        <v>1215406.8899999999</v>
      </c>
      <c r="G105" s="59">
        <v>1215406.8899999999</v>
      </c>
      <c r="H105" s="32">
        <v>1265487.1100000001</v>
      </c>
      <c r="J105" s="52"/>
    </row>
    <row r="106" spans="1:15" ht="40.5" x14ac:dyDescent="0.25">
      <c r="A106" s="57"/>
      <c r="B106" s="58" t="s">
        <v>92</v>
      </c>
      <c r="C106" s="59">
        <v>97213408</v>
      </c>
      <c r="D106" s="60">
        <v>-12161018</v>
      </c>
      <c r="E106" s="59">
        <v>85052390</v>
      </c>
      <c r="F106" s="59">
        <v>27853385.129999999</v>
      </c>
      <c r="G106" s="59">
        <v>26859171.649999999</v>
      </c>
      <c r="H106" s="32">
        <v>57199004.869999997</v>
      </c>
      <c r="J106" s="52"/>
    </row>
    <row r="107" spans="1:15" ht="27" x14ac:dyDescent="0.25">
      <c r="A107" s="57"/>
      <c r="B107" s="58" t="s">
        <v>93</v>
      </c>
      <c r="C107" s="59">
        <v>232360</v>
      </c>
      <c r="D107" s="60">
        <v>-133721</v>
      </c>
      <c r="E107" s="59">
        <v>98639</v>
      </c>
      <c r="F107" s="59">
        <v>0</v>
      </c>
      <c r="G107" s="59">
        <v>0</v>
      </c>
      <c r="H107" s="32">
        <v>98639</v>
      </c>
      <c r="J107" s="52"/>
    </row>
    <row r="108" spans="1:15" ht="27" x14ac:dyDescent="0.25">
      <c r="A108" s="57"/>
      <c r="B108" s="58" t="s">
        <v>94</v>
      </c>
      <c r="C108" s="59">
        <v>248797</v>
      </c>
      <c r="D108" s="60">
        <v>-55719</v>
      </c>
      <c r="E108" s="59">
        <v>193078</v>
      </c>
      <c r="F108" s="59">
        <v>0</v>
      </c>
      <c r="G108" s="59">
        <v>0</v>
      </c>
      <c r="H108" s="32">
        <v>193078</v>
      </c>
      <c r="J108" s="52"/>
    </row>
    <row r="109" spans="1:15" x14ac:dyDescent="0.25">
      <c r="A109" s="57"/>
      <c r="B109" s="58" t="s">
        <v>95</v>
      </c>
      <c r="C109" s="59">
        <v>2244322</v>
      </c>
      <c r="D109" s="60">
        <v>-1371752</v>
      </c>
      <c r="E109" s="59">
        <v>872570</v>
      </c>
      <c r="F109" s="59">
        <v>0</v>
      </c>
      <c r="G109" s="59">
        <v>0</v>
      </c>
      <c r="H109" s="32">
        <v>872570</v>
      </c>
      <c r="J109" s="52"/>
    </row>
    <row r="110" spans="1:15" x14ac:dyDescent="0.25">
      <c r="A110" s="57"/>
      <c r="B110" s="58" t="s">
        <v>96</v>
      </c>
      <c r="C110" s="59">
        <v>20997</v>
      </c>
      <c r="D110" s="60">
        <v>21720</v>
      </c>
      <c r="E110" s="59">
        <v>42717</v>
      </c>
      <c r="F110" s="59">
        <v>19337</v>
      </c>
      <c r="G110" s="59">
        <v>19337</v>
      </c>
      <c r="H110" s="32">
        <v>23380</v>
      </c>
      <c r="J110" s="52"/>
    </row>
    <row r="111" spans="1:15" x14ac:dyDescent="0.25">
      <c r="A111" s="115" t="s">
        <v>97</v>
      </c>
      <c r="B111" s="116"/>
      <c r="C111" s="53">
        <v>95596830</v>
      </c>
      <c r="D111" s="53">
        <v>107503382</v>
      </c>
      <c r="E111" s="53">
        <v>203100212</v>
      </c>
      <c r="F111" s="53">
        <v>97022774.909999996</v>
      </c>
      <c r="G111" s="53">
        <v>95161900.400000006</v>
      </c>
      <c r="H111" s="53">
        <v>106077437.09</v>
      </c>
      <c r="J111" s="52"/>
      <c r="K111" s="52"/>
      <c r="L111" s="52"/>
      <c r="M111" s="52"/>
      <c r="N111" s="52"/>
      <c r="O111" s="52"/>
    </row>
    <row r="112" spans="1:15" ht="27" x14ac:dyDescent="0.25">
      <c r="A112" s="57"/>
      <c r="B112" s="58" t="s">
        <v>103</v>
      </c>
      <c r="C112" s="59">
        <v>0</v>
      </c>
      <c r="D112" s="60">
        <v>0</v>
      </c>
      <c r="E112" s="59">
        <v>0</v>
      </c>
      <c r="F112" s="59">
        <v>0</v>
      </c>
      <c r="G112" s="59">
        <v>0</v>
      </c>
      <c r="H112" s="32">
        <v>0</v>
      </c>
      <c r="J112" s="52"/>
      <c r="K112" s="52"/>
      <c r="L112" s="52"/>
      <c r="M112" s="52"/>
      <c r="N112" s="52"/>
      <c r="O112" s="52"/>
    </row>
    <row r="113" spans="1:15" ht="27" x14ac:dyDescent="0.25">
      <c r="A113" s="57"/>
      <c r="B113" s="58" t="s">
        <v>104</v>
      </c>
      <c r="C113" s="59">
        <v>0</v>
      </c>
      <c r="D113" s="60">
        <v>0</v>
      </c>
      <c r="E113" s="59">
        <v>0</v>
      </c>
      <c r="F113" s="59">
        <v>0</v>
      </c>
      <c r="G113" s="59">
        <v>0</v>
      </c>
      <c r="H113" s="32">
        <v>0</v>
      </c>
      <c r="J113" s="52"/>
    </row>
    <row r="114" spans="1:15" x14ac:dyDescent="0.25">
      <c r="A114" s="57"/>
      <c r="B114" s="58" t="s">
        <v>105</v>
      </c>
      <c r="C114" s="59">
        <v>74786600</v>
      </c>
      <c r="D114" s="60">
        <v>18204415</v>
      </c>
      <c r="E114" s="59">
        <v>92991015</v>
      </c>
      <c r="F114" s="59">
        <v>47711407.219999999</v>
      </c>
      <c r="G114" s="59">
        <v>47711407.219999999</v>
      </c>
      <c r="H114" s="32">
        <v>45279607.780000001</v>
      </c>
      <c r="J114" s="52"/>
    </row>
    <row r="115" spans="1:15" x14ac:dyDescent="0.25">
      <c r="A115" s="57"/>
      <c r="B115" s="58" t="s">
        <v>106</v>
      </c>
      <c r="C115" s="59">
        <v>20810230</v>
      </c>
      <c r="D115" s="60">
        <v>89298967</v>
      </c>
      <c r="E115" s="59">
        <v>110109197</v>
      </c>
      <c r="F115" s="59">
        <v>49311367.689999998</v>
      </c>
      <c r="G115" s="59">
        <v>47450493.18</v>
      </c>
      <c r="H115" s="32">
        <v>60797829.310000002</v>
      </c>
      <c r="J115" s="52"/>
    </row>
    <row r="116" spans="1:15" x14ac:dyDescent="0.25">
      <c r="A116" s="57"/>
      <c r="B116" s="58" t="s">
        <v>107</v>
      </c>
      <c r="C116" s="59">
        <v>0</v>
      </c>
      <c r="D116" s="60">
        <v>0</v>
      </c>
      <c r="E116" s="59">
        <v>0</v>
      </c>
      <c r="F116" s="59">
        <v>0</v>
      </c>
      <c r="G116" s="59">
        <v>0</v>
      </c>
      <c r="H116" s="32">
        <v>0</v>
      </c>
      <c r="J116" s="52"/>
    </row>
    <row r="117" spans="1:15" ht="27" x14ac:dyDescent="0.25">
      <c r="A117" s="57"/>
      <c r="B117" s="58" t="s">
        <v>108</v>
      </c>
      <c r="C117" s="59">
        <v>0</v>
      </c>
      <c r="D117" s="60">
        <v>0</v>
      </c>
      <c r="E117" s="59">
        <v>0</v>
      </c>
      <c r="F117" s="59">
        <v>0</v>
      </c>
      <c r="G117" s="59">
        <v>0</v>
      </c>
      <c r="H117" s="32">
        <v>0</v>
      </c>
      <c r="J117" s="52"/>
    </row>
    <row r="118" spans="1:15" ht="27" x14ac:dyDescent="0.25">
      <c r="A118" s="57"/>
      <c r="B118" s="58" t="s">
        <v>109</v>
      </c>
      <c r="C118" s="59">
        <v>0</v>
      </c>
      <c r="D118" s="60">
        <v>0</v>
      </c>
      <c r="E118" s="59">
        <v>0</v>
      </c>
      <c r="F118" s="59">
        <v>0</v>
      </c>
      <c r="G118" s="59">
        <v>0</v>
      </c>
      <c r="H118" s="32">
        <v>0</v>
      </c>
      <c r="J118" s="52"/>
    </row>
    <row r="119" spans="1:15" x14ac:dyDescent="0.25">
      <c r="A119" s="57"/>
      <c r="B119" s="58" t="s">
        <v>110</v>
      </c>
      <c r="C119" s="59">
        <v>0</v>
      </c>
      <c r="D119" s="60">
        <v>0</v>
      </c>
      <c r="E119" s="59">
        <v>0</v>
      </c>
      <c r="F119" s="59">
        <v>0</v>
      </c>
      <c r="G119" s="59">
        <v>0</v>
      </c>
      <c r="H119" s="32">
        <v>0</v>
      </c>
      <c r="J119" s="52"/>
    </row>
    <row r="120" spans="1:15" x14ac:dyDescent="0.25">
      <c r="A120" s="57"/>
      <c r="B120" s="58" t="s">
        <v>111</v>
      </c>
      <c r="C120" s="59">
        <v>0</v>
      </c>
      <c r="D120" s="60">
        <v>0</v>
      </c>
      <c r="E120" s="59">
        <v>0</v>
      </c>
      <c r="F120" s="59">
        <v>0</v>
      </c>
      <c r="G120" s="59">
        <v>0</v>
      </c>
      <c r="H120" s="32">
        <v>0</v>
      </c>
      <c r="J120" s="52"/>
    </row>
    <row r="121" spans="1:15" x14ac:dyDescent="0.25">
      <c r="A121" s="115" t="s">
        <v>112</v>
      </c>
      <c r="B121" s="116"/>
      <c r="C121" s="53">
        <v>901200</v>
      </c>
      <c r="D121" s="53">
        <v>54930</v>
      </c>
      <c r="E121" s="53">
        <v>956130</v>
      </c>
      <c r="F121" s="53">
        <v>843027.05</v>
      </c>
      <c r="G121" s="53">
        <v>824626.43</v>
      </c>
      <c r="H121" s="53">
        <v>113102.95</v>
      </c>
      <c r="J121" s="52"/>
      <c r="K121" s="52"/>
      <c r="L121" s="52"/>
      <c r="M121" s="52"/>
      <c r="N121" s="52"/>
      <c r="O121" s="52"/>
    </row>
    <row r="122" spans="1:15" ht="27" x14ac:dyDescent="0.25">
      <c r="A122" s="57"/>
      <c r="B122" s="58" t="s">
        <v>113</v>
      </c>
      <c r="C122" s="59">
        <v>200000</v>
      </c>
      <c r="D122" s="60">
        <v>126667</v>
      </c>
      <c r="E122" s="59">
        <v>326667</v>
      </c>
      <c r="F122" s="59">
        <v>266381.65000000002</v>
      </c>
      <c r="G122" s="59">
        <v>266381.65000000002</v>
      </c>
      <c r="H122" s="32">
        <v>60285.35</v>
      </c>
      <c r="J122" s="52"/>
      <c r="K122" s="52"/>
      <c r="L122" s="52"/>
      <c r="M122" s="52"/>
      <c r="N122" s="52"/>
      <c r="O122" s="52"/>
    </row>
    <row r="123" spans="1:15" ht="27" x14ac:dyDescent="0.25">
      <c r="A123" s="57"/>
      <c r="B123" s="58" t="s">
        <v>114</v>
      </c>
      <c r="C123" s="59">
        <v>0</v>
      </c>
      <c r="D123" s="60">
        <v>1641</v>
      </c>
      <c r="E123" s="59">
        <v>1641</v>
      </c>
      <c r="F123" s="59">
        <v>0</v>
      </c>
      <c r="G123" s="59">
        <v>0</v>
      </c>
      <c r="H123" s="32">
        <v>1641</v>
      </c>
      <c r="J123" s="52"/>
    </row>
    <row r="124" spans="1:15" ht="27" x14ac:dyDescent="0.25">
      <c r="A124" s="57"/>
      <c r="B124" s="58" t="s">
        <v>115</v>
      </c>
      <c r="C124" s="59">
        <v>0</v>
      </c>
      <c r="D124" s="60">
        <v>0</v>
      </c>
      <c r="E124" s="59">
        <v>0</v>
      </c>
      <c r="F124" s="59">
        <v>0</v>
      </c>
      <c r="G124" s="59">
        <v>0</v>
      </c>
      <c r="H124" s="32">
        <v>0</v>
      </c>
      <c r="J124" s="52"/>
    </row>
    <row r="125" spans="1:15" ht="27" x14ac:dyDescent="0.25">
      <c r="A125" s="57"/>
      <c r="B125" s="58" t="s">
        <v>116</v>
      </c>
      <c r="C125" s="59">
        <v>0</v>
      </c>
      <c r="D125" s="60">
        <v>0</v>
      </c>
      <c r="E125" s="59">
        <v>0</v>
      </c>
      <c r="F125" s="59">
        <v>0</v>
      </c>
      <c r="G125" s="59">
        <v>0</v>
      </c>
      <c r="H125" s="32">
        <v>0</v>
      </c>
      <c r="J125" s="52"/>
    </row>
    <row r="126" spans="1:15" ht="27" x14ac:dyDescent="0.25">
      <c r="A126" s="57"/>
      <c r="B126" s="58" t="s">
        <v>117</v>
      </c>
      <c r="C126" s="59">
        <v>0</v>
      </c>
      <c r="D126" s="60">
        <v>0</v>
      </c>
      <c r="E126" s="59">
        <v>0</v>
      </c>
      <c r="F126" s="59">
        <v>0</v>
      </c>
      <c r="G126" s="59">
        <v>0</v>
      </c>
      <c r="H126" s="32">
        <v>0</v>
      </c>
      <c r="J126" s="52"/>
    </row>
    <row r="127" spans="1:15" ht="27" x14ac:dyDescent="0.25">
      <c r="A127" s="57"/>
      <c r="B127" s="58" t="s">
        <v>118</v>
      </c>
      <c r="C127" s="59">
        <v>653200</v>
      </c>
      <c r="D127" s="60">
        <v>-126293</v>
      </c>
      <c r="E127" s="59">
        <v>526907</v>
      </c>
      <c r="F127" s="59">
        <v>475732.36</v>
      </c>
      <c r="G127" s="59">
        <v>457331.74</v>
      </c>
      <c r="H127" s="32">
        <v>51174.64</v>
      </c>
      <c r="J127" s="52"/>
    </row>
    <row r="128" spans="1:15" x14ac:dyDescent="0.25">
      <c r="A128" s="57"/>
      <c r="B128" s="58" t="s">
        <v>119</v>
      </c>
      <c r="C128" s="59">
        <v>0</v>
      </c>
      <c r="D128" s="60">
        <v>0</v>
      </c>
      <c r="E128" s="59">
        <v>0</v>
      </c>
      <c r="F128" s="59">
        <v>0</v>
      </c>
      <c r="G128" s="59">
        <v>0</v>
      </c>
      <c r="H128" s="32">
        <v>0</v>
      </c>
      <c r="J128" s="52"/>
    </row>
    <row r="129" spans="1:16" x14ac:dyDescent="0.25">
      <c r="A129" s="57"/>
      <c r="B129" s="58" t="s">
        <v>120</v>
      </c>
      <c r="C129" s="59">
        <v>0</v>
      </c>
      <c r="D129" s="60">
        <v>0</v>
      </c>
      <c r="E129" s="59">
        <v>0</v>
      </c>
      <c r="F129" s="59">
        <v>0</v>
      </c>
      <c r="G129" s="59">
        <v>0</v>
      </c>
      <c r="H129" s="32">
        <v>0</v>
      </c>
      <c r="J129" s="52"/>
    </row>
    <row r="130" spans="1:16" x14ac:dyDescent="0.25">
      <c r="A130" s="57"/>
      <c r="B130" s="58" t="s">
        <v>121</v>
      </c>
      <c r="C130" s="59">
        <v>48000</v>
      </c>
      <c r="D130" s="60">
        <v>52915</v>
      </c>
      <c r="E130" s="59">
        <v>100915</v>
      </c>
      <c r="F130" s="59">
        <v>100913.04</v>
      </c>
      <c r="G130" s="59">
        <v>100913.04</v>
      </c>
      <c r="H130" s="32">
        <v>1.96</v>
      </c>
      <c r="J130" s="52"/>
    </row>
    <row r="131" spans="1:16" x14ac:dyDescent="0.25">
      <c r="A131" s="115" t="s">
        <v>122</v>
      </c>
      <c r="B131" s="116"/>
      <c r="C131" s="53">
        <v>241674329</v>
      </c>
      <c r="D131" s="53">
        <v>5079259</v>
      </c>
      <c r="E131" s="53">
        <v>246753588</v>
      </c>
      <c r="F131" s="53">
        <v>98588110.459999993</v>
      </c>
      <c r="G131" s="53">
        <v>93828912.420000002</v>
      </c>
      <c r="H131" s="53">
        <v>148165477.53999999</v>
      </c>
      <c r="J131" s="52"/>
      <c r="K131" s="52"/>
      <c r="L131" s="52"/>
      <c r="M131" s="52"/>
      <c r="N131" s="52"/>
      <c r="O131" s="52"/>
      <c r="P131" s="52"/>
    </row>
    <row r="132" spans="1:16" ht="27" x14ac:dyDescent="0.25">
      <c r="A132" s="57"/>
      <c r="B132" s="58" t="s">
        <v>123</v>
      </c>
      <c r="C132" s="59">
        <v>230674330</v>
      </c>
      <c r="D132" s="60">
        <v>-5255648</v>
      </c>
      <c r="E132" s="59">
        <v>225418682</v>
      </c>
      <c r="F132" s="59">
        <v>90087898.640000001</v>
      </c>
      <c r="G132" s="59">
        <v>85328700.599999994</v>
      </c>
      <c r="H132" s="32">
        <v>135330783.36000001</v>
      </c>
      <c r="J132" s="52"/>
      <c r="K132" s="52"/>
      <c r="L132" s="52"/>
      <c r="M132" s="52"/>
      <c r="N132" s="52"/>
      <c r="O132" s="52"/>
      <c r="P132" s="52"/>
    </row>
    <row r="133" spans="1:16" x14ac:dyDescent="0.25">
      <c r="A133" s="57"/>
      <c r="B133" s="58" t="s">
        <v>124</v>
      </c>
      <c r="C133" s="59">
        <v>10999999</v>
      </c>
      <c r="D133" s="60">
        <v>10334907</v>
      </c>
      <c r="E133" s="59">
        <v>21334906</v>
      </c>
      <c r="F133" s="59">
        <v>8500211.8200000003</v>
      </c>
      <c r="G133" s="59">
        <v>8500211.8200000003</v>
      </c>
      <c r="H133" s="32">
        <v>12834694.18</v>
      </c>
      <c r="J133" s="52"/>
    </row>
    <row r="134" spans="1:16" ht="27" x14ac:dyDescent="0.25">
      <c r="A134" s="57"/>
      <c r="B134" s="58" t="s">
        <v>125</v>
      </c>
      <c r="C134" s="59">
        <v>0</v>
      </c>
      <c r="D134" s="60">
        <v>0</v>
      </c>
      <c r="E134" s="59">
        <v>0</v>
      </c>
      <c r="F134" s="59">
        <v>0</v>
      </c>
      <c r="G134" s="59">
        <v>0</v>
      </c>
      <c r="H134" s="32">
        <v>0</v>
      </c>
      <c r="J134" s="52"/>
    </row>
    <row r="135" spans="1:16" s="56" customFormat="1" x14ac:dyDescent="0.25">
      <c r="A135" s="115" t="s">
        <v>126</v>
      </c>
      <c r="B135" s="116"/>
      <c r="C135" s="53">
        <v>5017309</v>
      </c>
      <c r="D135" s="53">
        <v>-154961</v>
      </c>
      <c r="E135" s="53">
        <v>4862348</v>
      </c>
      <c r="F135" s="53">
        <v>1988846.64</v>
      </c>
      <c r="G135" s="53">
        <v>1595717.82</v>
      </c>
      <c r="H135" s="53">
        <v>2873501.36</v>
      </c>
      <c r="J135" s="52"/>
      <c r="K135" s="52"/>
      <c r="L135" s="52"/>
      <c r="M135" s="52"/>
      <c r="N135" s="52"/>
      <c r="O135" s="52"/>
    </row>
    <row r="136" spans="1:16" ht="27" x14ac:dyDescent="0.25">
      <c r="A136" s="57"/>
      <c r="B136" s="58" t="s">
        <v>127</v>
      </c>
      <c r="C136" s="59">
        <v>0</v>
      </c>
      <c r="D136" s="60">
        <v>0</v>
      </c>
      <c r="E136" s="59">
        <v>0</v>
      </c>
      <c r="F136" s="59">
        <v>0</v>
      </c>
      <c r="G136" s="59">
        <v>0</v>
      </c>
      <c r="H136" s="32">
        <v>0</v>
      </c>
      <c r="J136" s="52"/>
      <c r="K136" s="52"/>
      <c r="L136" s="52"/>
      <c r="M136" s="52"/>
      <c r="N136" s="52"/>
      <c r="O136" s="52"/>
    </row>
    <row r="137" spans="1:16" ht="27" x14ac:dyDescent="0.25">
      <c r="A137" s="57"/>
      <c r="B137" s="58" t="s">
        <v>128</v>
      </c>
      <c r="C137" s="59">
        <v>0</v>
      </c>
      <c r="D137" s="60">
        <v>0</v>
      </c>
      <c r="E137" s="59">
        <v>0</v>
      </c>
      <c r="F137" s="59">
        <v>0</v>
      </c>
      <c r="G137" s="59">
        <v>0</v>
      </c>
      <c r="H137" s="32">
        <v>0</v>
      </c>
      <c r="J137" s="52"/>
    </row>
    <row r="138" spans="1:16" x14ac:dyDescent="0.25">
      <c r="A138" s="57"/>
      <c r="B138" s="58" t="s">
        <v>129</v>
      </c>
      <c r="C138" s="59">
        <v>0</v>
      </c>
      <c r="D138" s="60">
        <v>0</v>
      </c>
      <c r="E138" s="59">
        <v>0</v>
      </c>
      <c r="F138" s="59">
        <v>0</v>
      </c>
      <c r="G138" s="59">
        <v>0</v>
      </c>
      <c r="H138" s="32">
        <v>0</v>
      </c>
      <c r="J138" s="52"/>
    </row>
    <row r="139" spans="1:16" x14ac:dyDescent="0.25">
      <c r="A139" s="57"/>
      <c r="B139" s="58" t="s">
        <v>130</v>
      </c>
      <c r="C139" s="59">
        <v>0</v>
      </c>
      <c r="D139" s="60">
        <v>0</v>
      </c>
      <c r="E139" s="59">
        <v>0</v>
      </c>
      <c r="F139" s="59">
        <v>0</v>
      </c>
      <c r="G139" s="59">
        <v>0</v>
      </c>
      <c r="H139" s="32">
        <v>0</v>
      </c>
      <c r="J139" s="52"/>
    </row>
    <row r="140" spans="1:16" ht="27" x14ac:dyDescent="0.25">
      <c r="A140" s="57"/>
      <c r="B140" s="58" t="s">
        <v>131</v>
      </c>
      <c r="C140" s="59">
        <v>5017309</v>
      </c>
      <c r="D140" s="60">
        <v>-154961</v>
      </c>
      <c r="E140" s="59">
        <v>4862348</v>
      </c>
      <c r="F140" s="59">
        <v>1988846.64</v>
      </c>
      <c r="G140" s="59">
        <v>1595717.82</v>
      </c>
      <c r="H140" s="32">
        <v>2873501.36</v>
      </c>
      <c r="J140" s="52"/>
    </row>
    <row r="141" spans="1:16" ht="27" x14ac:dyDescent="0.25">
      <c r="A141" s="57"/>
      <c r="B141" s="58" t="s">
        <v>132</v>
      </c>
      <c r="C141" s="59">
        <v>0</v>
      </c>
      <c r="D141" s="60">
        <v>0</v>
      </c>
      <c r="E141" s="59">
        <v>0</v>
      </c>
      <c r="F141" s="59">
        <v>0</v>
      </c>
      <c r="G141" s="59">
        <v>0</v>
      </c>
      <c r="H141" s="32">
        <v>0</v>
      </c>
      <c r="J141" s="52"/>
    </row>
    <row r="142" spans="1:16" x14ac:dyDescent="0.25">
      <c r="A142" s="57"/>
      <c r="B142" s="58" t="s">
        <v>133</v>
      </c>
      <c r="C142" s="59">
        <v>0</v>
      </c>
      <c r="D142" s="60">
        <v>0</v>
      </c>
      <c r="E142" s="59">
        <v>0</v>
      </c>
      <c r="F142" s="59">
        <v>0</v>
      </c>
      <c r="G142" s="59">
        <v>0</v>
      </c>
      <c r="H142" s="32">
        <v>0</v>
      </c>
      <c r="J142" s="52"/>
    </row>
    <row r="143" spans="1:16" ht="40.5" x14ac:dyDescent="0.25">
      <c r="A143" s="57"/>
      <c r="B143" s="58" t="s">
        <v>134</v>
      </c>
      <c r="C143" s="59">
        <v>0</v>
      </c>
      <c r="D143" s="60">
        <v>0</v>
      </c>
      <c r="E143" s="59">
        <v>0</v>
      </c>
      <c r="F143" s="59">
        <v>0</v>
      </c>
      <c r="G143" s="59">
        <v>0</v>
      </c>
      <c r="H143" s="32">
        <v>0</v>
      </c>
      <c r="J143" s="52"/>
    </row>
    <row r="144" spans="1:16" s="56" customFormat="1" x14ac:dyDescent="0.25">
      <c r="A144" s="115" t="s">
        <v>135</v>
      </c>
      <c r="B144" s="116"/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J144" s="52"/>
    </row>
    <row r="145" spans="1:15" x14ac:dyDescent="0.25">
      <c r="A145" s="57"/>
      <c r="B145" s="58" t="s">
        <v>136</v>
      </c>
      <c r="C145" s="59">
        <v>0</v>
      </c>
      <c r="D145" s="60">
        <v>0</v>
      </c>
      <c r="E145" s="59">
        <v>0</v>
      </c>
      <c r="F145" s="59">
        <v>0</v>
      </c>
      <c r="G145" s="59">
        <v>0</v>
      </c>
      <c r="H145" s="32">
        <v>0</v>
      </c>
      <c r="J145" s="52"/>
    </row>
    <row r="146" spans="1:15" x14ac:dyDescent="0.25">
      <c r="A146" s="57"/>
      <c r="B146" s="58" t="s">
        <v>137</v>
      </c>
      <c r="C146" s="59">
        <v>0</v>
      </c>
      <c r="D146" s="60">
        <v>0</v>
      </c>
      <c r="E146" s="59">
        <v>0</v>
      </c>
      <c r="F146" s="59">
        <v>0</v>
      </c>
      <c r="G146" s="59">
        <v>0</v>
      </c>
      <c r="H146" s="32">
        <v>0</v>
      </c>
      <c r="J146" s="52"/>
    </row>
    <row r="147" spans="1:15" x14ac:dyDescent="0.25">
      <c r="A147" s="57"/>
      <c r="B147" s="58" t="s">
        <v>138</v>
      </c>
      <c r="C147" s="59">
        <v>0</v>
      </c>
      <c r="D147" s="60">
        <v>0</v>
      </c>
      <c r="E147" s="59">
        <v>0</v>
      </c>
      <c r="F147" s="59">
        <v>0</v>
      </c>
      <c r="G147" s="59">
        <v>0</v>
      </c>
      <c r="H147" s="32">
        <v>0</v>
      </c>
      <c r="J147" s="52"/>
    </row>
    <row r="148" spans="1:15" s="56" customFormat="1" x14ac:dyDescent="0.25">
      <c r="A148" s="115" t="s">
        <v>139</v>
      </c>
      <c r="B148" s="116"/>
      <c r="C148" s="53">
        <v>0</v>
      </c>
      <c r="D148" s="53">
        <v>19330040</v>
      </c>
      <c r="E148" s="53">
        <v>19330040</v>
      </c>
      <c r="F148" s="53">
        <v>19330037.34</v>
      </c>
      <c r="G148" s="53">
        <v>19330037.34</v>
      </c>
      <c r="H148" s="53">
        <v>2.66</v>
      </c>
      <c r="J148" s="52"/>
      <c r="K148" s="52"/>
      <c r="L148" s="52"/>
      <c r="M148" s="52"/>
      <c r="N148" s="52"/>
      <c r="O148" s="52"/>
    </row>
    <row r="149" spans="1:15" ht="27" x14ac:dyDescent="0.25">
      <c r="A149" s="57"/>
      <c r="B149" s="58" t="s">
        <v>140</v>
      </c>
      <c r="C149" s="59">
        <v>0</v>
      </c>
      <c r="D149" s="60">
        <v>0</v>
      </c>
      <c r="E149" s="59">
        <v>0</v>
      </c>
      <c r="F149" s="59">
        <v>0</v>
      </c>
      <c r="G149" s="59">
        <v>0</v>
      </c>
      <c r="H149" s="32">
        <v>0</v>
      </c>
      <c r="J149" s="52"/>
      <c r="K149" s="52"/>
      <c r="L149" s="52"/>
      <c r="M149" s="52"/>
      <c r="N149" s="52"/>
      <c r="O149" s="52"/>
    </row>
    <row r="150" spans="1:15" x14ac:dyDescent="0.25">
      <c r="A150" s="57"/>
      <c r="B150" s="58" t="s">
        <v>141</v>
      </c>
      <c r="C150" s="59">
        <v>0</v>
      </c>
      <c r="D150" s="60">
        <v>0</v>
      </c>
      <c r="E150" s="59">
        <v>0</v>
      </c>
      <c r="F150" s="59">
        <v>0</v>
      </c>
      <c r="G150" s="59">
        <v>0</v>
      </c>
      <c r="H150" s="32">
        <v>0</v>
      </c>
      <c r="J150" s="52"/>
    </row>
    <row r="151" spans="1:15" ht="27" x14ac:dyDescent="0.25">
      <c r="A151" s="57"/>
      <c r="B151" s="58" t="s">
        <v>142</v>
      </c>
      <c r="C151" s="59">
        <v>0</v>
      </c>
      <c r="D151" s="60">
        <v>0</v>
      </c>
      <c r="E151" s="59">
        <v>0</v>
      </c>
      <c r="F151" s="59">
        <v>0</v>
      </c>
      <c r="G151" s="59">
        <v>0</v>
      </c>
      <c r="H151" s="32">
        <v>0</v>
      </c>
      <c r="J151" s="52"/>
    </row>
    <row r="152" spans="1:15" x14ac:dyDescent="0.25">
      <c r="A152" s="57"/>
      <c r="B152" s="58" t="s">
        <v>143</v>
      </c>
      <c r="C152" s="59">
        <v>0</v>
      </c>
      <c r="D152" s="60">
        <v>0</v>
      </c>
      <c r="E152" s="59">
        <v>0</v>
      </c>
      <c r="F152" s="59">
        <v>0</v>
      </c>
      <c r="G152" s="59">
        <v>0</v>
      </c>
      <c r="H152" s="32">
        <v>0</v>
      </c>
      <c r="J152" s="52"/>
    </row>
    <row r="153" spans="1:15" x14ac:dyDescent="0.25">
      <c r="A153" s="57"/>
      <c r="B153" s="58" t="s">
        <v>144</v>
      </c>
      <c r="C153" s="59">
        <v>0</v>
      </c>
      <c r="D153" s="60">
        <v>0</v>
      </c>
      <c r="E153" s="59">
        <v>0</v>
      </c>
      <c r="F153" s="59">
        <v>0</v>
      </c>
      <c r="G153" s="59">
        <v>0</v>
      </c>
      <c r="H153" s="32">
        <v>0</v>
      </c>
      <c r="J153" s="52"/>
    </row>
    <row r="154" spans="1:15" x14ac:dyDescent="0.25">
      <c r="A154" s="57"/>
      <c r="B154" s="58" t="s">
        <v>145</v>
      </c>
      <c r="C154" s="59">
        <v>0</v>
      </c>
      <c r="D154" s="60">
        <v>0</v>
      </c>
      <c r="E154" s="59">
        <v>0</v>
      </c>
      <c r="F154" s="59">
        <v>0</v>
      </c>
      <c r="G154" s="59">
        <v>0</v>
      </c>
      <c r="H154" s="32">
        <v>0</v>
      </c>
      <c r="J154" s="52"/>
    </row>
    <row r="155" spans="1:15" ht="27" x14ac:dyDescent="0.25">
      <c r="A155" s="57"/>
      <c r="B155" s="58" t="s">
        <v>146</v>
      </c>
      <c r="C155" s="59">
        <v>0</v>
      </c>
      <c r="D155" s="60">
        <v>19330040</v>
      </c>
      <c r="E155" s="59">
        <v>19330040</v>
      </c>
      <c r="F155" s="59">
        <v>19330037.34</v>
      </c>
      <c r="G155" s="59">
        <v>19330037.34</v>
      </c>
      <c r="H155" s="32">
        <v>2.66</v>
      </c>
      <c r="J155" s="52"/>
    </row>
    <row r="156" spans="1:15" x14ac:dyDescent="0.25">
      <c r="A156" s="115" t="s">
        <v>6</v>
      </c>
      <c r="B156" s="116"/>
      <c r="C156" s="55">
        <v>3185328408</v>
      </c>
      <c r="D156" s="55">
        <v>440811605</v>
      </c>
      <c r="E156" s="55">
        <v>3626140013</v>
      </c>
      <c r="F156" s="55">
        <v>1713203802.1199999</v>
      </c>
      <c r="G156" s="55">
        <v>1602618248.3299999</v>
      </c>
      <c r="H156" s="55">
        <v>1912936210.8800001</v>
      </c>
      <c r="J156" s="52"/>
      <c r="K156" s="52"/>
      <c r="L156" s="52"/>
      <c r="M156" s="52"/>
      <c r="N156" s="52"/>
      <c r="O156" s="52"/>
    </row>
    <row r="157" spans="1:15" ht="14.25" thickBot="1" x14ac:dyDescent="0.3">
      <c r="A157" s="65"/>
      <c r="B157" s="66"/>
      <c r="C157" s="67"/>
      <c r="D157" s="68"/>
      <c r="E157" s="69"/>
      <c r="F157" s="69"/>
      <c r="G157" s="69"/>
      <c r="H157" s="69"/>
      <c r="J157" s="52"/>
      <c r="K157" s="52"/>
      <c r="L157" s="52"/>
      <c r="M157" s="52"/>
      <c r="N157" s="52"/>
      <c r="O157" s="52"/>
    </row>
    <row r="158" spans="1:15" s="70" customFormat="1" x14ac:dyDescent="0.25">
      <c r="C158" s="71"/>
      <c r="D158" s="71"/>
      <c r="E158" s="71"/>
      <c r="F158" s="71"/>
      <c r="G158" s="71"/>
      <c r="H158" s="71"/>
    </row>
    <row r="159" spans="1:15" ht="15" x14ac:dyDescent="0.25">
      <c r="B159" s="72" t="s">
        <v>7</v>
      </c>
      <c r="C159" s="2"/>
      <c r="D159" s="2"/>
      <c r="E159" s="2"/>
      <c r="F159" s="2"/>
      <c r="G159" s="2"/>
      <c r="H159" s="2"/>
    </row>
    <row r="160" spans="1:15" ht="15" x14ac:dyDescent="0.25">
      <c r="B160"/>
      <c r="C160" s="72"/>
      <c r="D160" s="72"/>
      <c r="E160" s="72"/>
      <c r="F160" s="72"/>
      <c r="G160" s="72"/>
      <c r="H160" s="72"/>
    </row>
    <row r="161" spans="2:8" x14ac:dyDescent="0.25">
      <c r="B161" s="73"/>
      <c r="C161" s="74"/>
      <c r="D161" s="74"/>
      <c r="E161" s="74"/>
      <c r="F161" s="74"/>
      <c r="G161" s="74"/>
      <c r="H161" s="74"/>
    </row>
    <row r="162" spans="2:8" ht="15" x14ac:dyDescent="0.25">
      <c r="B162"/>
      <c r="C162" s="75"/>
      <c r="D162" s="75"/>
      <c r="E162" s="75"/>
      <c r="F162" s="75"/>
      <c r="G162" s="75"/>
      <c r="H162" s="75"/>
    </row>
    <row r="163" spans="2:8" ht="15" x14ac:dyDescent="0.25">
      <c r="B163"/>
      <c r="C163" s="76"/>
      <c r="D163" s="77"/>
      <c r="E163" s="77"/>
      <c r="F163" s="77"/>
      <c r="G163" s="77"/>
      <c r="H163" s="77"/>
    </row>
    <row r="164" spans="2:8" ht="15" x14ac:dyDescent="0.25">
      <c r="B164"/>
      <c r="C164"/>
      <c r="D164"/>
      <c r="E164"/>
      <c r="F164"/>
      <c r="G164"/>
      <c r="H164" s="76"/>
    </row>
    <row r="165" spans="2:8" ht="15" x14ac:dyDescent="0.25">
      <c r="B165"/>
      <c r="C165"/>
      <c r="D165"/>
      <c r="E165"/>
      <c r="F165"/>
      <c r="G165"/>
      <c r="H165" s="76"/>
    </row>
    <row r="166" spans="2:8" ht="15" x14ac:dyDescent="0.25">
      <c r="B166" s="117" t="s">
        <v>11</v>
      </c>
      <c r="C166" s="117"/>
      <c r="D166"/>
      <c r="E166"/>
      <c r="F166" s="117" t="s">
        <v>8</v>
      </c>
      <c r="G166" s="117"/>
      <c r="H166" s="117"/>
    </row>
    <row r="167" spans="2:8" ht="15" x14ac:dyDescent="0.25">
      <c r="B167" s="117" t="s">
        <v>9</v>
      </c>
      <c r="C167" s="117"/>
      <c r="D167"/>
      <c r="E167"/>
      <c r="F167" s="117" t="s">
        <v>10</v>
      </c>
      <c r="G167" s="117"/>
      <c r="H167" s="117"/>
    </row>
  </sheetData>
  <mergeCells count="33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2:B82"/>
    <mergeCell ref="B167:C167"/>
    <mergeCell ref="F167:H167"/>
    <mergeCell ref="A91:B91"/>
    <mergeCell ref="A101:B101"/>
    <mergeCell ref="A111:B111"/>
    <mergeCell ref="A121:B121"/>
    <mergeCell ref="A131:B131"/>
    <mergeCell ref="A135:B135"/>
    <mergeCell ref="A144:B144"/>
    <mergeCell ref="A148:B148"/>
    <mergeCell ref="A156:B156"/>
    <mergeCell ref="B166:C166"/>
    <mergeCell ref="F166:H16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Clasificación Administrativa</vt:lpstr>
      <vt:lpstr>FUNCIONAL</vt:lpstr>
      <vt:lpstr>OBJETO DE GASTO</vt:lpstr>
      <vt:lpstr>'Clasificación Administrativa'!Área_de_impresión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Chan Jhonny Alberto</dc:creator>
  <cp:lastModifiedBy>Dominguez Montero Julia Lorena</cp:lastModifiedBy>
  <cp:lastPrinted>2021-07-20T22:29:45Z</cp:lastPrinted>
  <dcterms:created xsi:type="dcterms:W3CDTF">2021-04-07T21:24:25Z</dcterms:created>
  <dcterms:modified xsi:type="dcterms:W3CDTF">2021-07-23T16:50:24Z</dcterms:modified>
</cp:coreProperties>
</file>