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ayrani.alonzo\Documents\PUBLICACIONES 2021\MARZO 2021\TRIMESTRALES\LDF 1er Trim\"/>
    </mc:Choice>
  </mc:AlternateContent>
  <bookViews>
    <workbookView xWindow="240" yWindow="75" windowWidth="20115" windowHeight="7995"/>
  </bookViews>
  <sheets>
    <sheet name="Clasificación Administrativa" sheetId="2" r:id="rId1"/>
    <sheet name="Funcional " sheetId="4" r:id="rId2"/>
    <sheet name="Objeto del Gasto a Marzo 2021" sheetId="5" r:id="rId3"/>
  </sheets>
  <definedNames>
    <definedName name="_xlnm.Print_Area" localSheetId="0">'Clasificación Administrativa'!$A$2:$G$28</definedName>
    <definedName name="_xlnm.Print_Area" localSheetId="1">'Funcional '!$A$1:$H$96</definedName>
    <definedName name="_xlnm.Print_Area" localSheetId="2">'Objeto del Gasto a Marzo 2021'!$A$1:$H$165</definedName>
    <definedName name="_xlnm.Print_Titles" localSheetId="1">'Funcional '!$2:$8</definedName>
    <definedName name="_xlnm.Print_Titles" localSheetId="2">'Objeto del Gasto a Marzo 2021'!$1:$7</definedName>
  </definedNames>
  <calcPr calcId="152511"/>
</workbook>
</file>

<file path=xl/calcChain.xml><?xml version="1.0" encoding="utf-8"?>
<calcChain xmlns="http://schemas.openxmlformats.org/spreadsheetml/2006/main">
  <c r="G19" i="2" l="1"/>
  <c r="F19" i="2"/>
  <c r="E19" i="2"/>
  <c r="D19" i="2"/>
  <c r="C19" i="2"/>
  <c r="B19" i="2"/>
</calcChain>
</file>

<file path=xl/sharedStrings.xml><?xml version="1.0" encoding="utf-8"?>
<sst xmlns="http://schemas.openxmlformats.org/spreadsheetml/2006/main" count="277" uniqueCount="143">
  <si>
    <t>Estado Analítico del Ejercicio del Presupuesto de Egresos Detallado - LDF</t>
  </si>
  <si>
    <t>(PESOS)</t>
  </si>
  <si>
    <t>Egresos</t>
  </si>
  <si>
    <t xml:space="preserve">Subejercicio </t>
  </si>
  <si>
    <t xml:space="preserve">Aprobado </t>
  </si>
  <si>
    <t>Devengado</t>
  </si>
  <si>
    <t>III. Total de Egresos (III = I + II)</t>
  </si>
  <si>
    <t>Bajo protesta de decir la verdad declaramos que los Estados Financieros y sus Notas son razonablemente correctos y responsabilidad del emisor.</t>
  </si>
  <si>
    <t>LIC. LAURA CRISTINA MUÑOZ MOLINA</t>
  </si>
  <si>
    <t>PRESIDENTE MUNICIPAL</t>
  </si>
  <si>
    <t>DIRECTORA DE FINANZAS Y TESORERA MUNICIPAL</t>
  </si>
  <si>
    <t>MUNICIPIO DE MÉRIDA YUCATÁN</t>
  </si>
  <si>
    <t>Clasificación Administrativa</t>
  </si>
  <si>
    <t xml:space="preserve">Del 1 de Enero al 31 de Marzo de 2021 </t>
  </si>
  <si>
    <t xml:space="preserve">Concepto </t>
  </si>
  <si>
    <t>Ampliaciones/ (Reducciones)</t>
  </si>
  <si>
    <t>Modificado</t>
  </si>
  <si>
    <t>Pagado</t>
  </si>
  <si>
    <t>I. Gasto No Etiquetado</t>
  </si>
  <si>
    <t>(I=A)</t>
  </si>
  <si>
    <t xml:space="preserve">A. SECTOR PÚBLICO MUNICIPAL    
</t>
  </si>
  <si>
    <t>II. Gasto Etiquetado</t>
  </si>
  <si>
    <t>(II=A)</t>
  </si>
  <si>
    <t>LIC. ALEJANDRO IVÁN RUZ CASTRO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</si>
  <si>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</si>
  <si>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</si>
  <si>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</si>
  <si>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</si>
  <si>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</si>
  <si>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</si>
  <si>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</si>
  <si>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</si>
  <si>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</si>
  <si>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</si>
  <si>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</si>
  <si>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</si>
  <si>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</si>
  <si>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</si>
  <si>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</si>
  <si>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</si>
  <si>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</si>
  <si>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</si>
  <si>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</si>
  <si>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</si>
  <si>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</si>
  <si>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</si>
  <si>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</si>
  <si>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</si>
  <si>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</si>
  <si>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</si>
  <si>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</si>
  <si>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</si>
  <si>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</si>
  <si>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</si>
  <si>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</si>
  <si>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</si>
  <si>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</si>
  <si>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</si>
  <si>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 xml:space="preserve">Modificado </t>
  </si>
  <si>
    <t xml:space="preserve">Ampliaciones/ (Reducciones) </t>
  </si>
  <si>
    <t>Aprobado</t>
  </si>
  <si>
    <t>Del 1 de Enero Al 31 de Marzo de 2021</t>
  </si>
  <si>
    <t>Clasificación Funcional (Finalidad y Función)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</si>
  <si>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</si>
  <si>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</si>
  <si>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</si>
  <si>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</si>
  <si>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</si>
  <si>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</si>
  <si>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</si>
  <si>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</si>
  <si>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</si>
  <si>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</si>
  <si>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</si>
  <si>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</si>
  <si>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</si>
  <si>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</si>
  <si>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</si>
  <si>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</si>
  <si>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</si>
  <si>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</si>
  <si>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</si>
  <si>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</si>
  <si>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</si>
  <si>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</si>
  <si>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</si>
  <si>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</si>
  <si>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</si>
  <si>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</si>
  <si>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</si>
  <si>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</si>
  <si>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</si>
  <si>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</si>
  <si>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</si>
  <si>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</si>
  <si>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</si>
  <si>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</si>
  <si>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</si>
  <si>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</si>
  <si>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</si>
  <si>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</si>
  <si>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</si>
  <si>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</si>
  <si>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</si>
  <si>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</si>
  <si>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</si>
  <si>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</si>
  <si>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</si>
  <si>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</si>
  <si>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</si>
  <si>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</si>
  <si>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</si>
  <si>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</si>
  <si>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</si>
  <si>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</si>
  <si>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</si>
  <si>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</si>
  <si>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</si>
  <si>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</si>
  <si>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</si>
  <si>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</si>
  <si>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</si>
  <si>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</si>
  <si>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</si>
  <si>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</si>
  <si>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</si>
  <si>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</si>
  <si>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</si>
  <si>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</si>
  <si>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</si>
  <si>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</si>
  <si>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</si>
  <si>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</si>
  <si>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</si>
  <si>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</si>
  <si>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</si>
  <si>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</si>
  <si>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</si>
  <si>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Pagado </t>
  </si>
  <si>
    <t>Concepto</t>
  </si>
  <si>
    <t>Del 1 de Enero al 31 de Marzo de 2021</t>
  </si>
  <si>
    <t xml:space="preserve">Clasificación por Objeto del Gasto (Capítulo y Concepto) </t>
  </si>
  <si>
    <t>MUNICIPIO DE MERIDA YUCATAN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</si>
</sst>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1080A]&quot;$&quot;#,##0.00"/>
    <numFmt numFmtId="166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FF0000"/>
      <name val="Century Gothic"/>
      <family val="2"/>
    </font>
    <font>
      <sz val="10"/>
      <color theme="0"/>
      <name val="Century Gothic"/>
      <family val="2"/>
    </font>
    <font>
      <sz val="11"/>
      <name val="Calibri"/>
      <family val="2"/>
      <scheme val="minor"/>
    </font>
    <font>
      <sz val="10"/>
      <name val="Century Gothic"/>
      <family val="2"/>
    </font>
    <font>
      <b/>
      <sz val="7"/>
      <color rgb="FF000000"/>
      <name val="Arial"/>
      <family val="2"/>
    </font>
    <font>
      <b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44" fontId="4" fillId="0" borderId="0" applyFont="0" applyFill="0" applyBorder="0" applyAlignment="0" applyProtection="0">
      <alignment vertical="top"/>
    </xf>
    <xf numFmtId="0" fontId="4" fillId="0" borderId="0">
      <alignment vertical="top"/>
    </xf>
    <xf numFmtId="0" fontId="7" fillId="0" borderId="0"/>
  </cellStyleXfs>
  <cellXfs count="123">
    <xf numFmtId="0" fontId="0" fillId="0" borderId="0" xfId="0"/>
    <xf numFmtId="0" fontId="2" fillId="2" borderId="11" xfId="0" applyFont="1" applyFill="1" applyBorder="1" applyAlignment="1">
      <alignment horizontal="center" vertical="center" wrapText="1"/>
    </xf>
    <xf numFmtId="43" fontId="0" fillId="0" borderId="0" xfId="1" applyFont="1"/>
    <xf numFmtId="0" fontId="2" fillId="0" borderId="13" xfId="0" applyFont="1" applyBorder="1" applyAlignment="1">
      <alignment horizontal="justify" vertical="center" wrapText="1"/>
    </xf>
    <xf numFmtId="164" fontId="2" fillId="0" borderId="0" xfId="1" applyNumberFormat="1" applyFont="1" applyBorder="1" applyAlignment="1">
      <alignment vertical="center" wrapText="1"/>
    </xf>
    <xf numFmtId="0" fontId="3" fillId="0" borderId="13" xfId="0" applyFont="1" applyBorder="1" applyAlignment="1">
      <alignment horizontal="left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3" xfId="0" applyFont="1" applyBorder="1" applyAlignment="1">
      <alignment horizontal="left" vertical="center" wrapText="1"/>
    </xf>
    <xf numFmtId="164" fontId="3" fillId="0" borderId="14" xfId="1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 horizontal="center" vertical="center" wrapText="1"/>
    </xf>
    <xf numFmtId="8" fontId="0" fillId="0" borderId="0" xfId="0" applyNumberFormat="1"/>
    <xf numFmtId="0" fontId="3" fillId="0" borderId="12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vertical="center" wrapText="1"/>
    </xf>
    <xf numFmtId="0" fontId="8" fillId="0" borderId="0" xfId="0" applyFont="1"/>
    <xf numFmtId="43" fontId="8" fillId="0" borderId="0" xfId="0" applyNumberFormat="1" applyFont="1"/>
    <xf numFmtId="0" fontId="5" fillId="0" borderId="0" xfId="3" applyFont="1" applyAlignment="1">
      <alignment vertical="top" readingOrder="1"/>
    </xf>
    <xf numFmtId="164" fontId="0" fillId="0" borderId="0" xfId="1" applyNumberFormat="1" applyFont="1"/>
    <xf numFmtId="164" fontId="0" fillId="0" borderId="0" xfId="0" applyNumberFormat="1"/>
    <xf numFmtId="0" fontId="4" fillId="0" borderId="0" xfId="3">
      <alignment vertical="top"/>
    </xf>
    <xf numFmtId="164" fontId="6" fillId="0" borderId="0" xfId="3" applyNumberFormat="1" applyFont="1" applyAlignment="1">
      <alignment vertical="top"/>
    </xf>
    <xf numFmtId="0" fontId="6" fillId="0" borderId="0" xfId="3" applyFont="1" applyAlignment="1">
      <alignment vertical="top"/>
    </xf>
    <xf numFmtId="0" fontId="2" fillId="2" borderId="11" xfId="0" applyFont="1" applyFill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0" fontId="6" fillId="0" borderId="0" xfId="3" applyFont="1" applyAlignment="1">
      <alignment horizontal="center" vertical="top"/>
    </xf>
    <xf numFmtId="164" fontId="2" fillId="0" borderId="13" xfId="1" applyNumberFormat="1" applyFont="1" applyBorder="1" applyAlignment="1">
      <alignment horizontal="center" vertical="center" wrapText="1"/>
    </xf>
    <xf numFmtId="164" fontId="2" fillId="0" borderId="3" xfId="1" applyNumberFormat="1" applyFont="1" applyBorder="1" applyAlignment="1">
      <alignment horizontal="center" vertical="center" wrapText="1"/>
    </xf>
    <xf numFmtId="164" fontId="2" fillId="0" borderId="10" xfId="1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4" fontId="6" fillId="0" borderId="0" xfId="3" applyNumberFormat="1" applyFont="1" applyAlignment="1">
      <alignment vertical="top"/>
    </xf>
    <xf numFmtId="4" fontId="5" fillId="0" borderId="0" xfId="3" applyNumberFormat="1" applyFont="1" applyAlignment="1">
      <alignment vertical="top" readingOrder="1"/>
    </xf>
    <xf numFmtId="0" fontId="8" fillId="0" borderId="0" xfId="0" applyFont="1" applyFill="1"/>
    <xf numFmtId="43" fontId="9" fillId="0" borderId="0" xfId="0" applyNumberFormat="1" applyFont="1" applyFill="1"/>
    <xf numFmtId="4" fontId="9" fillId="0" borderId="0" xfId="0" applyNumberFormat="1" applyFont="1" applyFill="1"/>
    <xf numFmtId="0" fontId="10" fillId="0" borderId="0" xfId="0" applyFont="1" applyFill="1" applyAlignment="1">
      <alignment wrapText="1"/>
    </xf>
    <xf numFmtId="0" fontId="10" fillId="0" borderId="0" xfId="0" applyFont="1" applyFill="1"/>
    <xf numFmtId="0" fontId="11" fillId="0" borderId="0" xfId="0" applyFont="1" applyFill="1"/>
    <xf numFmtId="43" fontId="12" fillId="0" borderId="0" xfId="0" applyNumberFormat="1" applyFont="1" applyFill="1"/>
    <xf numFmtId="165" fontId="13" fillId="0" borderId="0" xfId="0" applyNumberFormat="1" applyFont="1" applyFill="1" applyBorder="1" applyAlignment="1">
      <alignment horizontal="right" vertical="top" wrapText="1" readingOrder="1"/>
    </xf>
    <xf numFmtId="0" fontId="12" fillId="0" borderId="0" xfId="0" applyFont="1" applyFill="1"/>
    <xf numFmtId="0" fontId="12" fillId="0" borderId="0" xfId="0" applyFont="1" applyFill="1" applyAlignment="1">
      <alignment wrapText="1"/>
    </xf>
    <xf numFmtId="0" fontId="2" fillId="0" borderId="11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4" fontId="3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/>
    </xf>
    <xf numFmtId="0" fontId="3" fillId="0" borderId="1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4" fontId="2" fillId="0" borderId="14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 wrapText="1"/>
    </xf>
    <xf numFmtId="0" fontId="2" fillId="0" borderId="15" xfId="0" applyFont="1" applyBorder="1" applyAlignment="1">
      <alignment horizontal="left" vertical="center" wrapText="1"/>
    </xf>
    <xf numFmtId="0" fontId="0" fillId="0" borderId="0" xfId="0" applyFill="1"/>
    <xf numFmtId="0" fontId="3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0" borderId="0" xfId="2" applyFont="1" applyAlignment="1">
      <alignment horizontal="center" vertical="top"/>
    </xf>
    <xf numFmtId="0" fontId="6" fillId="0" borderId="0" xfId="2" applyFont="1" applyAlignment="1">
      <alignment vertical="top"/>
    </xf>
    <xf numFmtId="7" fontId="6" fillId="0" borderId="0" xfId="2" applyNumberFormat="1" applyFont="1" applyAlignment="1">
      <alignment vertical="top"/>
    </xf>
    <xf numFmtId="0" fontId="4" fillId="0" borderId="0" xfId="2">
      <alignment vertical="top"/>
    </xf>
    <xf numFmtId="7" fontId="4" fillId="0" borderId="0" xfId="2" applyNumberFormat="1">
      <alignment vertical="top"/>
    </xf>
    <xf numFmtId="0" fontId="5" fillId="0" borderId="0" xfId="2" applyFont="1" applyAlignment="1">
      <alignment vertical="top" readingOrder="1"/>
    </xf>
    <xf numFmtId="0" fontId="10" fillId="0" borderId="0" xfId="0" applyFont="1"/>
    <xf numFmtId="43" fontId="10" fillId="0" borderId="0" xfId="0" applyNumberFormat="1" applyFont="1"/>
    <xf numFmtId="39" fontId="3" fillId="0" borderId="11" xfId="0" applyNumberFormat="1" applyFont="1" applyFill="1" applyBorder="1" applyAlignment="1">
      <alignment horizontal="right" vertical="center"/>
    </xf>
    <xf numFmtId="39" fontId="12" fillId="0" borderId="11" xfId="0" applyNumberFormat="1" applyFont="1" applyFill="1" applyBorder="1" applyAlignment="1">
      <alignment horizontal="right" vertical="center"/>
    </xf>
    <xf numFmtId="39" fontId="3" fillId="0" borderId="12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166" fontId="3" fillId="0" borderId="0" xfId="0" applyNumberFormat="1" applyFont="1"/>
    <xf numFmtId="39" fontId="14" fillId="0" borderId="13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39" fontId="3" fillId="0" borderId="14" xfId="0" applyNumberFormat="1" applyFont="1" applyFill="1" applyBorder="1" applyAlignment="1">
      <alignment horizontal="right" vertical="center"/>
    </xf>
    <xf numFmtId="39" fontId="3" fillId="0" borderId="13" xfId="0" applyNumberFormat="1" applyFont="1" applyFill="1" applyBorder="1" applyAlignment="1">
      <alignment horizontal="right" vertical="center"/>
    </xf>
    <xf numFmtId="39" fontId="12" fillId="0" borderId="14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2" fillId="0" borderId="0" xfId="0" applyFont="1"/>
    <xf numFmtId="39" fontId="2" fillId="0" borderId="13" xfId="0" applyNumberFormat="1" applyFont="1" applyFill="1" applyBorder="1" applyAlignment="1">
      <alignment horizontal="right" vertical="center"/>
    </xf>
    <xf numFmtId="8" fontId="3" fillId="0" borderId="13" xfId="0" applyNumberFormat="1" applyFont="1" applyFill="1" applyBorder="1" applyAlignment="1">
      <alignment horizontal="right" vertical="center"/>
    </xf>
    <xf numFmtId="43" fontId="3" fillId="0" borderId="0" xfId="1" applyFont="1"/>
    <xf numFmtId="39" fontId="14" fillId="0" borderId="3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</cellXfs>
  <cellStyles count="7">
    <cellStyle name="Millares" xfId="1" builtinId="3"/>
    <cellStyle name="Moneda 2" xfId="4"/>
    <cellStyle name="Normal" xfId="0" builtinId="0"/>
    <cellStyle name="Normal 2" xfId="5"/>
    <cellStyle name="Normal 3" xfId="2"/>
    <cellStyle name="Normal 3 2" xfId="3"/>
    <cellStyle name="Normal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1</xdr:row>
      <xdr:rowOff>57150</xdr:rowOff>
    </xdr:from>
    <xdr:to>
      <xdr:col>0</xdr:col>
      <xdr:colOff>1048327</xdr:colOff>
      <xdr:row>5</xdr:row>
      <xdr:rowOff>123825</xdr:rowOff>
    </xdr:to>
    <xdr:pic>
      <xdr:nvPicPr>
        <xdr:cNvPr id="2" name="Picture 1025">
          <a:extLst>
            <a:ext uri="{FF2B5EF4-FFF2-40B4-BE49-F238E27FC236}">
              <a16:creationId xmlns:a16="http://schemas.microsoft.com/office/drawing/2014/main" xmlns="" id="{4577F090-28A3-4AE1-B0E1-A583309166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57175"/>
          <a:ext cx="962602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161924</xdr:colOff>
      <xdr:row>1</xdr:row>
      <xdr:rowOff>38100</xdr:rowOff>
    </xdr:from>
    <xdr:ext cx="900709" cy="847726"/>
    <xdr:pic>
      <xdr:nvPicPr>
        <xdr:cNvPr id="2" name="Picture 1025">
          <a:extLst>
            <a:ext uri="{FF2B5EF4-FFF2-40B4-BE49-F238E27FC236}">
              <a16:creationId xmlns="" xmlns:a16="http://schemas.microsoft.com/office/drawing/2014/main" id="{3B7A32A7-B0B3-4C5D-B231-86AE15BB86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228600"/>
          <a:ext cx="900709" cy="8477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0</xdr:row>
      <xdr:rowOff>19051</xdr:rowOff>
    </xdr:from>
    <xdr:ext cx="929409" cy="800100"/>
    <xdr:pic>
      <xdr:nvPicPr>
        <xdr:cNvPr id="2" name="Picture 1025">
          <a:extLst>
            <a:ext uri="{FF2B5EF4-FFF2-40B4-BE49-F238E27FC236}">
              <a16:creationId xmlns:a16="http://schemas.microsoft.com/office/drawing/2014/main" xmlns="" id="{1730EDFE-459C-4B62-8FF7-D3D864EDE8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9051"/>
          <a:ext cx="929409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showGridLines="0" tabSelected="1" topLeftCell="A31" workbookViewId="0">
      <selection activeCell="D39" sqref="C38:D39"/>
    </sheetView>
  </sheetViews>
  <sheetFormatPr baseColWidth="10" defaultRowHeight="15" x14ac:dyDescent="0.25"/>
  <cols>
    <col min="1" max="1" width="29.42578125" bestFit="1" customWidth="1"/>
    <col min="2" max="2" width="16.42578125" customWidth="1"/>
    <col min="3" max="3" width="17" customWidth="1"/>
    <col min="4" max="4" width="16.42578125" customWidth="1"/>
    <col min="5" max="5" width="18.85546875" customWidth="1"/>
    <col min="6" max="6" width="16.85546875" bestFit="1" customWidth="1"/>
    <col min="7" max="7" width="16.42578125" customWidth="1"/>
    <col min="8" max="8" width="25.85546875" customWidth="1"/>
    <col min="9" max="9" width="16.42578125" bestFit="1" customWidth="1"/>
    <col min="10" max="10" width="16.85546875" customWidth="1"/>
    <col min="11" max="13" width="16.42578125" bestFit="1" customWidth="1"/>
    <col min="14" max="14" width="14.7109375" bestFit="1" customWidth="1"/>
  </cols>
  <sheetData>
    <row r="1" spans="1:14" ht="15.75" thickBot="1" x14ac:dyDescent="0.3"/>
    <row r="2" spans="1:14" x14ac:dyDescent="0.25">
      <c r="A2" s="28" t="s">
        <v>11</v>
      </c>
      <c r="B2" s="29"/>
      <c r="C2" s="29"/>
      <c r="D2" s="29"/>
      <c r="E2" s="29"/>
      <c r="F2" s="29"/>
      <c r="G2" s="30"/>
    </row>
    <row r="3" spans="1:14" x14ac:dyDescent="0.25">
      <c r="A3" s="31" t="s">
        <v>0</v>
      </c>
      <c r="B3" s="32"/>
      <c r="C3" s="32"/>
      <c r="D3" s="32"/>
      <c r="E3" s="32"/>
      <c r="F3" s="32"/>
      <c r="G3" s="33"/>
    </row>
    <row r="4" spans="1:14" x14ac:dyDescent="0.25">
      <c r="A4" s="31" t="s">
        <v>12</v>
      </c>
      <c r="B4" s="32"/>
      <c r="C4" s="32"/>
      <c r="D4" s="32"/>
      <c r="E4" s="32"/>
      <c r="F4" s="32"/>
      <c r="G4" s="33"/>
    </row>
    <row r="5" spans="1:14" ht="15" customHeight="1" x14ac:dyDescent="0.25">
      <c r="A5" s="31" t="s">
        <v>13</v>
      </c>
      <c r="B5" s="32"/>
      <c r="C5" s="32"/>
      <c r="D5" s="32"/>
      <c r="E5" s="32"/>
      <c r="F5" s="32"/>
      <c r="G5" s="33"/>
    </row>
    <row r="6" spans="1:14" ht="15.75" thickBot="1" x14ac:dyDescent="0.3">
      <c r="A6" s="34" t="s">
        <v>1</v>
      </c>
      <c r="B6" s="35"/>
      <c r="C6" s="35"/>
      <c r="D6" s="35"/>
      <c r="E6" s="35"/>
      <c r="F6" s="35"/>
      <c r="G6" s="36"/>
    </row>
    <row r="7" spans="1:14" ht="15.75" thickBot="1" x14ac:dyDescent="0.3">
      <c r="A7" s="37" t="s">
        <v>14</v>
      </c>
      <c r="B7" s="39" t="s">
        <v>2</v>
      </c>
      <c r="C7" s="40"/>
      <c r="D7" s="40"/>
      <c r="E7" s="40"/>
      <c r="F7" s="41"/>
      <c r="G7" s="37" t="s">
        <v>3</v>
      </c>
    </row>
    <row r="8" spans="1:14" ht="26.25" thickBot="1" x14ac:dyDescent="0.3">
      <c r="A8" s="38"/>
      <c r="B8" s="1" t="s">
        <v>4</v>
      </c>
      <c r="C8" s="1" t="s">
        <v>15</v>
      </c>
      <c r="D8" s="1" t="s">
        <v>16</v>
      </c>
      <c r="E8" s="1" t="s">
        <v>5</v>
      </c>
      <c r="F8" s="1" t="s">
        <v>17</v>
      </c>
      <c r="G8" s="38"/>
    </row>
    <row r="9" spans="1:14" x14ac:dyDescent="0.25">
      <c r="A9" s="3" t="s">
        <v>18</v>
      </c>
      <c r="B9" s="27">
        <v>2306826566</v>
      </c>
      <c r="C9" s="27">
        <v>333452736</v>
      </c>
      <c r="D9" s="27">
        <v>2640279302</v>
      </c>
      <c r="E9" s="27">
        <v>623993755.50999999</v>
      </c>
      <c r="F9" s="27">
        <v>574776669.27999997</v>
      </c>
      <c r="G9" s="27">
        <v>2016285546.49</v>
      </c>
      <c r="H9" s="4"/>
      <c r="I9" s="4"/>
      <c r="J9" s="4"/>
      <c r="K9" s="4"/>
      <c r="L9" s="4"/>
      <c r="M9" s="4"/>
      <c r="N9" s="23"/>
    </row>
    <row r="10" spans="1:14" x14ac:dyDescent="0.25">
      <c r="A10" s="3" t="s">
        <v>19</v>
      </c>
      <c r="B10" s="25"/>
      <c r="C10" s="25"/>
      <c r="D10" s="25"/>
      <c r="E10" s="25"/>
      <c r="F10" s="25"/>
      <c r="G10" s="25"/>
      <c r="H10" s="4"/>
      <c r="I10" s="4"/>
      <c r="J10" s="4"/>
      <c r="K10" s="4"/>
      <c r="L10" s="4"/>
      <c r="M10" s="4"/>
      <c r="N10" s="23"/>
    </row>
    <row r="11" spans="1:14" s="7" customFormat="1" ht="27" x14ac:dyDescent="0.25">
      <c r="A11" s="5" t="s">
        <v>20</v>
      </c>
      <c r="B11" s="6">
        <v>2306826566</v>
      </c>
      <c r="C11" s="6">
        <v>333452736</v>
      </c>
      <c r="D11" s="6">
        <v>2640279302</v>
      </c>
      <c r="E11" s="6">
        <v>623993755.50999999</v>
      </c>
      <c r="F11" s="6">
        <v>574776669.27999997</v>
      </c>
      <c r="G11" s="6">
        <v>2016285546.49</v>
      </c>
    </row>
    <row r="12" spans="1:14" x14ac:dyDescent="0.25">
      <c r="A12" s="5"/>
      <c r="B12" s="6"/>
      <c r="C12" s="6"/>
      <c r="D12" s="6"/>
      <c r="E12" s="6"/>
      <c r="F12" s="6"/>
      <c r="G12" s="6"/>
    </row>
    <row r="13" spans="1:14" x14ac:dyDescent="0.25">
      <c r="A13" s="8" t="s">
        <v>21</v>
      </c>
      <c r="B13" s="25">
        <v>878501842</v>
      </c>
      <c r="C13" s="25">
        <v>138338234</v>
      </c>
      <c r="D13" s="25">
        <v>1016840076</v>
      </c>
      <c r="E13" s="25">
        <v>216261050.74000001</v>
      </c>
      <c r="F13" s="25">
        <v>205956657.62</v>
      </c>
      <c r="G13" s="25">
        <v>800579025.25999999</v>
      </c>
      <c r="H13" s="26"/>
      <c r="I13" s="23"/>
      <c r="J13" s="23"/>
      <c r="K13" s="23"/>
      <c r="L13" s="23"/>
      <c r="M13" s="23"/>
    </row>
    <row r="14" spans="1:14" x14ac:dyDescent="0.25">
      <c r="A14" s="8" t="s">
        <v>22</v>
      </c>
      <c r="B14" s="25"/>
      <c r="C14" s="25"/>
      <c r="D14" s="25"/>
      <c r="E14" s="25"/>
      <c r="F14" s="25"/>
      <c r="G14" s="25"/>
      <c r="H14" s="26"/>
      <c r="I14" s="23"/>
      <c r="J14" s="23"/>
      <c r="K14" s="23"/>
      <c r="L14" s="23"/>
      <c r="M14" s="23"/>
    </row>
    <row r="15" spans="1:14" ht="27" x14ac:dyDescent="0.25">
      <c r="A15" s="5" t="s">
        <v>20</v>
      </c>
      <c r="B15" s="9">
        <v>878501842</v>
      </c>
      <c r="C15" s="9">
        <v>138338234</v>
      </c>
      <c r="D15" s="9">
        <v>1016840076</v>
      </c>
      <c r="E15" s="9">
        <v>216261050.74000001</v>
      </c>
      <c r="F15" s="9">
        <v>205956657.62</v>
      </c>
      <c r="G15" s="9">
        <v>800579025.25999999</v>
      </c>
    </row>
    <row r="16" spans="1:14" x14ac:dyDescent="0.25">
      <c r="A16" s="5"/>
      <c r="B16" s="9"/>
      <c r="C16" s="9"/>
      <c r="D16" s="9"/>
      <c r="E16" s="9"/>
      <c r="F16" s="9"/>
      <c r="G16" s="9"/>
    </row>
    <row r="17" spans="1:18" x14ac:dyDescent="0.25">
      <c r="A17" s="3" t="s">
        <v>6</v>
      </c>
      <c r="B17" s="10">
        <v>3185328408</v>
      </c>
      <c r="C17" s="10">
        <v>471790970</v>
      </c>
      <c r="D17" s="10">
        <v>3657119378</v>
      </c>
      <c r="E17" s="10">
        <v>840254806.25</v>
      </c>
      <c r="F17" s="10">
        <v>780733326.89999998</v>
      </c>
      <c r="G17" s="10">
        <v>2816864571.75</v>
      </c>
      <c r="H17" s="11"/>
      <c r="I17" s="11"/>
      <c r="J17" s="11"/>
      <c r="K17" s="11"/>
      <c r="L17" s="11"/>
    </row>
    <row r="18" spans="1:18" ht="15.75" thickBot="1" x14ac:dyDescent="0.3">
      <c r="A18" s="12"/>
      <c r="B18" s="13"/>
      <c r="C18" s="13"/>
      <c r="D18" s="13"/>
      <c r="E18" s="13"/>
      <c r="F18" s="13"/>
      <c r="G18" s="13"/>
    </row>
    <row r="19" spans="1:18" s="14" customFormat="1" x14ac:dyDescent="0.25">
      <c r="B19" s="15">
        <f>2725174282+1160746366</f>
        <v>3885920648</v>
      </c>
      <c r="C19" s="15">
        <f>20256180-244972502</f>
        <v>-224716322</v>
      </c>
      <c r="D19" s="15">
        <f>2745430462+915773864</f>
        <v>3661204326</v>
      </c>
      <c r="E19" s="15">
        <f>2583901878.95+850052080.56</f>
        <v>3433953959.5099998</v>
      </c>
      <c r="F19" s="15">
        <f>2551415862.88+846833482.15</f>
        <v>3398249345.0300002</v>
      </c>
      <c r="G19" s="15">
        <f>161528583.05+65721783.44</f>
        <v>227250366.49000001</v>
      </c>
    </row>
    <row r="20" spans="1:18" x14ac:dyDescent="0.25">
      <c r="A20" s="16" t="s">
        <v>7</v>
      </c>
      <c r="B20" s="2"/>
      <c r="C20" s="2"/>
      <c r="D20" s="2"/>
      <c r="E20" s="2"/>
      <c r="F20" s="2"/>
      <c r="G20" s="17"/>
    </row>
    <row r="21" spans="1:18" ht="15" customHeight="1" x14ac:dyDescent="0.25">
      <c r="B21" s="18"/>
      <c r="C21" s="18"/>
      <c r="D21" s="18"/>
      <c r="E21" s="18"/>
      <c r="F21" s="18"/>
      <c r="G21" s="18"/>
      <c r="H21" s="18"/>
      <c r="I21" s="16"/>
      <c r="J21" s="16"/>
      <c r="K21" s="16"/>
      <c r="L21" s="16"/>
      <c r="M21" s="19"/>
      <c r="N21" s="19"/>
      <c r="O21" s="19"/>
      <c r="P21" s="19"/>
      <c r="Q21" s="19"/>
      <c r="R21" s="19"/>
    </row>
    <row r="22" spans="1:18" x14ac:dyDescent="0.25">
      <c r="A22" s="19"/>
      <c r="B22" s="18"/>
      <c r="C22" s="18"/>
      <c r="D22" s="18"/>
      <c r="E22" s="18"/>
      <c r="F22" s="18"/>
      <c r="G22" s="18"/>
      <c r="H22" s="18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x14ac:dyDescent="0.25">
      <c r="B23" s="20"/>
      <c r="C23" s="20"/>
      <c r="D23" s="20"/>
      <c r="E23" s="20"/>
      <c r="F23" s="20"/>
      <c r="G23" s="20"/>
      <c r="H23" s="19"/>
    </row>
    <row r="24" spans="1:18" x14ac:dyDescent="0.25">
      <c r="B24" s="21"/>
      <c r="C24" s="21"/>
      <c r="D24" s="21"/>
      <c r="E24" s="19"/>
      <c r="F24" s="19"/>
      <c r="G24" s="19"/>
      <c r="H24" s="19"/>
    </row>
    <row r="25" spans="1:18" x14ac:dyDescent="0.25">
      <c r="G25" s="21"/>
      <c r="H25" s="21"/>
    </row>
    <row r="26" spans="1:18" x14ac:dyDescent="0.25">
      <c r="G26" s="21"/>
      <c r="H26" s="21"/>
    </row>
    <row r="27" spans="1:18" x14ac:dyDescent="0.25">
      <c r="A27" s="24" t="s">
        <v>23</v>
      </c>
      <c r="B27" s="24"/>
      <c r="E27" s="24" t="s">
        <v>8</v>
      </c>
      <c r="F27" s="24"/>
      <c r="G27" s="24"/>
    </row>
    <row r="28" spans="1:18" x14ac:dyDescent="0.25">
      <c r="A28" s="24" t="s">
        <v>9</v>
      </c>
      <c r="B28" s="24"/>
      <c r="E28" s="24" t="s">
        <v>10</v>
      </c>
      <c r="F28" s="24"/>
      <c r="G28" s="24"/>
    </row>
  </sheetData>
  <mergeCells count="31">
    <mergeCell ref="F9:F10"/>
    <mergeCell ref="G9:G10"/>
    <mergeCell ref="A2:G2"/>
    <mergeCell ref="A3:G3"/>
    <mergeCell ref="A4:G4"/>
    <mergeCell ref="A5:G5"/>
    <mergeCell ref="A6:G6"/>
    <mergeCell ref="A7:A8"/>
    <mergeCell ref="B7:F7"/>
    <mergeCell ref="G7:G8"/>
    <mergeCell ref="A28:B28"/>
    <mergeCell ref="E28:G28"/>
    <mergeCell ref="N9:N10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B9:B10"/>
    <mergeCell ref="C9:C10"/>
    <mergeCell ref="D9:D10"/>
    <mergeCell ref="E9:E10"/>
    <mergeCell ref="K13:K14"/>
    <mergeCell ref="L13:L14"/>
    <mergeCell ref="M13:M14"/>
    <mergeCell ref="A27:B27"/>
    <mergeCell ref="E27:G27"/>
  </mergeCells>
  <pageMargins left="1.1811023622047245" right="0" top="1.1811023622047245" bottom="0" header="0" footer="0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6"/>
  <sheetViews>
    <sheetView showGridLines="0" zoomScaleNormal="100" workbookViewId="0">
      <selection activeCell="D20" sqref="D20"/>
    </sheetView>
  </sheetViews>
  <sheetFormatPr baseColWidth="10" defaultRowHeight="15" x14ac:dyDescent="0.25"/>
  <cols>
    <col min="1" max="1" width="2.7109375" style="42" customWidth="1"/>
    <col min="2" max="2" width="40.28515625" style="43" customWidth="1"/>
    <col min="3" max="3" width="15.42578125" style="42" bestFit="1" customWidth="1"/>
    <col min="4" max="7" width="16.7109375" style="42" bestFit="1" customWidth="1"/>
    <col min="8" max="8" width="16.5703125" style="42" bestFit="1" customWidth="1"/>
  </cols>
  <sheetData>
    <row r="1" spans="1:8" ht="15.75" thickBot="1" x14ac:dyDescent="0.3"/>
    <row r="2" spans="1:8" ht="17.25" customHeight="1" x14ac:dyDescent="0.25">
      <c r="A2" s="79" t="s">
        <v>11</v>
      </c>
      <c r="B2" s="86"/>
      <c r="C2" s="86"/>
      <c r="D2" s="86"/>
      <c r="E2" s="86"/>
      <c r="F2" s="86"/>
      <c r="G2" s="86"/>
      <c r="H2" s="85"/>
    </row>
    <row r="3" spans="1:8" ht="17.25" customHeight="1" x14ac:dyDescent="0.25">
      <c r="A3" s="84" t="s">
        <v>0</v>
      </c>
      <c r="B3" s="83"/>
      <c r="C3" s="83"/>
      <c r="D3" s="83"/>
      <c r="E3" s="83"/>
      <c r="F3" s="83"/>
      <c r="G3" s="83"/>
      <c r="H3" s="82"/>
    </row>
    <row r="4" spans="1:8" ht="17.25" customHeight="1" x14ac:dyDescent="0.25">
      <c r="A4" s="84" t="s">
        <v>62</v>
      </c>
      <c r="B4" s="83"/>
      <c r="C4" s="83"/>
      <c r="D4" s="83"/>
      <c r="E4" s="83"/>
      <c r="F4" s="83"/>
      <c r="G4" s="83"/>
      <c r="H4" s="82"/>
    </row>
    <row r="5" spans="1:8" ht="17.25" customHeight="1" thickBot="1" x14ac:dyDescent="0.3">
      <c r="A5" s="77" t="s">
        <v>61</v>
      </c>
      <c r="B5" s="81"/>
      <c r="C5" s="81"/>
      <c r="D5" s="81"/>
      <c r="E5" s="81"/>
      <c r="F5" s="81"/>
      <c r="G5" s="81"/>
      <c r="H5" s="80"/>
    </row>
    <row r="6" spans="1:8" ht="15.75" thickBot="1" x14ac:dyDescent="0.3">
      <c r="A6" s="77" t="s">
        <v>1</v>
      </c>
      <c r="B6" s="81"/>
      <c r="C6" s="81"/>
      <c r="D6" s="81"/>
      <c r="E6" s="81"/>
      <c r="F6" s="81"/>
      <c r="G6" s="81"/>
      <c r="H6" s="80"/>
    </row>
    <row r="7" spans="1:8" ht="15.75" thickBot="1" x14ac:dyDescent="0.3">
      <c r="A7" s="79" t="s">
        <v>14</v>
      </c>
      <c r="B7" s="78"/>
      <c r="C7" s="39" t="s">
        <v>2</v>
      </c>
      <c r="D7" s="40"/>
      <c r="E7" s="40"/>
      <c r="F7" s="40"/>
      <c r="G7" s="41"/>
      <c r="H7" s="37" t="s">
        <v>3</v>
      </c>
    </row>
    <row r="8" spans="1:8" ht="26.25" thickBot="1" x14ac:dyDescent="0.3">
      <c r="A8" s="77"/>
      <c r="B8" s="76"/>
      <c r="C8" s="22" t="s">
        <v>60</v>
      </c>
      <c r="D8" s="22" t="s">
        <v>59</v>
      </c>
      <c r="E8" s="22" t="s">
        <v>58</v>
      </c>
      <c r="F8" s="22" t="s">
        <v>5</v>
      </c>
      <c r="G8" s="22" t="s">
        <v>17</v>
      </c>
      <c r="H8" s="38"/>
    </row>
    <row r="9" spans="1:8" s="72" customFormat="1" x14ac:dyDescent="0.25">
      <c r="A9" s="75"/>
      <c r="B9" s="74"/>
      <c r="C9" s="73"/>
      <c r="D9" s="73"/>
      <c r="E9" s="73"/>
      <c r="F9" s="73"/>
      <c r="G9" s="73"/>
      <c r="H9" s="73"/>
    </row>
    <row r="10" spans="1:8" ht="13.5" customHeight="1" x14ac:dyDescent="0.25">
      <c r="A10" s="68" t="s">
        <v>57</v>
      </c>
      <c r="B10" s="71"/>
      <c r="C10" s="70">
        <v>2306826566</v>
      </c>
      <c r="D10" s="70">
        <v>333452736</v>
      </c>
      <c r="E10" s="70">
        <v>2640279302</v>
      </c>
      <c r="F10" s="70">
        <v>623993755.50999987</v>
      </c>
      <c r="G10" s="70">
        <v>574776669.27999997</v>
      </c>
      <c r="H10" s="70">
        <v>2016285546.49</v>
      </c>
    </row>
    <row r="11" spans="1:8" ht="24" customHeight="1" x14ac:dyDescent="0.25">
      <c r="A11" s="60" t="s">
        <v>55</v>
      </c>
      <c r="B11" s="59"/>
      <c r="C11" s="66">
        <v>975388581</v>
      </c>
      <c r="D11" s="66">
        <v>286734604</v>
      </c>
      <c r="E11" s="66">
        <v>1262123185</v>
      </c>
      <c r="F11" s="66">
        <v>257013282.53</v>
      </c>
      <c r="G11" s="66">
        <v>235553899.59</v>
      </c>
      <c r="H11" s="66">
        <v>1005109902.47</v>
      </c>
    </row>
    <row r="12" spans="1:8" x14ac:dyDescent="0.25">
      <c r="A12" s="65"/>
      <c r="B12" s="64" t="s">
        <v>54</v>
      </c>
      <c r="C12" s="61">
        <v>51889985</v>
      </c>
      <c r="D12" s="61">
        <v>850392</v>
      </c>
      <c r="E12" s="61">
        <v>52740377</v>
      </c>
      <c r="F12" s="61">
        <v>13197963.030000001</v>
      </c>
      <c r="G12" s="61">
        <v>11489182.310000001</v>
      </c>
      <c r="H12" s="61">
        <v>39542413.969999999</v>
      </c>
    </row>
    <row r="13" spans="1:8" x14ac:dyDescent="0.25">
      <c r="A13" s="65"/>
      <c r="B13" s="64" t="s">
        <v>53</v>
      </c>
      <c r="C13" s="69">
        <v>4761183</v>
      </c>
      <c r="D13" s="61">
        <v>592058</v>
      </c>
      <c r="E13" s="61">
        <v>5353241</v>
      </c>
      <c r="F13" s="61">
        <v>1381505.61</v>
      </c>
      <c r="G13" s="61">
        <v>1237393.3400000001</v>
      </c>
      <c r="H13" s="61">
        <v>3971735.3899999997</v>
      </c>
    </row>
    <row r="14" spans="1:8" ht="27" x14ac:dyDescent="0.25">
      <c r="A14" s="65"/>
      <c r="B14" s="64" t="s">
        <v>52</v>
      </c>
      <c r="C14" s="69">
        <v>66402887</v>
      </c>
      <c r="D14" s="61">
        <v>745932</v>
      </c>
      <c r="E14" s="61">
        <v>67148819</v>
      </c>
      <c r="F14" s="61">
        <v>15486510.93</v>
      </c>
      <c r="G14" s="61">
        <v>13456039.449999999</v>
      </c>
      <c r="H14" s="61">
        <v>51662308.07</v>
      </c>
    </row>
    <row r="15" spans="1:8" x14ac:dyDescent="0.25">
      <c r="A15" s="65"/>
      <c r="B15" s="64" t="s">
        <v>51</v>
      </c>
      <c r="C15" s="61">
        <v>324739</v>
      </c>
      <c r="D15" s="61">
        <v>-4117</v>
      </c>
      <c r="E15" s="61">
        <v>320622</v>
      </c>
      <c r="F15" s="61">
        <v>101072.08</v>
      </c>
      <c r="G15" s="61">
        <v>101072.08</v>
      </c>
      <c r="H15" s="61">
        <v>219549.91999999998</v>
      </c>
    </row>
    <row r="16" spans="1:8" x14ac:dyDescent="0.25">
      <c r="A16" s="65"/>
      <c r="B16" s="64" t="s">
        <v>50</v>
      </c>
      <c r="C16" s="61">
        <v>136506153</v>
      </c>
      <c r="D16" s="61">
        <v>205805125</v>
      </c>
      <c r="E16" s="61">
        <v>342311278</v>
      </c>
      <c r="F16" s="61">
        <v>16952967.630000003</v>
      </c>
      <c r="G16" s="61">
        <v>14437607.470000001</v>
      </c>
      <c r="H16" s="61">
        <v>325358310.37</v>
      </c>
    </row>
    <row r="17" spans="1:8" x14ac:dyDescent="0.25">
      <c r="A17" s="65"/>
      <c r="B17" s="64" t="s">
        <v>49</v>
      </c>
      <c r="C17" s="61">
        <v>2496158</v>
      </c>
      <c r="D17" s="61">
        <v>-7344</v>
      </c>
      <c r="E17" s="61">
        <v>2488814</v>
      </c>
      <c r="F17" s="61">
        <v>599431.98</v>
      </c>
      <c r="G17" s="61">
        <v>549384.99</v>
      </c>
      <c r="H17" s="61">
        <v>1889382.02</v>
      </c>
    </row>
    <row r="18" spans="1:8" ht="27" x14ac:dyDescent="0.25">
      <c r="A18" s="65"/>
      <c r="B18" s="64" t="s">
        <v>48</v>
      </c>
      <c r="C18" s="61">
        <v>14194891</v>
      </c>
      <c r="D18" s="61">
        <v>-979554</v>
      </c>
      <c r="E18" s="61">
        <v>13215337</v>
      </c>
      <c r="F18" s="61">
        <v>10951018.93</v>
      </c>
      <c r="G18" s="61">
        <v>10845224.23</v>
      </c>
      <c r="H18" s="61">
        <v>2264318.0700000003</v>
      </c>
    </row>
    <row r="19" spans="1:8" x14ac:dyDescent="0.25">
      <c r="A19" s="65"/>
      <c r="B19" s="64" t="s">
        <v>47</v>
      </c>
      <c r="C19" s="61">
        <v>698812585</v>
      </c>
      <c r="D19" s="61">
        <v>79732112</v>
      </c>
      <c r="E19" s="61">
        <v>778544697</v>
      </c>
      <c r="F19" s="61">
        <v>198342812.34</v>
      </c>
      <c r="G19" s="61">
        <v>183437995.72</v>
      </c>
      <c r="H19" s="61">
        <v>580201884.65999997</v>
      </c>
    </row>
    <row r="20" spans="1:8" x14ac:dyDescent="0.25">
      <c r="A20" s="63"/>
      <c r="B20" s="62"/>
      <c r="C20" s="61"/>
      <c r="D20" s="61"/>
      <c r="E20" s="61"/>
      <c r="F20" s="61"/>
      <c r="G20" s="61"/>
      <c r="H20" s="61"/>
    </row>
    <row r="21" spans="1:8" ht="31.5" customHeight="1" x14ac:dyDescent="0.25">
      <c r="A21" s="68" t="s">
        <v>46</v>
      </c>
      <c r="B21" s="67"/>
      <c r="C21" s="66">
        <v>1240970288</v>
      </c>
      <c r="D21" s="66">
        <v>-1294196</v>
      </c>
      <c r="E21" s="66">
        <v>1239676092</v>
      </c>
      <c r="F21" s="66">
        <v>301360609.03999996</v>
      </c>
      <c r="G21" s="66">
        <v>275386421.77999997</v>
      </c>
      <c r="H21" s="66">
        <v>938315482.96000004</v>
      </c>
    </row>
    <row r="22" spans="1:8" x14ac:dyDescent="0.25">
      <c r="A22" s="65"/>
      <c r="B22" s="64" t="s">
        <v>45</v>
      </c>
      <c r="C22" s="61">
        <v>44187124</v>
      </c>
      <c r="D22" s="61">
        <v>1662860</v>
      </c>
      <c r="E22" s="61">
        <v>45849984</v>
      </c>
      <c r="F22" s="61">
        <v>10721672.060000001</v>
      </c>
      <c r="G22" s="61">
        <v>9830836.6600000001</v>
      </c>
      <c r="H22" s="61">
        <v>35128311.939999998</v>
      </c>
    </row>
    <row r="23" spans="1:8" x14ac:dyDescent="0.25">
      <c r="A23" s="65"/>
      <c r="B23" s="64" t="s">
        <v>44</v>
      </c>
      <c r="C23" s="69">
        <v>826058907</v>
      </c>
      <c r="D23" s="61">
        <v>-14808827</v>
      </c>
      <c r="E23" s="61">
        <v>811250080</v>
      </c>
      <c r="F23" s="61">
        <v>192928275.76999998</v>
      </c>
      <c r="G23" s="61">
        <v>177968686.44999999</v>
      </c>
      <c r="H23" s="61">
        <v>618321804.23000002</v>
      </c>
    </row>
    <row r="24" spans="1:8" x14ac:dyDescent="0.25">
      <c r="A24" s="65"/>
      <c r="B24" s="64" t="s">
        <v>43</v>
      </c>
      <c r="C24" s="61">
        <v>40976017</v>
      </c>
      <c r="D24" s="61">
        <v>4097628</v>
      </c>
      <c r="E24" s="61">
        <v>45073645</v>
      </c>
      <c r="F24" s="61">
        <v>14205276.75</v>
      </c>
      <c r="G24" s="61">
        <v>13041888.73</v>
      </c>
      <c r="H24" s="61">
        <v>30868368.25</v>
      </c>
    </row>
    <row r="25" spans="1:8" ht="27" x14ac:dyDescent="0.25">
      <c r="A25" s="65"/>
      <c r="B25" s="64" t="s">
        <v>42</v>
      </c>
      <c r="C25" s="61">
        <v>86346171</v>
      </c>
      <c r="D25" s="61">
        <v>25175</v>
      </c>
      <c r="E25" s="61">
        <v>86371346</v>
      </c>
      <c r="F25" s="61">
        <v>23786134.109999999</v>
      </c>
      <c r="G25" s="61">
        <v>20465627.890000001</v>
      </c>
      <c r="H25" s="61">
        <v>62585211.890000001</v>
      </c>
    </row>
    <row r="26" spans="1:8" x14ac:dyDescent="0.25">
      <c r="A26" s="65"/>
      <c r="B26" s="64" t="s">
        <v>41</v>
      </c>
      <c r="C26" s="61">
        <v>37143974</v>
      </c>
      <c r="D26" s="61">
        <v>3339352</v>
      </c>
      <c r="E26" s="61">
        <v>40483326</v>
      </c>
      <c r="F26" s="61">
        <v>8676292.129999999</v>
      </c>
      <c r="G26" s="61">
        <v>8243235.6799999997</v>
      </c>
      <c r="H26" s="61">
        <v>31807033.870000001</v>
      </c>
    </row>
    <row r="27" spans="1:8" x14ac:dyDescent="0.25">
      <c r="A27" s="65"/>
      <c r="B27" s="64" t="s">
        <v>40</v>
      </c>
      <c r="C27" s="61">
        <v>58383212</v>
      </c>
      <c r="D27" s="61">
        <v>255166</v>
      </c>
      <c r="E27" s="61">
        <v>58638378</v>
      </c>
      <c r="F27" s="61">
        <v>14337297.949999999</v>
      </c>
      <c r="G27" s="61">
        <v>13579847.26</v>
      </c>
      <c r="H27" s="61">
        <v>44301080.049999997</v>
      </c>
    </row>
    <row r="28" spans="1:8" x14ac:dyDescent="0.25">
      <c r="A28" s="65"/>
      <c r="B28" s="64" t="s">
        <v>39</v>
      </c>
      <c r="C28" s="61">
        <v>147874883</v>
      </c>
      <c r="D28" s="61">
        <v>4134450</v>
      </c>
      <c r="E28" s="61">
        <v>152009333</v>
      </c>
      <c r="F28" s="61">
        <v>36705660.269999996</v>
      </c>
      <c r="G28" s="61">
        <v>32256299.109999999</v>
      </c>
      <c r="H28" s="61">
        <v>115303672.73</v>
      </c>
    </row>
    <row r="29" spans="1:8" x14ac:dyDescent="0.25">
      <c r="A29" s="63"/>
      <c r="B29" s="62"/>
      <c r="C29" s="61"/>
      <c r="D29" s="61"/>
      <c r="E29" s="61"/>
      <c r="F29" s="61"/>
      <c r="G29" s="61"/>
      <c r="H29" s="61"/>
    </row>
    <row r="30" spans="1:8" ht="33" customHeight="1" x14ac:dyDescent="0.25">
      <c r="A30" s="68" t="s">
        <v>38</v>
      </c>
      <c r="B30" s="67"/>
      <c r="C30" s="66">
        <v>83022187</v>
      </c>
      <c r="D30" s="66">
        <v>7318211</v>
      </c>
      <c r="E30" s="66">
        <v>90340398</v>
      </c>
      <c r="F30" s="66">
        <v>20652700.93</v>
      </c>
      <c r="G30" s="66">
        <v>18884486.879999995</v>
      </c>
      <c r="H30" s="66">
        <v>69687697.070000008</v>
      </c>
    </row>
    <row r="31" spans="1:8" ht="27" x14ac:dyDescent="0.25">
      <c r="A31" s="65"/>
      <c r="B31" s="64" t="s">
        <v>37</v>
      </c>
      <c r="C31" s="61">
        <v>63378174</v>
      </c>
      <c r="D31" s="61">
        <v>4934428</v>
      </c>
      <c r="E31" s="61">
        <v>68312602</v>
      </c>
      <c r="F31" s="61">
        <v>15672255.369999999</v>
      </c>
      <c r="G31" s="61">
        <v>14194119.76</v>
      </c>
      <c r="H31" s="61">
        <v>52640346.630000003</v>
      </c>
    </row>
    <row r="32" spans="1:8" ht="27" x14ac:dyDescent="0.25">
      <c r="A32" s="65"/>
      <c r="B32" s="64" t="s">
        <v>36</v>
      </c>
      <c r="C32" s="61">
        <v>5126544</v>
      </c>
      <c r="D32" s="61">
        <v>-25692</v>
      </c>
      <c r="E32" s="61">
        <v>5100852</v>
      </c>
      <c r="F32" s="61">
        <v>1239588.1100000001</v>
      </c>
      <c r="G32" s="61">
        <v>1136677.01</v>
      </c>
      <c r="H32" s="61">
        <v>3861263.8899999997</v>
      </c>
    </row>
    <row r="33" spans="1:8" x14ac:dyDescent="0.25">
      <c r="A33" s="65"/>
      <c r="B33" s="64" t="s">
        <v>35</v>
      </c>
      <c r="C33" s="61">
        <v>0</v>
      </c>
      <c r="D33" s="61">
        <v>0</v>
      </c>
      <c r="E33" s="61">
        <v>0</v>
      </c>
      <c r="F33" s="61">
        <v>0</v>
      </c>
      <c r="G33" s="61">
        <v>0</v>
      </c>
      <c r="H33" s="61">
        <v>0</v>
      </c>
    </row>
    <row r="34" spans="1:8" x14ac:dyDescent="0.25">
      <c r="A34" s="65"/>
      <c r="B34" s="64" t="s">
        <v>34</v>
      </c>
      <c r="C34" s="61">
        <v>0</v>
      </c>
      <c r="D34" s="61">
        <v>0</v>
      </c>
      <c r="E34" s="61">
        <v>0</v>
      </c>
      <c r="F34" s="61">
        <v>0</v>
      </c>
      <c r="G34" s="61">
        <v>0</v>
      </c>
      <c r="H34" s="61">
        <v>0</v>
      </c>
    </row>
    <row r="35" spans="1:8" x14ac:dyDescent="0.25">
      <c r="A35" s="65"/>
      <c r="B35" s="64" t="s">
        <v>33</v>
      </c>
      <c r="C35" s="61">
        <v>2003544</v>
      </c>
      <c r="D35" s="61">
        <v>-6905</v>
      </c>
      <c r="E35" s="61">
        <v>1996639</v>
      </c>
      <c r="F35" s="61">
        <v>469027.77999999997</v>
      </c>
      <c r="G35" s="61">
        <v>431520.79</v>
      </c>
      <c r="H35" s="61">
        <v>1527611.22</v>
      </c>
    </row>
    <row r="36" spans="1:8" x14ac:dyDescent="0.25">
      <c r="A36" s="65"/>
      <c r="B36" s="64" t="s">
        <v>32</v>
      </c>
      <c r="C36" s="61">
        <v>0</v>
      </c>
      <c r="D36" s="61">
        <v>0</v>
      </c>
      <c r="E36" s="61">
        <v>0</v>
      </c>
      <c r="F36" s="61">
        <v>0</v>
      </c>
      <c r="G36" s="61">
        <v>0</v>
      </c>
      <c r="H36" s="61">
        <v>0</v>
      </c>
    </row>
    <row r="37" spans="1:8" x14ac:dyDescent="0.25">
      <c r="A37" s="65"/>
      <c r="B37" s="64" t="s">
        <v>31</v>
      </c>
      <c r="C37" s="61">
        <v>11822221</v>
      </c>
      <c r="D37" s="61">
        <v>2414434</v>
      </c>
      <c r="E37" s="61">
        <v>14236655</v>
      </c>
      <c r="F37" s="61">
        <v>3096069.0900000003</v>
      </c>
      <c r="G37" s="61">
        <v>2960628.74</v>
      </c>
      <c r="H37" s="61">
        <v>11140585.91</v>
      </c>
    </row>
    <row r="38" spans="1:8" x14ac:dyDescent="0.25">
      <c r="A38" s="65"/>
      <c r="B38" s="64" t="s">
        <v>30</v>
      </c>
      <c r="C38" s="61">
        <v>691704</v>
      </c>
      <c r="D38" s="61">
        <v>1946</v>
      </c>
      <c r="E38" s="61">
        <v>693650</v>
      </c>
      <c r="F38" s="61">
        <v>175760.58</v>
      </c>
      <c r="G38" s="61">
        <v>161540.57999999999</v>
      </c>
      <c r="H38" s="61">
        <v>517889.42000000004</v>
      </c>
    </row>
    <row r="39" spans="1:8" ht="27" x14ac:dyDescent="0.25">
      <c r="A39" s="65"/>
      <c r="B39" s="64" t="s">
        <v>29</v>
      </c>
      <c r="C39" s="61">
        <v>0</v>
      </c>
      <c r="D39" s="61">
        <v>0</v>
      </c>
      <c r="E39" s="61">
        <v>0</v>
      </c>
      <c r="F39" s="61">
        <v>0</v>
      </c>
      <c r="G39" s="61">
        <v>0</v>
      </c>
      <c r="H39" s="61">
        <v>0</v>
      </c>
    </row>
    <row r="40" spans="1:8" x14ac:dyDescent="0.25">
      <c r="A40" s="63"/>
      <c r="B40" s="62"/>
      <c r="C40" s="61"/>
      <c r="D40" s="61"/>
      <c r="E40" s="61"/>
      <c r="F40" s="61"/>
      <c r="G40" s="61"/>
      <c r="H40" s="61"/>
    </row>
    <row r="41" spans="1:8" ht="30" customHeight="1" x14ac:dyDescent="0.25">
      <c r="A41" s="68" t="s">
        <v>28</v>
      </c>
      <c r="B41" s="67"/>
      <c r="C41" s="66">
        <v>7445510</v>
      </c>
      <c r="D41" s="66">
        <v>40694117</v>
      </c>
      <c r="E41" s="66">
        <v>48139627</v>
      </c>
      <c r="F41" s="66">
        <v>44967163.009999998</v>
      </c>
      <c r="G41" s="66">
        <v>44951861.029999994</v>
      </c>
      <c r="H41" s="66">
        <v>3172463.990000003</v>
      </c>
    </row>
    <row r="42" spans="1:8" ht="27" x14ac:dyDescent="0.25">
      <c r="A42" s="65"/>
      <c r="B42" s="64" t="s">
        <v>27</v>
      </c>
      <c r="C42" s="61">
        <v>0</v>
      </c>
      <c r="D42" s="61">
        <v>0</v>
      </c>
      <c r="E42" s="61">
        <v>0</v>
      </c>
      <c r="F42" s="61">
        <v>0</v>
      </c>
      <c r="G42" s="61">
        <v>0</v>
      </c>
      <c r="H42" s="61">
        <v>0</v>
      </c>
    </row>
    <row r="43" spans="1:8" ht="40.5" x14ac:dyDescent="0.25">
      <c r="A43" s="65"/>
      <c r="B43" s="64" t="s">
        <v>26</v>
      </c>
      <c r="C43" s="61">
        <v>7445510</v>
      </c>
      <c r="D43" s="61">
        <v>1184712</v>
      </c>
      <c r="E43" s="61">
        <v>8630222</v>
      </c>
      <c r="F43" s="61">
        <v>6395065.6000000006</v>
      </c>
      <c r="G43" s="61">
        <v>6379763.6200000001</v>
      </c>
      <c r="H43" s="61">
        <v>2235156.3999999994</v>
      </c>
    </row>
    <row r="44" spans="1:8" x14ac:dyDescent="0.25">
      <c r="A44" s="65"/>
      <c r="B44" s="64" t="s">
        <v>25</v>
      </c>
      <c r="C44" s="61">
        <v>0</v>
      </c>
      <c r="D44" s="61">
        <v>0</v>
      </c>
      <c r="E44" s="61">
        <v>0</v>
      </c>
      <c r="F44" s="61">
        <v>0</v>
      </c>
      <c r="G44" s="61">
        <v>0</v>
      </c>
      <c r="H44" s="61">
        <v>0</v>
      </c>
    </row>
    <row r="45" spans="1:8" ht="27" x14ac:dyDescent="0.25">
      <c r="A45" s="65"/>
      <c r="B45" s="64" t="s">
        <v>24</v>
      </c>
      <c r="C45" s="61">
        <v>0</v>
      </c>
      <c r="D45" s="61">
        <v>39509405</v>
      </c>
      <c r="E45" s="61">
        <v>39509405</v>
      </c>
      <c r="F45" s="61">
        <v>38572097.409999996</v>
      </c>
      <c r="G45" s="61">
        <v>38572097.409999996</v>
      </c>
      <c r="H45" s="61">
        <v>937307.59000000358</v>
      </c>
    </row>
    <row r="46" spans="1:8" x14ac:dyDescent="0.25">
      <c r="A46" s="63"/>
      <c r="B46" s="62"/>
      <c r="C46" s="61"/>
      <c r="D46" s="61"/>
      <c r="E46" s="61"/>
      <c r="F46" s="61"/>
      <c r="G46" s="61"/>
      <c r="H46" s="61"/>
    </row>
    <row r="47" spans="1:8" x14ac:dyDescent="0.25">
      <c r="A47" s="60" t="s">
        <v>56</v>
      </c>
      <c r="B47" s="59"/>
      <c r="C47" s="66">
        <v>878501842</v>
      </c>
      <c r="D47" s="66">
        <v>138338234</v>
      </c>
      <c r="E47" s="66">
        <v>1016840076</v>
      </c>
      <c r="F47" s="66">
        <v>216261050.74000001</v>
      </c>
      <c r="G47" s="66">
        <v>205956657.62</v>
      </c>
      <c r="H47" s="66">
        <v>800579025.25999987</v>
      </c>
    </row>
    <row r="48" spans="1:8" x14ac:dyDescent="0.25">
      <c r="A48" s="60" t="s">
        <v>55</v>
      </c>
      <c r="B48" s="59"/>
      <c r="C48" s="66">
        <v>169503014</v>
      </c>
      <c r="D48" s="66">
        <v>-1586839</v>
      </c>
      <c r="E48" s="66">
        <v>167916175</v>
      </c>
      <c r="F48" s="66">
        <v>21794589.559999999</v>
      </c>
      <c r="G48" s="66">
        <v>19195960.399999999</v>
      </c>
      <c r="H48" s="66">
        <v>146121585.44</v>
      </c>
    </row>
    <row r="49" spans="1:8" x14ac:dyDescent="0.25">
      <c r="A49" s="65"/>
      <c r="B49" s="64" t="s">
        <v>54</v>
      </c>
      <c r="C49" s="61">
        <v>0</v>
      </c>
      <c r="D49" s="61">
        <v>0</v>
      </c>
      <c r="E49" s="61">
        <v>0</v>
      </c>
      <c r="F49" s="61">
        <v>0</v>
      </c>
      <c r="G49" s="61">
        <v>0</v>
      </c>
      <c r="H49" s="61">
        <v>0</v>
      </c>
    </row>
    <row r="50" spans="1:8" x14ac:dyDescent="0.25">
      <c r="A50" s="65"/>
      <c r="B50" s="64" t="s">
        <v>53</v>
      </c>
      <c r="C50" s="61">
        <v>0</v>
      </c>
      <c r="D50" s="61">
        <v>0</v>
      </c>
      <c r="E50" s="61">
        <v>0</v>
      </c>
      <c r="F50" s="61">
        <v>0</v>
      </c>
      <c r="G50" s="61">
        <v>0</v>
      </c>
      <c r="H50" s="61">
        <v>0</v>
      </c>
    </row>
    <row r="51" spans="1:8" ht="27" x14ac:dyDescent="0.25">
      <c r="A51" s="65"/>
      <c r="B51" s="64" t="s">
        <v>52</v>
      </c>
      <c r="C51" s="61">
        <v>0</v>
      </c>
      <c r="D51" s="61">
        <v>0</v>
      </c>
      <c r="E51" s="61">
        <v>0</v>
      </c>
      <c r="F51" s="61">
        <v>0</v>
      </c>
      <c r="G51" s="61">
        <v>0</v>
      </c>
      <c r="H51" s="61">
        <v>0</v>
      </c>
    </row>
    <row r="52" spans="1:8" x14ac:dyDescent="0.25">
      <c r="A52" s="65"/>
      <c r="B52" s="64" t="s">
        <v>51</v>
      </c>
      <c r="C52" s="61">
        <v>0</v>
      </c>
      <c r="D52" s="61">
        <v>0</v>
      </c>
      <c r="E52" s="61">
        <v>0</v>
      </c>
      <c r="F52" s="61">
        <v>0</v>
      </c>
      <c r="G52" s="61">
        <v>0</v>
      </c>
      <c r="H52" s="61">
        <v>0</v>
      </c>
    </row>
    <row r="53" spans="1:8" x14ac:dyDescent="0.25">
      <c r="A53" s="65"/>
      <c r="B53" s="64" t="s">
        <v>50</v>
      </c>
      <c r="C53" s="61">
        <v>0</v>
      </c>
      <c r="D53" s="61">
        <v>14254984</v>
      </c>
      <c r="E53" s="61">
        <v>14254984</v>
      </c>
      <c r="F53" s="61">
        <v>0</v>
      </c>
      <c r="G53" s="61">
        <v>0</v>
      </c>
      <c r="H53" s="61">
        <v>14254984</v>
      </c>
    </row>
    <row r="54" spans="1:8" x14ac:dyDescent="0.25">
      <c r="A54" s="65"/>
      <c r="B54" s="64" t="s">
        <v>49</v>
      </c>
      <c r="C54" s="61">
        <v>0</v>
      </c>
      <c r="D54" s="61">
        <v>0</v>
      </c>
      <c r="E54" s="61">
        <v>0</v>
      </c>
      <c r="F54" s="61">
        <v>0</v>
      </c>
      <c r="G54" s="61">
        <v>0</v>
      </c>
      <c r="H54" s="61">
        <v>0</v>
      </c>
    </row>
    <row r="55" spans="1:8" ht="27" x14ac:dyDescent="0.25">
      <c r="A55" s="65"/>
      <c r="B55" s="64" t="s">
        <v>48</v>
      </c>
      <c r="C55" s="61">
        <v>163323014</v>
      </c>
      <c r="D55" s="61">
        <v>-16053857</v>
      </c>
      <c r="E55" s="61">
        <v>147269157</v>
      </c>
      <c r="F55" s="61">
        <v>20731327.309999999</v>
      </c>
      <c r="G55" s="61">
        <v>18159725.039999999</v>
      </c>
      <c r="H55" s="61">
        <v>126537829.69</v>
      </c>
    </row>
    <row r="56" spans="1:8" x14ac:dyDescent="0.25">
      <c r="A56" s="65"/>
      <c r="B56" s="64" t="s">
        <v>47</v>
      </c>
      <c r="C56" s="61">
        <v>6180000</v>
      </c>
      <c r="D56" s="61">
        <v>212034</v>
      </c>
      <c r="E56" s="61">
        <v>6392034</v>
      </c>
      <c r="F56" s="61">
        <v>1063262.25</v>
      </c>
      <c r="G56" s="61">
        <v>1036235.36</v>
      </c>
      <c r="H56" s="61">
        <v>5328771.75</v>
      </c>
    </row>
    <row r="57" spans="1:8" x14ac:dyDescent="0.25">
      <c r="A57" s="63"/>
      <c r="B57" s="62"/>
      <c r="C57" s="61"/>
      <c r="D57" s="61"/>
      <c r="E57" s="61"/>
      <c r="F57" s="61"/>
      <c r="G57" s="61"/>
      <c r="H57" s="61"/>
    </row>
    <row r="58" spans="1:8" ht="34.5" customHeight="1" x14ac:dyDescent="0.25">
      <c r="A58" s="68" t="s">
        <v>46</v>
      </c>
      <c r="B58" s="67"/>
      <c r="C58" s="66">
        <v>708998828</v>
      </c>
      <c r="D58" s="66">
        <v>120515621</v>
      </c>
      <c r="E58" s="66">
        <v>829514449</v>
      </c>
      <c r="F58" s="66">
        <v>175136423.84</v>
      </c>
      <c r="G58" s="66">
        <v>167430659.88</v>
      </c>
      <c r="H58" s="66">
        <v>654378025.15999997</v>
      </c>
    </row>
    <row r="59" spans="1:8" x14ac:dyDescent="0.25">
      <c r="A59" s="65"/>
      <c r="B59" s="64" t="s">
        <v>45</v>
      </c>
      <c r="C59" s="61">
        <v>9218733</v>
      </c>
      <c r="D59" s="61">
        <v>155831</v>
      </c>
      <c r="E59" s="61">
        <v>9374564</v>
      </c>
      <c r="F59" s="61">
        <v>1266462.26</v>
      </c>
      <c r="G59" s="61">
        <v>1091083.01</v>
      </c>
      <c r="H59" s="61">
        <v>8108101.7400000002</v>
      </c>
    </row>
    <row r="60" spans="1:8" x14ac:dyDescent="0.25">
      <c r="A60" s="65"/>
      <c r="B60" s="64" t="s">
        <v>44</v>
      </c>
      <c r="C60" s="69">
        <v>699780095</v>
      </c>
      <c r="D60" s="61">
        <v>120288670</v>
      </c>
      <c r="E60" s="69">
        <v>820068765</v>
      </c>
      <c r="F60" s="69">
        <v>173869961.58000001</v>
      </c>
      <c r="G60" s="69">
        <v>166339576.87</v>
      </c>
      <c r="H60" s="61">
        <v>646198803.41999996</v>
      </c>
    </row>
    <row r="61" spans="1:8" x14ac:dyDescent="0.25">
      <c r="A61" s="65"/>
      <c r="B61" s="64" t="s">
        <v>43</v>
      </c>
      <c r="C61" s="61">
        <v>0</v>
      </c>
      <c r="D61" s="61">
        <v>0</v>
      </c>
      <c r="E61" s="61">
        <v>0</v>
      </c>
      <c r="F61" s="61">
        <v>0</v>
      </c>
      <c r="G61" s="61">
        <v>0</v>
      </c>
      <c r="H61" s="61">
        <v>0</v>
      </c>
    </row>
    <row r="62" spans="1:8" ht="27" x14ac:dyDescent="0.25">
      <c r="A62" s="65"/>
      <c r="B62" s="64" t="s">
        <v>42</v>
      </c>
      <c r="C62" s="61">
        <v>0</v>
      </c>
      <c r="D62" s="61">
        <v>0</v>
      </c>
      <c r="E62" s="61">
        <v>0</v>
      </c>
      <c r="F62" s="61">
        <v>0</v>
      </c>
      <c r="G62" s="61">
        <v>0</v>
      </c>
      <c r="H62" s="61">
        <v>0</v>
      </c>
    </row>
    <row r="63" spans="1:8" x14ac:dyDescent="0.25">
      <c r="A63" s="65"/>
      <c r="B63" s="64" t="s">
        <v>41</v>
      </c>
      <c r="C63" s="61">
        <v>0</v>
      </c>
      <c r="D63" s="61">
        <v>0</v>
      </c>
      <c r="E63" s="61">
        <v>0</v>
      </c>
      <c r="F63" s="61">
        <v>0</v>
      </c>
      <c r="G63" s="61">
        <v>0</v>
      </c>
      <c r="H63" s="61">
        <v>0</v>
      </c>
    </row>
    <row r="64" spans="1:8" x14ac:dyDescent="0.25">
      <c r="A64" s="65"/>
      <c r="B64" s="64" t="s">
        <v>40</v>
      </c>
      <c r="C64" s="61">
        <v>0</v>
      </c>
      <c r="D64" s="61">
        <v>0</v>
      </c>
      <c r="E64" s="61">
        <v>0</v>
      </c>
      <c r="F64" s="61">
        <v>0</v>
      </c>
      <c r="G64" s="61">
        <v>0</v>
      </c>
      <c r="H64" s="61">
        <v>0</v>
      </c>
    </row>
    <row r="65" spans="1:8" x14ac:dyDescent="0.25">
      <c r="A65" s="65"/>
      <c r="B65" s="64" t="s">
        <v>39</v>
      </c>
      <c r="C65" s="61">
        <v>0</v>
      </c>
      <c r="D65" s="61">
        <v>71120</v>
      </c>
      <c r="E65" s="61">
        <v>71120</v>
      </c>
      <c r="F65" s="61">
        <v>0</v>
      </c>
      <c r="G65" s="61">
        <v>0</v>
      </c>
      <c r="H65" s="61">
        <v>71120</v>
      </c>
    </row>
    <row r="66" spans="1:8" x14ac:dyDescent="0.25">
      <c r="A66" s="63"/>
      <c r="B66" s="62"/>
      <c r="C66" s="61"/>
      <c r="D66" s="61"/>
      <c r="E66" s="61"/>
      <c r="F66" s="61"/>
      <c r="G66" s="61"/>
      <c r="H66" s="61"/>
    </row>
    <row r="67" spans="1:8" ht="29.25" customHeight="1" x14ac:dyDescent="0.25">
      <c r="A67" s="68" t="s">
        <v>38</v>
      </c>
      <c r="B67" s="67"/>
      <c r="C67" s="58">
        <v>0</v>
      </c>
      <c r="D67" s="58">
        <v>0</v>
      </c>
      <c r="E67" s="58">
        <v>0</v>
      </c>
      <c r="F67" s="58">
        <v>0</v>
      </c>
      <c r="G67" s="58">
        <v>0</v>
      </c>
      <c r="H67" s="58">
        <v>0</v>
      </c>
    </row>
    <row r="68" spans="1:8" ht="27" x14ac:dyDescent="0.25">
      <c r="A68" s="65"/>
      <c r="B68" s="64" t="s">
        <v>37</v>
      </c>
      <c r="C68" s="61">
        <v>0</v>
      </c>
      <c r="D68" s="61">
        <v>0</v>
      </c>
      <c r="E68" s="61">
        <v>0</v>
      </c>
      <c r="F68" s="61">
        <v>0</v>
      </c>
      <c r="G68" s="61">
        <v>0</v>
      </c>
      <c r="H68" s="61">
        <v>0</v>
      </c>
    </row>
    <row r="69" spans="1:8" ht="27" x14ac:dyDescent="0.25">
      <c r="A69" s="65"/>
      <c r="B69" s="64" t="s">
        <v>36</v>
      </c>
      <c r="C69" s="61">
        <v>0</v>
      </c>
      <c r="D69" s="61">
        <v>0</v>
      </c>
      <c r="E69" s="61">
        <v>0</v>
      </c>
      <c r="F69" s="61">
        <v>0</v>
      </c>
      <c r="G69" s="61">
        <v>0</v>
      </c>
      <c r="H69" s="61">
        <v>0</v>
      </c>
    </row>
    <row r="70" spans="1:8" x14ac:dyDescent="0.25">
      <c r="A70" s="65"/>
      <c r="B70" s="64" t="s">
        <v>35</v>
      </c>
      <c r="C70" s="61">
        <v>0</v>
      </c>
      <c r="D70" s="61">
        <v>0</v>
      </c>
      <c r="E70" s="61">
        <v>0</v>
      </c>
      <c r="F70" s="61">
        <v>0</v>
      </c>
      <c r="G70" s="61">
        <v>0</v>
      </c>
      <c r="H70" s="61">
        <v>0</v>
      </c>
    </row>
    <row r="71" spans="1:8" x14ac:dyDescent="0.25">
      <c r="A71" s="65"/>
      <c r="B71" s="64" t="s">
        <v>34</v>
      </c>
      <c r="C71" s="61">
        <v>0</v>
      </c>
      <c r="D71" s="61">
        <v>0</v>
      </c>
      <c r="E71" s="61">
        <v>0</v>
      </c>
      <c r="F71" s="61">
        <v>0</v>
      </c>
      <c r="G71" s="61">
        <v>0</v>
      </c>
      <c r="H71" s="61">
        <v>0</v>
      </c>
    </row>
    <row r="72" spans="1:8" x14ac:dyDescent="0.25">
      <c r="A72" s="65"/>
      <c r="B72" s="64" t="s">
        <v>33</v>
      </c>
      <c r="C72" s="61">
        <v>0</v>
      </c>
      <c r="D72" s="61">
        <v>0</v>
      </c>
      <c r="E72" s="61">
        <v>0</v>
      </c>
      <c r="F72" s="61">
        <v>0</v>
      </c>
      <c r="G72" s="61">
        <v>0</v>
      </c>
      <c r="H72" s="61">
        <v>0</v>
      </c>
    </row>
    <row r="73" spans="1:8" x14ac:dyDescent="0.25">
      <c r="A73" s="65"/>
      <c r="B73" s="64" t="s">
        <v>32</v>
      </c>
      <c r="C73" s="61">
        <v>0</v>
      </c>
      <c r="D73" s="61">
        <v>0</v>
      </c>
      <c r="E73" s="61">
        <v>0</v>
      </c>
      <c r="F73" s="61">
        <v>0</v>
      </c>
      <c r="G73" s="61">
        <v>0</v>
      </c>
      <c r="H73" s="61">
        <v>0</v>
      </c>
    </row>
    <row r="74" spans="1:8" x14ac:dyDescent="0.25">
      <c r="A74" s="65"/>
      <c r="B74" s="64" t="s">
        <v>31</v>
      </c>
      <c r="C74" s="61">
        <v>0</v>
      </c>
      <c r="D74" s="61">
        <v>0</v>
      </c>
      <c r="E74" s="61">
        <v>0</v>
      </c>
      <c r="F74" s="61">
        <v>0</v>
      </c>
      <c r="G74" s="61">
        <v>0</v>
      </c>
      <c r="H74" s="61">
        <v>0</v>
      </c>
    </row>
    <row r="75" spans="1:8" x14ac:dyDescent="0.25">
      <c r="A75" s="65"/>
      <c r="B75" s="64" t="s">
        <v>30</v>
      </c>
      <c r="C75" s="61">
        <v>0</v>
      </c>
      <c r="D75" s="61">
        <v>0</v>
      </c>
      <c r="E75" s="61">
        <v>0</v>
      </c>
      <c r="F75" s="61">
        <v>0</v>
      </c>
      <c r="G75" s="61">
        <v>0</v>
      </c>
      <c r="H75" s="61">
        <v>0</v>
      </c>
    </row>
    <row r="76" spans="1:8" ht="27" x14ac:dyDescent="0.25">
      <c r="A76" s="65"/>
      <c r="B76" s="64" t="s">
        <v>29</v>
      </c>
      <c r="C76" s="61">
        <v>0</v>
      </c>
      <c r="D76" s="61">
        <v>0</v>
      </c>
      <c r="E76" s="61">
        <v>0</v>
      </c>
      <c r="F76" s="61">
        <v>0</v>
      </c>
      <c r="G76" s="61">
        <v>0</v>
      </c>
      <c r="H76" s="61">
        <v>0</v>
      </c>
    </row>
    <row r="77" spans="1:8" x14ac:dyDescent="0.25">
      <c r="A77" s="63"/>
      <c r="B77" s="62"/>
      <c r="C77" s="61"/>
      <c r="D77" s="61"/>
      <c r="E77" s="61"/>
      <c r="F77" s="61"/>
      <c r="G77" s="61"/>
      <c r="H77" s="61"/>
    </row>
    <row r="78" spans="1:8" ht="27.75" customHeight="1" x14ac:dyDescent="0.25">
      <c r="A78" s="68" t="s">
        <v>28</v>
      </c>
      <c r="B78" s="67"/>
      <c r="C78" s="66">
        <v>0</v>
      </c>
      <c r="D78" s="66">
        <v>19409452</v>
      </c>
      <c r="E78" s="66">
        <v>19409452</v>
      </c>
      <c r="F78" s="66">
        <v>19330037.34</v>
      </c>
      <c r="G78" s="66">
        <v>19330037.34</v>
      </c>
      <c r="H78" s="66">
        <v>79414.660000000149</v>
      </c>
    </row>
    <row r="79" spans="1:8" ht="27" x14ac:dyDescent="0.25">
      <c r="A79" s="65"/>
      <c r="B79" s="64" t="s">
        <v>27</v>
      </c>
      <c r="C79" s="61">
        <v>0</v>
      </c>
      <c r="D79" s="61">
        <v>0</v>
      </c>
      <c r="E79" s="61">
        <v>0</v>
      </c>
      <c r="F79" s="61">
        <v>0</v>
      </c>
      <c r="G79" s="61">
        <v>0</v>
      </c>
      <c r="H79" s="61">
        <v>0</v>
      </c>
    </row>
    <row r="80" spans="1:8" ht="40.5" x14ac:dyDescent="0.25">
      <c r="A80" s="65"/>
      <c r="B80" s="64" t="s">
        <v>26</v>
      </c>
      <c r="C80" s="61">
        <v>0</v>
      </c>
      <c r="D80" s="61">
        <v>0</v>
      </c>
      <c r="E80" s="61">
        <v>0</v>
      </c>
      <c r="F80" s="61">
        <v>0</v>
      </c>
      <c r="G80" s="61">
        <v>0</v>
      </c>
      <c r="H80" s="61">
        <v>0</v>
      </c>
    </row>
    <row r="81" spans="1:8" x14ac:dyDescent="0.25">
      <c r="A81" s="65"/>
      <c r="B81" s="64" t="s">
        <v>25</v>
      </c>
      <c r="C81" s="61">
        <v>0</v>
      </c>
      <c r="D81" s="61">
        <v>0</v>
      </c>
      <c r="E81" s="61">
        <v>0</v>
      </c>
      <c r="F81" s="61">
        <v>0</v>
      </c>
      <c r="G81" s="61">
        <v>0</v>
      </c>
      <c r="H81" s="61">
        <v>0</v>
      </c>
    </row>
    <row r="82" spans="1:8" ht="27" x14ac:dyDescent="0.25">
      <c r="A82" s="65"/>
      <c r="B82" s="64" t="s">
        <v>24</v>
      </c>
      <c r="C82" s="61">
        <v>0</v>
      </c>
      <c r="D82" s="61">
        <v>19409452</v>
      </c>
      <c r="E82" s="61">
        <v>19409452</v>
      </c>
      <c r="F82" s="61">
        <v>19330037.34</v>
      </c>
      <c r="G82" s="61">
        <v>19330037.34</v>
      </c>
      <c r="H82" s="61">
        <v>79414.660000000149</v>
      </c>
    </row>
    <row r="83" spans="1:8" x14ac:dyDescent="0.25">
      <c r="A83" s="63"/>
      <c r="B83" s="62"/>
      <c r="C83" s="61"/>
      <c r="D83" s="61"/>
      <c r="E83" s="61"/>
      <c r="F83" s="61"/>
      <c r="G83" s="61"/>
      <c r="H83" s="61"/>
    </row>
    <row r="84" spans="1:8" x14ac:dyDescent="0.25">
      <c r="A84" s="60" t="s">
        <v>6</v>
      </c>
      <c r="B84" s="59"/>
      <c r="C84" s="58">
        <v>3185328408</v>
      </c>
      <c r="D84" s="58">
        <v>471790970</v>
      </c>
      <c r="E84" s="58">
        <v>3657119378</v>
      </c>
      <c r="F84" s="58">
        <v>840254806.24999988</v>
      </c>
      <c r="G84" s="58">
        <v>780733326.89999998</v>
      </c>
      <c r="H84" s="58">
        <v>2816864571.75</v>
      </c>
    </row>
    <row r="85" spans="1:8" ht="15.75" thickBot="1" x14ac:dyDescent="0.3">
      <c r="A85" s="57"/>
      <c r="B85" s="56"/>
      <c r="C85" s="56"/>
      <c r="D85" s="56"/>
      <c r="E85" s="56"/>
      <c r="F85" s="56"/>
      <c r="G85" s="56"/>
      <c r="H85" s="56"/>
    </row>
    <row r="86" spans="1:8" s="51" customFormat="1" x14ac:dyDescent="0.25">
      <c r="A86" s="54"/>
      <c r="B86" s="55"/>
      <c r="C86" s="54"/>
      <c r="E86" s="52"/>
      <c r="F86" s="52"/>
      <c r="G86" s="53"/>
      <c r="H86" s="52"/>
    </row>
    <row r="87" spans="1:8" s="46" customFormat="1" x14ac:dyDescent="0.25">
      <c r="A87" s="50"/>
      <c r="B87" s="49"/>
      <c r="C87" s="48"/>
      <c r="D87" s="47"/>
      <c r="E87" s="47"/>
      <c r="F87" s="47"/>
      <c r="G87" s="47"/>
      <c r="H87" s="47"/>
    </row>
    <row r="88" spans="1:8" x14ac:dyDescent="0.25">
      <c r="B88" s="16" t="s">
        <v>7</v>
      </c>
      <c r="C88" s="2"/>
      <c r="D88" s="2"/>
      <c r="E88" s="2"/>
      <c r="F88" s="2"/>
      <c r="G88" s="2"/>
      <c r="H88" s="2"/>
    </row>
    <row r="89" spans="1:8" x14ac:dyDescent="0.25">
      <c r="B89"/>
      <c r="C89" s="45"/>
      <c r="D89" s="45"/>
      <c r="E89" s="45"/>
      <c r="F89" s="45"/>
      <c r="G89" s="45"/>
      <c r="H89" s="45"/>
    </row>
    <row r="90" spans="1:8" x14ac:dyDescent="0.25">
      <c r="B90" s="19"/>
      <c r="C90" s="19"/>
      <c r="D90" s="19"/>
      <c r="E90"/>
      <c r="F90"/>
      <c r="G90"/>
      <c r="H90"/>
    </row>
    <row r="91" spans="1:8" x14ac:dyDescent="0.25">
      <c r="B91"/>
      <c r="C91" s="44"/>
      <c r="D91" s="44"/>
      <c r="E91" s="44"/>
      <c r="F91" s="44"/>
      <c r="G91" s="44"/>
      <c r="H91" s="44"/>
    </row>
    <row r="92" spans="1:8" x14ac:dyDescent="0.25">
      <c r="B92"/>
      <c r="C92" s="44"/>
      <c r="D92" s="44"/>
      <c r="E92" s="44"/>
      <c r="F92" s="44"/>
      <c r="G92" s="44"/>
      <c r="H92" s="44"/>
    </row>
    <row r="93" spans="1:8" x14ac:dyDescent="0.25">
      <c r="B93"/>
      <c r="C93"/>
      <c r="D93"/>
      <c r="E93"/>
      <c r="F93"/>
      <c r="G93"/>
      <c r="H93" s="21"/>
    </row>
    <row r="94" spans="1:8" x14ac:dyDescent="0.25">
      <c r="B94"/>
      <c r="C94"/>
      <c r="D94"/>
      <c r="E94"/>
      <c r="F94"/>
      <c r="G94"/>
      <c r="H94" s="21"/>
    </row>
    <row r="95" spans="1:8" x14ac:dyDescent="0.25">
      <c r="B95" s="24" t="s">
        <v>23</v>
      </c>
      <c r="C95" s="24"/>
      <c r="D95"/>
      <c r="E95"/>
      <c r="F95" s="24" t="s">
        <v>8</v>
      </c>
      <c r="G95" s="24"/>
      <c r="H95" s="24"/>
    </row>
    <row r="96" spans="1:8" x14ac:dyDescent="0.25">
      <c r="B96" s="24" t="s">
        <v>9</v>
      </c>
      <c r="C96" s="24"/>
      <c r="D96"/>
      <c r="E96"/>
      <c r="F96" s="24" t="s">
        <v>10</v>
      </c>
      <c r="G96" s="24"/>
      <c r="H96" s="24"/>
    </row>
  </sheetData>
  <mergeCells count="24">
    <mergeCell ref="B96:C96"/>
    <mergeCell ref="F96:H96"/>
    <mergeCell ref="A47:B47"/>
    <mergeCell ref="A48:B48"/>
    <mergeCell ref="A58:B58"/>
    <mergeCell ref="A67:B67"/>
    <mergeCell ref="A78:B78"/>
    <mergeCell ref="A84:B84"/>
    <mergeCell ref="A10:B10"/>
    <mergeCell ref="A11:B11"/>
    <mergeCell ref="A21:B21"/>
    <mergeCell ref="A30:B30"/>
    <mergeCell ref="B95:C95"/>
    <mergeCell ref="F95:H95"/>
    <mergeCell ref="A41:B41"/>
    <mergeCell ref="A2:H2"/>
    <mergeCell ref="A3:H3"/>
    <mergeCell ref="A4:H4"/>
    <mergeCell ref="A5:H5"/>
    <mergeCell ref="A6:H6"/>
    <mergeCell ref="A7:B8"/>
    <mergeCell ref="C7:G7"/>
    <mergeCell ref="H7:H8"/>
    <mergeCell ref="A9:B9"/>
  </mergeCells>
  <printOptions horizontalCentered="1" verticalCentered="1"/>
  <pageMargins left="0" right="0" top="0" bottom="0" header="0" footer="0"/>
  <pageSetup scale="75" fitToHeight="3" orientation="portrait" r:id="rId1"/>
  <rowBreaks count="1" manualBreakCount="1">
    <brk id="46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65"/>
  <sheetViews>
    <sheetView showGridLines="0" workbookViewId="0">
      <pane ySplit="7" topLeftCell="A26" activePane="bottomLeft" state="frozen"/>
      <selection pane="bottomLeft" activeCell="F23" sqref="F23"/>
    </sheetView>
  </sheetViews>
  <sheetFormatPr baseColWidth="10" defaultRowHeight="13.5" x14ac:dyDescent="0.25"/>
  <cols>
    <col min="1" max="1" width="5.5703125" style="42" customWidth="1"/>
    <col min="2" max="2" width="32.7109375" style="42" customWidth="1"/>
    <col min="3" max="3" width="16.42578125" style="42" customWidth="1"/>
    <col min="4" max="4" width="17" style="42" customWidth="1"/>
    <col min="5" max="6" width="16.42578125" style="42" customWidth="1"/>
    <col min="7" max="8" width="16.42578125" style="42" bestFit="1" customWidth="1"/>
    <col min="9" max="9" width="1.28515625" style="42" customWidth="1"/>
    <col min="10" max="10" width="16.42578125" style="42" bestFit="1" customWidth="1"/>
    <col min="11" max="16384" width="11.42578125" style="42"/>
  </cols>
  <sheetData>
    <row r="1" spans="1:10" x14ac:dyDescent="0.25">
      <c r="A1" s="79" t="s">
        <v>142</v>
      </c>
      <c r="B1" s="86"/>
      <c r="C1" s="86"/>
      <c r="D1" s="86"/>
      <c r="E1" s="86"/>
      <c r="F1" s="86"/>
      <c r="G1" s="86"/>
      <c r="H1" s="85"/>
    </row>
    <row r="2" spans="1:10" x14ac:dyDescent="0.25">
      <c r="A2" s="84" t="s">
        <v>0</v>
      </c>
      <c r="B2" s="83"/>
      <c r="C2" s="83"/>
      <c r="D2" s="83"/>
      <c r="E2" s="83"/>
      <c r="F2" s="83"/>
      <c r="G2" s="83"/>
      <c r="H2" s="82"/>
    </row>
    <row r="3" spans="1:10" x14ac:dyDescent="0.25">
      <c r="A3" s="84" t="s">
        <v>141</v>
      </c>
      <c r="B3" s="83"/>
      <c r="C3" s="83"/>
      <c r="D3" s="83"/>
      <c r="E3" s="83"/>
      <c r="F3" s="83"/>
      <c r="G3" s="83"/>
      <c r="H3" s="82"/>
    </row>
    <row r="4" spans="1:10" x14ac:dyDescent="0.25">
      <c r="A4" s="84" t="s">
        <v>140</v>
      </c>
      <c r="B4" s="83"/>
      <c r="C4" s="83"/>
      <c r="D4" s="83"/>
      <c r="E4" s="83"/>
      <c r="F4" s="83"/>
      <c r="G4" s="83"/>
      <c r="H4" s="82"/>
    </row>
    <row r="5" spans="1:10" ht="14.25" thickBot="1" x14ac:dyDescent="0.3">
      <c r="A5" s="77" t="s">
        <v>1</v>
      </c>
      <c r="B5" s="81"/>
      <c r="C5" s="81"/>
      <c r="D5" s="81"/>
      <c r="E5" s="81"/>
      <c r="F5" s="81"/>
      <c r="G5" s="81"/>
      <c r="H5" s="80"/>
    </row>
    <row r="6" spans="1:10" ht="14.25" thickBot="1" x14ac:dyDescent="0.3">
      <c r="A6" s="79" t="s">
        <v>139</v>
      </c>
      <c r="B6" s="78"/>
      <c r="C6" s="122" t="s">
        <v>2</v>
      </c>
      <c r="D6" s="121"/>
      <c r="E6" s="121"/>
      <c r="F6" s="121"/>
      <c r="G6" s="120"/>
      <c r="H6" s="119" t="s">
        <v>3</v>
      </c>
    </row>
    <row r="7" spans="1:10" ht="26.25" thickBot="1" x14ac:dyDescent="0.3">
      <c r="A7" s="77"/>
      <c r="B7" s="76"/>
      <c r="C7" s="118" t="s">
        <v>4</v>
      </c>
      <c r="D7" s="22" t="s">
        <v>59</v>
      </c>
      <c r="E7" s="118" t="s">
        <v>58</v>
      </c>
      <c r="F7" s="118" t="s">
        <v>5</v>
      </c>
      <c r="G7" s="118" t="s">
        <v>138</v>
      </c>
      <c r="H7" s="117"/>
    </row>
    <row r="8" spans="1:10" ht="27" customHeight="1" x14ac:dyDescent="0.25">
      <c r="A8" s="116" t="s">
        <v>137</v>
      </c>
      <c r="B8" s="115"/>
      <c r="C8" s="110">
        <v>2306826566</v>
      </c>
      <c r="D8" s="110">
        <v>333452736</v>
      </c>
      <c r="E8" s="110">
        <v>2640279302</v>
      </c>
      <c r="F8" s="110">
        <v>623993755.50999999</v>
      </c>
      <c r="G8" s="110">
        <v>574776669.27999997</v>
      </c>
      <c r="H8" s="110">
        <v>2016285546.49</v>
      </c>
      <c r="J8" s="114"/>
    </row>
    <row r="9" spans="1:10" s="109" customFormat="1" ht="27" customHeight="1" x14ac:dyDescent="0.2">
      <c r="A9" s="103" t="s">
        <v>135</v>
      </c>
      <c r="B9" s="102"/>
      <c r="C9" s="101">
        <v>1117314197</v>
      </c>
      <c r="D9" s="101">
        <v>0</v>
      </c>
      <c r="E9" s="101">
        <v>1117314197</v>
      </c>
      <c r="F9" s="101">
        <v>254185618.71000001</v>
      </c>
      <c r="G9" s="101">
        <v>228645880.40000001</v>
      </c>
      <c r="H9" s="101">
        <v>863128578.28999996</v>
      </c>
    </row>
    <row r="10" spans="1:10" ht="27" x14ac:dyDescent="0.25">
      <c r="A10" s="108"/>
      <c r="B10" s="107" t="s">
        <v>134</v>
      </c>
      <c r="C10" s="105">
        <v>613640373</v>
      </c>
      <c r="D10" s="106">
        <v>-1091880</v>
      </c>
      <c r="E10" s="104">
        <v>612548493</v>
      </c>
      <c r="F10" s="104">
        <v>145219121.87</v>
      </c>
      <c r="G10" s="104">
        <v>145215364.37</v>
      </c>
      <c r="H10" s="104">
        <v>467329371.13</v>
      </c>
    </row>
    <row r="11" spans="1:10" ht="27" x14ac:dyDescent="0.25">
      <c r="A11" s="108"/>
      <c r="B11" s="107" t="s">
        <v>133</v>
      </c>
      <c r="C11" s="105">
        <v>75992455</v>
      </c>
      <c r="D11" s="106">
        <v>1791053</v>
      </c>
      <c r="E11" s="105">
        <v>77783508</v>
      </c>
      <c r="F11" s="104">
        <v>18552710.68</v>
      </c>
      <c r="G11" s="104">
        <v>18532044.68</v>
      </c>
      <c r="H11" s="104">
        <v>59230797.32</v>
      </c>
    </row>
    <row r="12" spans="1:10" ht="27" x14ac:dyDescent="0.25">
      <c r="A12" s="108"/>
      <c r="B12" s="107" t="s">
        <v>132</v>
      </c>
      <c r="C12" s="105">
        <v>148084583</v>
      </c>
      <c r="D12" s="106">
        <v>-1061337</v>
      </c>
      <c r="E12" s="105">
        <v>147023246</v>
      </c>
      <c r="F12" s="104">
        <v>33775838.009999998</v>
      </c>
      <c r="G12" s="104">
        <v>17428509.149999999</v>
      </c>
      <c r="H12" s="104">
        <v>113247407.99000001</v>
      </c>
    </row>
    <row r="13" spans="1:10" x14ac:dyDescent="0.25">
      <c r="A13" s="108"/>
      <c r="B13" s="107" t="s">
        <v>131</v>
      </c>
      <c r="C13" s="105">
        <v>87680027</v>
      </c>
      <c r="D13" s="106">
        <v>-901736</v>
      </c>
      <c r="E13" s="105">
        <v>86778291</v>
      </c>
      <c r="F13" s="104">
        <v>19652310.600000001</v>
      </c>
      <c r="G13" s="104">
        <v>13339880.92</v>
      </c>
      <c r="H13" s="104">
        <v>67125980.400000006</v>
      </c>
    </row>
    <row r="14" spans="1:10" ht="27" x14ac:dyDescent="0.25">
      <c r="A14" s="108"/>
      <c r="B14" s="107" t="s">
        <v>130</v>
      </c>
      <c r="C14" s="105">
        <v>191916759</v>
      </c>
      <c r="D14" s="106">
        <v>1263900</v>
      </c>
      <c r="E14" s="105">
        <v>193180659</v>
      </c>
      <c r="F14" s="104">
        <v>36985637.550000004</v>
      </c>
      <c r="G14" s="104">
        <v>34130081.280000001</v>
      </c>
      <c r="H14" s="104">
        <v>156195021.44999999</v>
      </c>
    </row>
    <row r="15" spans="1:10" x14ac:dyDescent="0.25">
      <c r="A15" s="108"/>
      <c r="B15" s="107" t="s">
        <v>129</v>
      </c>
      <c r="C15" s="105">
        <v>0</v>
      </c>
      <c r="D15" s="106">
        <v>0</v>
      </c>
      <c r="E15" s="105">
        <v>0</v>
      </c>
      <c r="F15" s="104">
        <v>0</v>
      </c>
      <c r="G15" s="104">
        <v>0</v>
      </c>
      <c r="H15" s="104">
        <v>0</v>
      </c>
    </row>
    <row r="16" spans="1:10" ht="27" x14ac:dyDescent="0.25">
      <c r="A16" s="108"/>
      <c r="B16" s="107" t="s">
        <v>128</v>
      </c>
      <c r="C16" s="105">
        <v>0</v>
      </c>
      <c r="D16" s="106">
        <v>0</v>
      </c>
      <c r="E16" s="105">
        <v>0</v>
      </c>
      <c r="F16" s="104">
        <v>0</v>
      </c>
      <c r="G16" s="104">
        <v>0</v>
      </c>
      <c r="H16" s="104">
        <v>0</v>
      </c>
    </row>
    <row r="17" spans="1:8" s="109" customFormat="1" ht="27.75" customHeight="1" x14ac:dyDescent="0.2">
      <c r="A17" s="103" t="s">
        <v>127</v>
      </c>
      <c r="B17" s="102"/>
      <c r="C17" s="101">
        <v>146563543</v>
      </c>
      <c r="D17" s="101">
        <v>53935775</v>
      </c>
      <c r="E17" s="101">
        <v>200499318</v>
      </c>
      <c r="F17" s="101">
        <v>21830929.449999999</v>
      </c>
      <c r="G17" s="101">
        <v>19765545.009999998</v>
      </c>
      <c r="H17" s="101">
        <v>178668388.55000004</v>
      </c>
    </row>
    <row r="18" spans="1:8" ht="40.5" x14ac:dyDescent="0.25">
      <c r="A18" s="108"/>
      <c r="B18" s="107" t="s">
        <v>126</v>
      </c>
      <c r="C18" s="105">
        <v>8132034</v>
      </c>
      <c r="D18" s="106">
        <v>15681531</v>
      </c>
      <c r="E18" s="106">
        <v>23813565</v>
      </c>
      <c r="F18" s="106">
        <v>1567396.06</v>
      </c>
      <c r="G18" s="104">
        <v>1460138.5</v>
      </c>
      <c r="H18" s="104">
        <v>22246168.940000001</v>
      </c>
    </row>
    <row r="19" spans="1:8" x14ac:dyDescent="0.25">
      <c r="A19" s="108"/>
      <c r="B19" s="107" t="s">
        <v>125</v>
      </c>
      <c r="C19" s="105">
        <v>2953197</v>
      </c>
      <c r="D19" s="106">
        <v>958725</v>
      </c>
      <c r="E19" s="106">
        <v>3911922</v>
      </c>
      <c r="F19" s="106">
        <v>259781.36000000002</v>
      </c>
      <c r="G19" s="104">
        <v>225260.54</v>
      </c>
      <c r="H19" s="104">
        <v>3652140.64</v>
      </c>
    </row>
    <row r="20" spans="1:8" ht="40.5" x14ac:dyDescent="0.25">
      <c r="A20" s="108"/>
      <c r="B20" s="107" t="s">
        <v>124</v>
      </c>
      <c r="C20" s="105">
        <v>0</v>
      </c>
      <c r="D20" s="106">
        <v>0</v>
      </c>
      <c r="E20" s="106">
        <v>0</v>
      </c>
      <c r="F20" s="106">
        <v>0</v>
      </c>
      <c r="G20" s="104">
        <v>0</v>
      </c>
      <c r="H20" s="104">
        <v>0</v>
      </c>
    </row>
    <row r="21" spans="1:8" ht="27" x14ac:dyDescent="0.25">
      <c r="A21" s="108"/>
      <c r="B21" s="107" t="s">
        <v>123</v>
      </c>
      <c r="C21" s="105">
        <v>92693778</v>
      </c>
      <c r="D21" s="106">
        <v>31290086</v>
      </c>
      <c r="E21" s="106">
        <v>123983864</v>
      </c>
      <c r="F21" s="106">
        <v>4558760.63</v>
      </c>
      <c r="G21" s="104">
        <v>3919227.57</v>
      </c>
      <c r="H21" s="104">
        <v>119425103.37</v>
      </c>
    </row>
    <row r="22" spans="1:8" ht="27" x14ac:dyDescent="0.25">
      <c r="A22" s="108"/>
      <c r="B22" s="107" t="s">
        <v>122</v>
      </c>
      <c r="C22" s="105">
        <v>5907115</v>
      </c>
      <c r="D22" s="106">
        <v>2501798</v>
      </c>
      <c r="E22" s="106">
        <v>8408913</v>
      </c>
      <c r="F22" s="106">
        <v>2397298.1999999997</v>
      </c>
      <c r="G22" s="104">
        <v>2016487.9</v>
      </c>
      <c r="H22" s="104">
        <v>6011614.8000000007</v>
      </c>
    </row>
    <row r="23" spans="1:8" ht="27" x14ac:dyDescent="0.25">
      <c r="A23" s="108"/>
      <c r="B23" s="107" t="s">
        <v>121</v>
      </c>
      <c r="C23" s="105">
        <v>34280475</v>
      </c>
      <c r="D23" s="106">
        <v>2564769</v>
      </c>
      <c r="E23" s="106">
        <v>36845244</v>
      </c>
      <c r="F23" s="106">
        <v>11309579.65</v>
      </c>
      <c r="G23" s="104">
        <v>10843381.890000001</v>
      </c>
      <c r="H23" s="104">
        <v>25535664.350000001</v>
      </c>
    </row>
    <row r="24" spans="1:8" ht="40.5" x14ac:dyDescent="0.25">
      <c r="A24" s="108"/>
      <c r="B24" s="107" t="s">
        <v>120</v>
      </c>
      <c r="C24" s="105">
        <v>1572424</v>
      </c>
      <c r="D24" s="106">
        <v>435605</v>
      </c>
      <c r="E24" s="106">
        <v>2008029</v>
      </c>
      <c r="F24" s="106">
        <v>1194912.42</v>
      </c>
      <c r="G24" s="104">
        <v>797948.64</v>
      </c>
      <c r="H24" s="104">
        <v>813116.58000000007</v>
      </c>
    </row>
    <row r="25" spans="1:8" ht="27" x14ac:dyDescent="0.25">
      <c r="A25" s="108"/>
      <c r="B25" s="107" t="s">
        <v>119</v>
      </c>
      <c r="C25" s="105">
        <v>0</v>
      </c>
      <c r="D25" s="106">
        <v>0</v>
      </c>
      <c r="E25" s="106">
        <v>0</v>
      </c>
      <c r="F25" s="106">
        <v>0</v>
      </c>
      <c r="G25" s="104">
        <v>0</v>
      </c>
      <c r="H25" s="104">
        <v>0</v>
      </c>
    </row>
    <row r="26" spans="1:8" ht="27" x14ac:dyDescent="0.25">
      <c r="A26" s="108"/>
      <c r="B26" s="107" t="s">
        <v>118</v>
      </c>
      <c r="C26" s="105">
        <v>1024520</v>
      </c>
      <c r="D26" s="106">
        <v>503261</v>
      </c>
      <c r="E26" s="106">
        <v>1527781</v>
      </c>
      <c r="F26" s="106">
        <v>543201.13</v>
      </c>
      <c r="G26" s="104">
        <v>503099.97</v>
      </c>
      <c r="H26" s="104">
        <v>984579.87</v>
      </c>
    </row>
    <row r="27" spans="1:8" s="109" customFormat="1" ht="25.5" customHeight="1" x14ac:dyDescent="0.2">
      <c r="A27" s="103" t="s">
        <v>117</v>
      </c>
      <c r="B27" s="102"/>
      <c r="C27" s="101">
        <v>444936331</v>
      </c>
      <c r="D27" s="101">
        <v>150398869</v>
      </c>
      <c r="E27" s="101">
        <v>595335200</v>
      </c>
      <c r="F27" s="101">
        <v>184347706.97999999</v>
      </c>
      <c r="G27" s="101">
        <v>174723397.34</v>
      </c>
      <c r="H27" s="101">
        <v>410987493.01999998</v>
      </c>
    </row>
    <row r="28" spans="1:8" x14ac:dyDescent="0.25">
      <c r="A28" s="108"/>
      <c r="B28" s="107" t="s">
        <v>116</v>
      </c>
      <c r="C28" s="105">
        <v>25924522</v>
      </c>
      <c r="D28" s="106">
        <v>33661261</v>
      </c>
      <c r="E28" s="105">
        <v>59585783</v>
      </c>
      <c r="F28" s="104">
        <v>38606064.709999993</v>
      </c>
      <c r="G28" s="104">
        <v>38466687.549999997</v>
      </c>
      <c r="H28" s="104">
        <v>20979718.290000007</v>
      </c>
    </row>
    <row r="29" spans="1:8" x14ac:dyDescent="0.25">
      <c r="A29" s="108"/>
      <c r="B29" s="107" t="s">
        <v>115</v>
      </c>
      <c r="C29" s="105">
        <v>30082926</v>
      </c>
      <c r="D29" s="106">
        <v>6094936</v>
      </c>
      <c r="E29" s="105">
        <v>36177862</v>
      </c>
      <c r="F29" s="104">
        <v>10761173.98</v>
      </c>
      <c r="G29" s="104">
        <v>10339717.890000001</v>
      </c>
      <c r="H29" s="104">
        <v>25416688.02</v>
      </c>
    </row>
    <row r="30" spans="1:8" ht="40.5" x14ac:dyDescent="0.25">
      <c r="A30" s="108"/>
      <c r="B30" s="107" t="s">
        <v>114</v>
      </c>
      <c r="C30" s="105">
        <v>89856342</v>
      </c>
      <c r="D30" s="106">
        <v>26470598</v>
      </c>
      <c r="E30" s="105">
        <v>116326940</v>
      </c>
      <c r="F30" s="104">
        <v>35768614.399999999</v>
      </c>
      <c r="G30" s="104">
        <v>31333574.41</v>
      </c>
      <c r="H30" s="104">
        <v>80558325.599999994</v>
      </c>
    </row>
    <row r="31" spans="1:8" ht="27" x14ac:dyDescent="0.25">
      <c r="A31" s="108"/>
      <c r="B31" s="107" t="s">
        <v>113</v>
      </c>
      <c r="C31" s="105">
        <v>10013330</v>
      </c>
      <c r="D31" s="106">
        <v>4671040</v>
      </c>
      <c r="E31" s="105">
        <v>14684370</v>
      </c>
      <c r="F31" s="104">
        <v>7322999.6499999994</v>
      </c>
      <c r="G31" s="104">
        <v>7322176.1399999997</v>
      </c>
      <c r="H31" s="104">
        <v>7361370.3500000006</v>
      </c>
    </row>
    <row r="32" spans="1:8" ht="40.5" x14ac:dyDescent="0.25">
      <c r="A32" s="108"/>
      <c r="B32" s="107" t="s">
        <v>112</v>
      </c>
      <c r="C32" s="105">
        <v>196570610</v>
      </c>
      <c r="D32" s="106">
        <v>60367072</v>
      </c>
      <c r="E32" s="105">
        <v>256937682</v>
      </c>
      <c r="F32" s="104">
        <v>56907773.079999998</v>
      </c>
      <c r="G32" s="104">
        <v>53939881.640000001</v>
      </c>
      <c r="H32" s="104">
        <v>200029908.92000002</v>
      </c>
    </row>
    <row r="33" spans="1:8" ht="27" x14ac:dyDescent="0.25">
      <c r="A33" s="108"/>
      <c r="B33" s="107" t="s">
        <v>111</v>
      </c>
      <c r="C33" s="105">
        <v>64013440</v>
      </c>
      <c r="D33" s="106">
        <v>18587035</v>
      </c>
      <c r="E33" s="105">
        <v>82600475</v>
      </c>
      <c r="F33" s="104">
        <v>27529100.27</v>
      </c>
      <c r="G33" s="104">
        <v>26854316.18</v>
      </c>
      <c r="H33" s="104">
        <v>55071374.730000004</v>
      </c>
    </row>
    <row r="34" spans="1:8" ht="27" x14ac:dyDescent="0.25">
      <c r="A34" s="108"/>
      <c r="B34" s="107" t="s">
        <v>110</v>
      </c>
      <c r="C34" s="105">
        <v>1902576</v>
      </c>
      <c r="D34" s="106">
        <v>-249635</v>
      </c>
      <c r="E34" s="105">
        <v>1652941</v>
      </c>
      <c r="F34" s="104">
        <v>20327.91</v>
      </c>
      <c r="G34" s="104">
        <v>20327.91</v>
      </c>
      <c r="H34" s="104">
        <v>1632613.09</v>
      </c>
    </row>
    <row r="35" spans="1:8" x14ac:dyDescent="0.25">
      <c r="A35" s="108"/>
      <c r="B35" s="107" t="s">
        <v>109</v>
      </c>
      <c r="C35" s="105">
        <v>14808596</v>
      </c>
      <c r="D35" s="106">
        <v>1219529</v>
      </c>
      <c r="E35" s="105">
        <v>16028125</v>
      </c>
      <c r="F35" s="104">
        <v>5545388.04</v>
      </c>
      <c r="G35" s="104">
        <v>4595594.04</v>
      </c>
      <c r="H35" s="104">
        <v>10482736.960000001</v>
      </c>
    </row>
    <row r="36" spans="1:8" x14ac:dyDescent="0.25">
      <c r="A36" s="108"/>
      <c r="B36" s="107" t="s">
        <v>108</v>
      </c>
      <c r="C36" s="105">
        <v>11763989</v>
      </c>
      <c r="D36" s="106">
        <v>-422967</v>
      </c>
      <c r="E36" s="105">
        <v>11341022</v>
      </c>
      <c r="F36" s="104">
        <v>1886264.9400000002</v>
      </c>
      <c r="G36" s="104">
        <v>1851121.58</v>
      </c>
      <c r="H36" s="104">
        <v>9454757.0600000005</v>
      </c>
    </row>
    <row r="37" spans="1:8" s="109" customFormat="1" ht="37.5" customHeight="1" x14ac:dyDescent="0.2">
      <c r="A37" s="103" t="s">
        <v>107</v>
      </c>
      <c r="B37" s="102"/>
      <c r="C37" s="101">
        <v>397889042</v>
      </c>
      <c r="D37" s="101">
        <v>29469234</v>
      </c>
      <c r="E37" s="101">
        <v>427358276</v>
      </c>
      <c r="F37" s="101">
        <v>104594195.59</v>
      </c>
      <c r="G37" s="101">
        <v>98290846.349999994</v>
      </c>
      <c r="H37" s="101">
        <v>322764080.40999997</v>
      </c>
    </row>
    <row r="38" spans="1:8" ht="27" x14ac:dyDescent="0.25">
      <c r="A38" s="108"/>
      <c r="B38" s="107" t="s">
        <v>106</v>
      </c>
      <c r="C38" s="105">
        <v>30960000</v>
      </c>
      <c r="D38" s="106">
        <v>2</v>
      </c>
      <c r="E38" s="104">
        <v>30960002</v>
      </c>
      <c r="F38" s="104">
        <v>14451950.42</v>
      </c>
      <c r="G38" s="104">
        <v>14451950.42</v>
      </c>
      <c r="H38" s="104">
        <v>16508051.58</v>
      </c>
    </row>
    <row r="39" spans="1:8" ht="27" x14ac:dyDescent="0.25">
      <c r="A39" s="108"/>
      <c r="B39" s="107" t="s">
        <v>105</v>
      </c>
      <c r="C39" s="105">
        <v>0</v>
      </c>
      <c r="D39" s="106">
        <v>0</v>
      </c>
      <c r="E39" s="104">
        <v>0</v>
      </c>
      <c r="F39" s="104">
        <v>0</v>
      </c>
      <c r="G39" s="104">
        <v>0</v>
      </c>
      <c r="H39" s="104">
        <v>0</v>
      </c>
    </row>
    <row r="40" spans="1:8" x14ac:dyDescent="0.25">
      <c r="A40" s="108"/>
      <c r="B40" s="107" t="s">
        <v>104</v>
      </c>
      <c r="C40" s="105">
        <v>0</v>
      </c>
      <c r="D40" s="106">
        <v>6444358</v>
      </c>
      <c r="E40" s="104">
        <v>6444358</v>
      </c>
      <c r="F40" s="104">
        <v>6441518.3799999999</v>
      </c>
      <c r="G40" s="104">
        <v>6441518.3799999999</v>
      </c>
      <c r="H40" s="104">
        <v>2839.6200000001118</v>
      </c>
    </row>
    <row r="41" spans="1:8" x14ac:dyDescent="0.25">
      <c r="A41" s="108"/>
      <c r="B41" s="107" t="s">
        <v>103</v>
      </c>
      <c r="C41" s="105">
        <v>150778050</v>
      </c>
      <c r="D41" s="106">
        <v>23229439</v>
      </c>
      <c r="E41" s="104">
        <v>174007489</v>
      </c>
      <c r="F41" s="104">
        <v>39161572.509999998</v>
      </c>
      <c r="G41" s="104">
        <v>36998292.969999999</v>
      </c>
      <c r="H41" s="104">
        <v>134845916.49000001</v>
      </c>
    </row>
    <row r="42" spans="1:8" x14ac:dyDescent="0.25">
      <c r="A42" s="108"/>
      <c r="B42" s="107" t="s">
        <v>102</v>
      </c>
      <c r="C42" s="105">
        <v>207630992</v>
      </c>
      <c r="D42" s="106">
        <v>-342565</v>
      </c>
      <c r="E42" s="104">
        <v>207288427</v>
      </c>
      <c r="F42" s="104">
        <v>42991154.280000001</v>
      </c>
      <c r="G42" s="104">
        <v>38861084.579999998</v>
      </c>
      <c r="H42" s="104">
        <v>164297272.72</v>
      </c>
    </row>
    <row r="43" spans="1:8" ht="27" x14ac:dyDescent="0.25">
      <c r="A43" s="108"/>
      <c r="B43" s="107" t="s">
        <v>101</v>
      </c>
      <c r="C43" s="105">
        <v>0</v>
      </c>
      <c r="D43" s="106">
        <v>0</v>
      </c>
      <c r="E43" s="104">
        <v>0</v>
      </c>
      <c r="F43" s="104">
        <v>0</v>
      </c>
      <c r="G43" s="104">
        <v>0</v>
      </c>
      <c r="H43" s="104">
        <v>0</v>
      </c>
    </row>
    <row r="44" spans="1:8" ht="27" x14ac:dyDescent="0.25">
      <c r="A44" s="108"/>
      <c r="B44" s="107" t="s">
        <v>100</v>
      </c>
      <c r="C44" s="105">
        <v>0</v>
      </c>
      <c r="D44" s="106">
        <v>0</v>
      </c>
      <c r="E44" s="104">
        <v>0</v>
      </c>
      <c r="F44" s="104">
        <v>0</v>
      </c>
      <c r="G44" s="104">
        <v>0</v>
      </c>
      <c r="H44" s="104">
        <v>0</v>
      </c>
    </row>
    <row r="45" spans="1:8" x14ac:dyDescent="0.25">
      <c r="A45" s="108"/>
      <c r="B45" s="107" t="s">
        <v>99</v>
      </c>
      <c r="C45" s="105">
        <v>8520000</v>
      </c>
      <c r="D45" s="106">
        <v>138000</v>
      </c>
      <c r="E45" s="104">
        <v>8658000</v>
      </c>
      <c r="F45" s="104">
        <v>1548000</v>
      </c>
      <c r="G45" s="104">
        <v>1538000</v>
      </c>
      <c r="H45" s="104">
        <v>7110000</v>
      </c>
    </row>
    <row r="46" spans="1:8" x14ac:dyDescent="0.25">
      <c r="A46" s="108"/>
      <c r="B46" s="107" t="s">
        <v>98</v>
      </c>
      <c r="C46" s="105">
        <v>0</v>
      </c>
      <c r="D46" s="106">
        <v>0</v>
      </c>
      <c r="E46" s="104">
        <v>0</v>
      </c>
      <c r="F46" s="104">
        <v>0</v>
      </c>
      <c r="G46" s="104">
        <v>0</v>
      </c>
      <c r="H46" s="104">
        <v>0</v>
      </c>
    </row>
    <row r="47" spans="1:8" s="109" customFormat="1" ht="36" customHeight="1" x14ac:dyDescent="0.2">
      <c r="A47" s="103" t="s">
        <v>97</v>
      </c>
      <c r="B47" s="102"/>
      <c r="C47" s="101">
        <v>621265</v>
      </c>
      <c r="D47" s="101">
        <v>10738291</v>
      </c>
      <c r="E47" s="101">
        <v>11359556</v>
      </c>
      <c r="F47" s="101">
        <v>1166856.5899999999</v>
      </c>
      <c r="G47" s="101">
        <v>917678.80999999994</v>
      </c>
      <c r="H47" s="101">
        <v>10192699.41</v>
      </c>
    </row>
    <row r="48" spans="1:8" ht="27" x14ac:dyDescent="0.25">
      <c r="A48" s="108"/>
      <c r="B48" s="107" t="s">
        <v>96</v>
      </c>
      <c r="C48" s="105">
        <v>171290</v>
      </c>
      <c r="D48" s="106">
        <v>611661</v>
      </c>
      <c r="E48" s="104">
        <v>782951</v>
      </c>
      <c r="F48" s="104">
        <v>107667.14</v>
      </c>
      <c r="G48" s="104">
        <v>56859.14</v>
      </c>
      <c r="H48" s="104">
        <v>675283.86</v>
      </c>
    </row>
    <row r="49" spans="1:8" ht="27" x14ac:dyDescent="0.25">
      <c r="A49" s="108"/>
      <c r="B49" s="107" t="s">
        <v>95</v>
      </c>
      <c r="C49" s="105">
        <v>0</v>
      </c>
      <c r="D49" s="106">
        <v>5910</v>
      </c>
      <c r="E49" s="104">
        <v>5910</v>
      </c>
      <c r="F49" s="104">
        <v>0</v>
      </c>
      <c r="G49" s="104">
        <v>0</v>
      </c>
      <c r="H49" s="104">
        <v>5910</v>
      </c>
    </row>
    <row r="50" spans="1:8" ht="27" x14ac:dyDescent="0.25">
      <c r="A50" s="108"/>
      <c r="B50" s="107" t="s">
        <v>94</v>
      </c>
      <c r="C50" s="105">
        <v>0</v>
      </c>
      <c r="D50" s="106">
        <v>25622</v>
      </c>
      <c r="E50" s="104">
        <v>25622</v>
      </c>
      <c r="F50" s="104">
        <v>25621.01</v>
      </c>
      <c r="G50" s="104">
        <v>25621.01</v>
      </c>
      <c r="H50" s="104">
        <v>0.99000000000160071</v>
      </c>
    </row>
    <row r="51" spans="1:8" ht="27" x14ac:dyDescent="0.25">
      <c r="A51" s="108"/>
      <c r="B51" s="107" t="s">
        <v>93</v>
      </c>
      <c r="C51" s="105">
        <v>0</v>
      </c>
      <c r="D51" s="106">
        <v>373860</v>
      </c>
      <c r="E51" s="104">
        <v>373860</v>
      </c>
      <c r="F51" s="104">
        <v>299879.95</v>
      </c>
      <c r="G51" s="104">
        <v>299879.95</v>
      </c>
      <c r="H51" s="104">
        <v>73980.049999999988</v>
      </c>
    </row>
    <row r="52" spans="1:8" ht="27" x14ac:dyDescent="0.25">
      <c r="A52" s="108"/>
      <c r="B52" s="107" t="s">
        <v>92</v>
      </c>
      <c r="C52" s="105">
        <v>0</v>
      </c>
      <c r="D52" s="106">
        <v>0</v>
      </c>
      <c r="E52" s="104">
        <v>0</v>
      </c>
      <c r="F52" s="104">
        <v>0</v>
      </c>
      <c r="G52" s="104">
        <v>0</v>
      </c>
      <c r="H52" s="104">
        <v>0</v>
      </c>
    </row>
    <row r="53" spans="1:8" ht="27" x14ac:dyDescent="0.25">
      <c r="A53" s="108"/>
      <c r="B53" s="107" t="s">
        <v>91</v>
      </c>
      <c r="C53" s="105">
        <v>418475</v>
      </c>
      <c r="D53" s="106">
        <v>9619766</v>
      </c>
      <c r="E53" s="104">
        <v>10038241</v>
      </c>
      <c r="F53" s="104">
        <v>690124.90999999992</v>
      </c>
      <c r="G53" s="104">
        <v>530468.71</v>
      </c>
      <c r="H53" s="104">
        <v>9348116.0899999999</v>
      </c>
    </row>
    <row r="54" spans="1:8" x14ac:dyDescent="0.25">
      <c r="A54" s="108"/>
      <c r="B54" s="107" t="s">
        <v>90</v>
      </c>
      <c r="C54" s="105">
        <v>0</v>
      </c>
      <c r="D54" s="106">
        <v>0</v>
      </c>
      <c r="E54" s="104">
        <v>0</v>
      </c>
      <c r="F54" s="104">
        <v>0</v>
      </c>
      <c r="G54" s="104">
        <v>0</v>
      </c>
      <c r="H54" s="104">
        <v>0</v>
      </c>
    </row>
    <row r="55" spans="1:8" x14ac:dyDescent="0.25">
      <c r="A55" s="108"/>
      <c r="B55" s="107" t="s">
        <v>89</v>
      </c>
      <c r="C55" s="105">
        <v>0</v>
      </c>
      <c r="D55" s="106">
        <v>0</v>
      </c>
      <c r="E55" s="104">
        <v>0</v>
      </c>
      <c r="F55" s="104">
        <v>0</v>
      </c>
      <c r="G55" s="104">
        <v>0</v>
      </c>
      <c r="H55" s="104">
        <v>0</v>
      </c>
    </row>
    <row r="56" spans="1:8" x14ac:dyDescent="0.25">
      <c r="A56" s="108"/>
      <c r="B56" s="107" t="s">
        <v>88</v>
      </c>
      <c r="C56" s="105">
        <v>31500</v>
      </c>
      <c r="D56" s="106">
        <v>101472</v>
      </c>
      <c r="E56" s="104">
        <v>132972</v>
      </c>
      <c r="F56" s="104">
        <v>43563.58</v>
      </c>
      <c r="G56" s="104">
        <v>4850</v>
      </c>
      <c r="H56" s="104">
        <v>89408.42</v>
      </c>
    </row>
    <row r="57" spans="1:8" s="109" customFormat="1" ht="12.75" customHeight="1" x14ac:dyDescent="0.2">
      <c r="A57" s="103" t="s">
        <v>87</v>
      </c>
      <c r="B57" s="102"/>
      <c r="C57" s="101">
        <v>98721277</v>
      </c>
      <c r="D57" s="101">
        <v>48808597</v>
      </c>
      <c r="E57" s="101">
        <v>147529874</v>
      </c>
      <c r="F57" s="101">
        <v>10197143.74</v>
      </c>
      <c r="G57" s="101">
        <v>7588693.5099999998</v>
      </c>
      <c r="H57" s="101">
        <v>137332730.25999999</v>
      </c>
    </row>
    <row r="58" spans="1:8" ht="27" x14ac:dyDescent="0.25">
      <c r="A58" s="108"/>
      <c r="B58" s="107" t="s">
        <v>86</v>
      </c>
      <c r="C58" s="105">
        <v>98721277</v>
      </c>
      <c r="D58" s="106">
        <v>33811871</v>
      </c>
      <c r="E58" s="104">
        <v>132533148</v>
      </c>
      <c r="F58" s="104">
        <v>5535653.3700000001</v>
      </c>
      <c r="G58" s="104">
        <v>4689467.76</v>
      </c>
      <c r="H58" s="104">
        <v>126997494.63</v>
      </c>
    </row>
    <row r="59" spans="1:8" x14ac:dyDescent="0.25">
      <c r="A59" s="108"/>
      <c r="B59" s="107" t="s">
        <v>85</v>
      </c>
      <c r="C59" s="105">
        <v>0</v>
      </c>
      <c r="D59" s="106">
        <v>14996726</v>
      </c>
      <c r="E59" s="104">
        <v>14996726</v>
      </c>
      <c r="F59" s="104">
        <v>4661490.37</v>
      </c>
      <c r="G59" s="104">
        <v>2899225.75</v>
      </c>
      <c r="H59" s="104">
        <v>10335235.629999999</v>
      </c>
    </row>
    <row r="60" spans="1:8" ht="27" x14ac:dyDescent="0.25">
      <c r="A60" s="108"/>
      <c r="B60" s="107" t="s">
        <v>84</v>
      </c>
      <c r="C60" s="105">
        <v>0</v>
      </c>
      <c r="D60" s="106">
        <v>0</v>
      </c>
      <c r="E60" s="104">
        <v>0</v>
      </c>
      <c r="F60" s="104">
        <v>0</v>
      </c>
      <c r="G60" s="104">
        <v>0</v>
      </c>
      <c r="H60" s="104">
        <v>0</v>
      </c>
    </row>
    <row r="61" spans="1:8" s="109" customFormat="1" ht="39" customHeight="1" x14ac:dyDescent="0.2">
      <c r="A61" s="103" t="s">
        <v>83</v>
      </c>
      <c r="B61" s="102"/>
      <c r="C61" s="101">
        <v>100780911</v>
      </c>
      <c r="D61" s="101">
        <v>592565</v>
      </c>
      <c r="E61" s="101">
        <v>101373476</v>
      </c>
      <c r="F61" s="101">
        <v>9099207.0399999991</v>
      </c>
      <c r="G61" s="101">
        <v>6272530.4500000002</v>
      </c>
      <c r="H61" s="101">
        <v>92274268.960000008</v>
      </c>
    </row>
    <row r="62" spans="1:8" ht="27" x14ac:dyDescent="0.25">
      <c r="A62" s="108"/>
      <c r="B62" s="107" t="s">
        <v>82</v>
      </c>
      <c r="C62" s="105">
        <v>0</v>
      </c>
      <c r="D62" s="106">
        <v>0</v>
      </c>
      <c r="E62" s="104">
        <v>0</v>
      </c>
      <c r="F62" s="104">
        <v>0</v>
      </c>
      <c r="G62" s="104">
        <v>0</v>
      </c>
      <c r="H62" s="104">
        <v>0</v>
      </c>
    </row>
    <row r="63" spans="1:8" ht="27" x14ac:dyDescent="0.25">
      <c r="A63" s="108"/>
      <c r="B63" s="107" t="s">
        <v>81</v>
      </c>
      <c r="C63" s="105">
        <v>0</v>
      </c>
      <c r="D63" s="106">
        <v>0</v>
      </c>
      <c r="E63" s="104">
        <v>0</v>
      </c>
      <c r="F63" s="104">
        <v>0</v>
      </c>
      <c r="G63" s="104">
        <v>0</v>
      </c>
      <c r="H63" s="104">
        <v>0</v>
      </c>
    </row>
    <row r="64" spans="1:8" x14ac:dyDescent="0.25">
      <c r="A64" s="108"/>
      <c r="B64" s="107" t="s">
        <v>80</v>
      </c>
      <c r="C64" s="105">
        <v>0</v>
      </c>
      <c r="D64" s="106">
        <v>0</v>
      </c>
      <c r="E64" s="104">
        <v>0</v>
      </c>
      <c r="F64" s="104">
        <v>0</v>
      </c>
      <c r="G64" s="104">
        <v>0</v>
      </c>
      <c r="H64" s="104">
        <v>0</v>
      </c>
    </row>
    <row r="65" spans="1:9" x14ac:dyDescent="0.25">
      <c r="A65" s="108"/>
      <c r="B65" s="107" t="s">
        <v>79</v>
      </c>
      <c r="C65" s="105">
        <v>0</v>
      </c>
      <c r="D65" s="106">
        <v>0</v>
      </c>
      <c r="E65" s="104">
        <v>0</v>
      </c>
      <c r="F65" s="104">
        <v>0</v>
      </c>
      <c r="G65" s="104">
        <v>0</v>
      </c>
      <c r="H65" s="104">
        <v>0</v>
      </c>
    </row>
    <row r="66" spans="1:9" ht="27" x14ac:dyDescent="0.25">
      <c r="A66" s="108"/>
      <c r="B66" s="107" t="s">
        <v>78</v>
      </c>
      <c r="C66" s="105">
        <v>36780911</v>
      </c>
      <c r="D66" s="106">
        <v>342565</v>
      </c>
      <c r="E66" s="104">
        <v>37123476</v>
      </c>
      <c r="F66" s="104">
        <v>9099207.0399999991</v>
      </c>
      <c r="G66" s="104">
        <v>6272530.4500000002</v>
      </c>
      <c r="H66" s="104">
        <v>28024268.960000001</v>
      </c>
    </row>
    <row r="67" spans="1:9" ht="27" x14ac:dyDescent="0.25">
      <c r="A67" s="108"/>
      <c r="B67" s="107" t="s">
        <v>77</v>
      </c>
      <c r="C67" s="105">
        <v>0</v>
      </c>
      <c r="D67" s="106">
        <v>0</v>
      </c>
      <c r="E67" s="104">
        <v>0</v>
      </c>
      <c r="F67" s="104">
        <v>0</v>
      </c>
      <c r="G67" s="104">
        <v>0</v>
      </c>
      <c r="H67" s="104">
        <v>0</v>
      </c>
    </row>
    <row r="68" spans="1:9" x14ac:dyDescent="0.25">
      <c r="A68" s="108"/>
      <c r="B68" s="107" t="s">
        <v>76</v>
      </c>
      <c r="C68" s="105">
        <v>0</v>
      </c>
      <c r="D68" s="106">
        <v>0</v>
      </c>
      <c r="E68" s="104">
        <v>0</v>
      </c>
      <c r="F68" s="104">
        <v>0</v>
      </c>
      <c r="G68" s="104">
        <v>0</v>
      </c>
      <c r="H68" s="104">
        <v>0</v>
      </c>
    </row>
    <row r="69" spans="1:9" ht="40.5" x14ac:dyDescent="0.25">
      <c r="A69" s="108"/>
      <c r="B69" s="107" t="s">
        <v>75</v>
      </c>
      <c r="C69" s="105">
        <v>64000000</v>
      </c>
      <c r="D69" s="106">
        <v>250000</v>
      </c>
      <c r="E69" s="104">
        <v>64250000</v>
      </c>
      <c r="F69" s="104">
        <v>0</v>
      </c>
      <c r="G69" s="104">
        <v>0</v>
      </c>
      <c r="H69" s="104">
        <v>64250000</v>
      </c>
    </row>
    <row r="70" spans="1:9" s="109" customFormat="1" ht="25.5" customHeight="1" x14ac:dyDescent="0.2">
      <c r="A70" s="103" t="s">
        <v>74</v>
      </c>
      <c r="B70" s="102"/>
      <c r="C70" s="101">
        <v>0</v>
      </c>
      <c r="D70" s="101">
        <v>0</v>
      </c>
      <c r="E70" s="101">
        <v>0</v>
      </c>
      <c r="F70" s="101">
        <v>0</v>
      </c>
      <c r="G70" s="101">
        <v>0</v>
      </c>
      <c r="H70" s="101">
        <v>0</v>
      </c>
      <c r="I70" s="113"/>
    </row>
    <row r="71" spans="1:9" x14ac:dyDescent="0.25">
      <c r="A71" s="108"/>
      <c r="B71" s="107" t="s">
        <v>73</v>
      </c>
      <c r="C71" s="105">
        <v>0</v>
      </c>
      <c r="D71" s="106">
        <v>0</v>
      </c>
      <c r="E71" s="105">
        <v>0</v>
      </c>
      <c r="F71" s="105">
        <v>0</v>
      </c>
      <c r="G71" s="105">
        <v>0</v>
      </c>
      <c r="H71" s="104">
        <v>0</v>
      </c>
    </row>
    <row r="72" spans="1:9" x14ac:dyDescent="0.25">
      <c r="A72" s="108"/>
      <c r="B72" s="107" t="s">
        <v>72</v>
      </c>
      <c r="C72" s="105">
        <v>0</v>
      </c>
      <c r="D72" s="106">
        <v>0</v>
      </c>
      <c r="E72" s="105">
        <v>0</v>
      </c>
      <c r="F72" s="105">
        <v>0</v>
      </c>
      <c r="G72" s="105">
        <v>0</v>
      </c>
      <c r="H72" s="104">
        <v>0</v>
      </c>
    </row>
    <row r="73" spans="1:9" x14ac:dyDescent="0.25">
      <c r="A73" s="108"/>
      <c r="B73" s="107" t="s">
        <v>71</v>
      </c>
      <c r="C73" s="105">
        <v>0</v>
      </c>
      <c r="D73" s="106">
        <v>0</v>
      </c>
      <c r="E73" s="105">
        <v>0</v>
      </c>
      <c r="F73" s="105">
        <v>0</v>
      </c>
      <c r="G73" s="105">
        <v>0</v>
      </c>
      <c r="H73" s="104">
        <v>0</v>
      </c>
    </row>
    <row r="74" spans="1:9" s="109" customFormat="1" ht="15" customHeight="1" x14ac:dyDescent="0.2">
      <c r="A74" s="103" t="s">
        <v>70</v>
      </c>
      <c r="B74" s="102"/>
      <c r="C74" s="101">
        <v>0</v>
      </c>
      <c r="D74" s="101">
        <v>39509405</v>
      </c>
      <c r="E74" s="101">
        <v>39509405</v>
      </c>
      <c r="F74" s="101">
        <v>38572097.409999996</v>
      </c>
      <c r="G74" s="101">
        <v>38572097.409999996</v>
      </c>
      <c r="H74" s="101">
        <v>937307.59000000358</v>
      </c>
    </row>
    <row r="75" spans="1:9" ht="27" x14ac:dyDescent="0.25">
      <c r="A75" s="108"/>
      <c r="B75" s="107" t="s">
        <v>69</v>
      </c>
      <c r="C75" s="105">
        <v>0</v>
      </c>
      <c r="D75" s="106">
        <v>0</v>
      </c>
      <c r="E75" s="105">
        <v>0</v>
      </c>
      <c r="F75" s="105">
        <v>0</v>
      </c>
      <c r="G75" s="105">
        <v>0</v>
      </c>
      <c r="H75" s="104">
        <v>0</v>
      </c>
    </row>
    <row r="76" spans="1:9" x14ac:dyDescent="0.25">
      <c r="A76" s="108"/>
      <c r="B76" s="107" t="s">
        <v>68</v>
      </c>
      <c r="C76" s="105">
        <v>0</v>
      </c>
      <c r="D76" s="106">
        <v>0</v>
      </c>
      <c r="E76" s="105">
        <v>0</v>
      </c>
      <c r="F76" s="105">
        <v>0</v>
      </c>
      <c r="G76" s="105">
        <v>0</v>
      </c>
      <c r="H76" s="104">
        <v>0</v>
      </c>
    </row>
    <row r="77" spans="1:9" ht="27" x14ac:dyDescent="0.25">
      <c r="A77" s="108"/>
      <c r="B77" s="107" t="s">
        <v>67</v>
      </c>
      <c r="C77" s="105">
        <v>0</v>
      </c>
      <c r="D77" s="106">
        <v>0</v>
      </c>
      <c r="E77" s="105">
        <v>0</v>
      </c>
      <c r="F77" s="105">
        <v>0</v>
      </c>
      <c r="G77" s="105">
        <v>0</v>
      </c>
      <c r="H77" s="104">
        <v>0</v>
      </c>
    </row>
    <row r="78" spans="1:9" x14ac:dyDescent="0.25">
      <c r="A78" s="108"/>
      <c r="B78" s="107" t="s">
        <v>66</v>
      </c>
      <c r="C78" s="105">
        <v>0</v>
      </c>
      <c r="D78" s="106">
        <v>0</v>
      </c>
      <c r="E78" s="105">
        <v>0</v>
      </c>
      <c r="F78" s="105">
        <v>0</v>
      </c>
      <c r="G78" s="105">
        <v>0</v>
      </c>
      <c r="H78" s="104">
        <v>0</v>
      </c>
    </row>
    <row r="79" spans="1:9" x14ac:dyDescent="0.25">
      <c r="A79" s="108"/>
      <c r="B79" s="107" t="s">
        <v>65</v>
      </c>
      <c r="C79" s="105">
        <v>0</v>
      </c>
      <c r="D79" s="106">
        <v>0</v>
      </c>
      <c r="E79" s="105">
        <v>0</v>
      </c>
      <c r="F79" s="105">
        <v>0</v>
      </c>
      <c r="G79" s="105">
        <v>0</v>
      </c>
      <c r="H79" s="104">
        <v>0</v>
      </c>
    </row>
    <row r="80" spans="1:9" x14ac:dyDescent="0.25">
      <c r="A80" s="108"/>
      <c r="B80" s="107" t="s">
        <v>64</v>
      </c>
      <c r="C80" s="105">
        <v>0</v>
      </c>
      <c r="D80" s="106">
        <v>0</v>
      </c>
      <c r="E80" s="105">
        <v>0</v>
      </c>
      <c r="F80" s="105">
        <v>0</v>
      </c>
      <c r="G80" s="105">
        <v>0</v>
      </c>
      <c r="H80" s="104">
        <v>0</v>
      </c>
    </row>
    <row r="81" spans="1:10 16383:16383" ht="27" x14ac:dyDescent="0.25">
      <c r="A81" s="108"/>
      <c r="B81" s="107" t="s">
        <v>63</v>
      </c>
      <c r="C81" s="105">
        <v>0</v>
      </c>
      <c r="D81" s="106">
        <v>39509405</v>
      </c>
      <c r="E81" s="105">
        <v>39509405</v>
      </c>
      <c r="F81" s="105">
        <v>38572097.409999996</v>
      </c>
      <c r="G81" s="105">
        <v>38572097.409999996</v>
      </c>
      <c r="H81" s="104">
        <v>937307.59000000358</v>
      </c>
    </row>
    <row r="82" spans="1:10 16383:16383" ht="27.75" customHeight="1" x14ac:dyDescent="0.25">
      <c r="A82" s="103" t="s">
        <v>136</v>
      </c>
      <c r="B82" s="102"/>
      <c r="C82" s="101">
        <v>878501842</v>
      </c>
      <c r="D82" s="101">
        <v>138338234</v>
      </c>
      <c r="E82" s="101">
        <v>1016840076</v>
      </c>
      <c r="F82" s="101">
        <v>216261050.73999998</v>
      </c>
      <c r="G82" s="101">
        <v>205956657.62000003</v>
      </c>
      <c r="H82" s="101">
        <v>800579025.25999999</v>
      </c>
      <c r="J82" s="112"/>
    </row>
    <row r="83" spans="1:10 16383:16383" ht="23.25" customHeight="1" x14ac:dyDescent="0.25">
      <c r="A83" s="103" t="s">
        <v>135</v>
      </c>
      <c r="B83" s="102"/>
      <c r="C83" s="110">
        <v>113334421</v>
      </c>
      <c r="D83" s="110">
        <v>0</v>
      </c>
      <c r="E83" s="110">
        <v>113334421</v>
      </c>
      <c r="F83" s="110">
        <v>17678207.32</v>
      </c>
      <c r="G83" s="110">
        <v>15670246.08</v>
      </c>
      <c r="H83" s="110">
        <v>95656213.680000007</v>
      </c>
    </row>
    <row r="84" spans="1:10 16383:16383" ht="27" x14ac:dyDescent="0.25">
      <c r="A84" s="108"/>
      <c r="B84" s="107" t="s">
        <v>134</v>
      </c>
      <c r="C84" s="105">
        <v>72969831</v>
      </c>
      <c r="D84" s="106">
        <v>-1100505</v>
      </c>
      <c r="E84" s="105">
        <v>71869326</v>
      </c>
      <c r="F84" s="105">
        <v>11671937.380000001</v>
      </c>
      <c r="G84" s="105">
        <v>11671937.380000001</v>
      </c>
      <c r="H84" s="104">
        <v>60197388.619999997</v>
      </c>
    </row>
    <row r="85" spans="1:10 16383:16383" ht="27" x14ac:dyDescent="0.25">
      <c r="A85" s="108"/>
      <c r="B85" s="107" t="s">
        <v>133</v>
      </c>
      <c r="C85" s="105">
        <v>0</v>
      </c>
      <c r="D85" s="106">
        <v>0</v>
      </c>
      <c r="E85" s="105">
        <v>0</v>
      </c>
      <c r="F85" s="105">
        <v>0</v>
      </c>
      <c r="G85" s="105">
        <v>0</v>
      </c>
      <c r="H85" s="104">
        <v>0</v>
      </c>
      <c r="XFC85" s="111">
        <v>0</v>
      </c>
    </row>
    <row r="86" spans="1:10 16383:16383" ht="27" x14ac:dyDescent="0.25">
      <c r="A86" s="108"/>
      <c r="B86" s="107" t="s">
        <v>132</v>
      </c>
      <c r="C86" s="105">
        <v>17710265</v>
      </c>
      <c r="D86" s="106">
        <v>1100505</v>
      </c>
      <c r="E86" s="105">
        <v>18810770</v>
      </c>
      <c r="F86" s="105">
        <v>2697149.67</v>
      </c>
      <c r="G86" s="105">
        <v>1399854.35</v>
      </c>
      <c r="H86" s="104">
        <v>16113620.33</v>
      </c>
    </row>
    <row r="87" spans="1:10 16383:16383" x14ac:dyDescent="0.25">
      <c r="A87" s="108"/>
      <c r="B87" s="107" t="s">
        <v>131</v>
      </c>
      <c r="C87" s="105">
        <v>9697105</v>
      </c>
      <c r="D87" s="106">
        <v>0</v>
      </c>
      <c r="E87" s="105">
        <v>9697105</v>
      </c>
      <c r="F87" s="105">
        <v>1327340.27</v>
      </c>
      <c r="G87" s="105">
        <v>640859.35</v>
      </c>
      <c r="H87" s="104">
        <v>8369764.7300000004</v>
      </c>
    </row>
    <row r="88" spans="1:10 16383:16383" ht="27" x14ac:dyDescent="0.25">
      <c r="A88" s="108"/>
      <c r="B88" s="107" t="s">
        <v>130</v>
      </c>
      <c r="C88" s="105">
        <v>12957220</v>
      </c>
      <c r="D88" s="106">
        <v>0</v>
      </c>
      <c r="E88" s="105">
        <v>12957220</v>
      </c>
      <c r="F88" s="105">
        <v>1981780</v>
      </c>
      <c r="G88" s="105">
        <v>1957595</v>
      </c>
      <c r="H88" s="104">
        <v>10975440</v>
      </c>
    </row>
    <row r="89" spans="1:10 16383:16383" x14ac:dyDescent="0.25">
      <c r="A89" s="108"/>
      <c r="B89" s="107" t="s">
        <v>129</v>
      </c>
      <c r="C89" s="105">
        <v>0</v>
      </c>
      <c r="D89" s="106">
        <v>0</v>
      </c>
      <c r="E89" s="105">
        <v>0</v>
      </c>
      <c r="F89" s="105">
        <v>0</v>
      </c>
      <c r="G89" s="105">
        <v>0</v>
      </c>
      <c r="H89" s="104">
        <v>0</v>
      </c>
    </row>
    <row r="90" spans="1:10 16383:16383" ht="27" x14ac:dyDescent="0.25">
      <c r="A90" s="108"/>
      <c r="B90" s="107" t="s">
        <v>128</v>
      </c>
      <c r="C90" s="105">
        <v>0</v>
      </c>
      <c r="D90" s="106">
        <v>0</v>
      </c>
      <c r="E90" s="105">
        <v>0</v>
      </c>
      <c r="F90" s="105">
        <v>0</v>
      </c>
      <c r="G90" s="105">
        <v>0</v>
      </c>
      <c r="H90" s="104">
        <v>0</v>
      </c>
    </row>
    <row r="91" spans="1:10 16383:16383" s="109" customFormat="1" ht="21.75" customHeight="1" x14ac:dyDescent="0.2">
      <c r="A91" s="103" t="s">
        <v>127</v>
      </c>
      <c r="B91" s="102"/>
      <c r="C91" s="101">
        <v>101460305</v>
      </c>
      <c r="D91" s="101">
        <v>-1207877</v>
      </c>
      <c r="E91" s="101">
        <v>100252428</v>
      </c>
      <c r="F91" s="101">
        <v>19624929.249999996</v>
      </c>
      <c r="G91" s="101">
        <v>17255063.84</v>
      </c>
      <c r="H91" s="101">
        <v>80627498.75</v>
      </c>
    </row>
    <row r="92" spans="1:10 16383:16383" ht="40.5" x14ac:dyDescent="0.25">
      <c r="A92" s="108"/>
      <c r="B92" s="107" t="s">
        <v>126</v>
      </c>
      <c r="C92" s="105">
        <v>4202538</v>
      </c>
      <c r="D92" s="106">
        <v>-230912</v>
      </c>
      <c r="E92" s="105">
        <v>3971626</v>
      </c>
      <c r="F92" s="105">
        <v>693472.49</v>
      </c>
      <c r="G92" s="105">
        <v>533606.65</v>
      </c>
      <c r="H92" s="104">
        <v>3278153.51</v>
      </c>
    </row>
    <row r="93" spans="1:10 16383:16383" x14ac:dyDescent="0.25">
      <c r="A93" s="108"/>
      <c r="B93" s="107" t="s">
        <v>125</v>
      </c>
      <c r="C93" s="105">
        <v>12323115</v>
      </c>
      <c r="D93" s="106">
        <v>101847</v>
      </c>
      <c r="E93" s="105">
        <v>12424962</v>
      </c>
      <c r="F93" s="105">
        <v>3788777.65</v>
      </c>
      <c r="G93" s="105">
        <v>2703292.05</v>
      </c>
      <c r="H93" s="104">
        <v>8636184.3499999996</v>
      </c>
    </row>
    <row r="94" spans="1:10 16383:16383" ht="40.5" x14ac:dyDescent="0.25">
      <c r="A94" s="108"/>
      <c r="B94" s="107" t="s">
        <v>124</v>
      </c>
      <c r="C94" s="105">
        <v>0</v>
      </c>
      <c r="D94" s="106">
        <v>0</v>
      </c>
      <c r="E94" s="105">
        <v>0</v>
      </c>
      <c r="F94" s="105">
        <v>0</v>
      </c>
      <c r="G94" s="105">
        <v>0</v>
      </c>
      <c r="H94" s="104">
        <v>0</v>
      </c>
    </row>
    <row r="95" spans="1:10 16383:16383" ht="27" x14ac:dyDescent="0.25">
      <c r="A95" s="108"/>
      <c r="B95" s="107" t="s">
        <v>123</v>
      </c>
      <c r="C95" s="105">
        <v>39042862</v>
      </c>
      <c r="D95" s="106">
        <v>-417168</v>
      </c>
      <c r="E95" s="105">
        <v>38625694</v>
      </c>
      <c r="F95" s="105">
        <v>5843737.1899999995</v>
      </c>
      <c r="G95" s="105">
        <v>4892219.7699999996</v>
      </c>
      <c r="H95" s="104">
        <v>32781956.810000002</v>
      </c>
    </row>
    <row r="96" spans="1:10 16383:16383" ht="27" x14ac:dyDescent="0.25">
      <c r="A96" s="108"/>
      <c r="B96" s="107" t="s">
        <v>122</v>
      </c>
      <c r="C96" s="105">
        <v>1395592</v>
      </c>
      <c r="D96" s="106">
        <v>59670</v>
      </c>
      <c r="E96" s="105">
        <v>1455262</v>
      </c>
      <c r="F96" s="105">
        <v>212985.65</v>
      </c>
      <c r="G96" s="105">
        <v>182897.15</v>
      </c>
      <c r="H96" s="104">
        <v>1242276.3500000001</v>
      </c>
    </row>
    <row r="97" spans="1:8" ht="27" x14ac:dyDescent="0.25">
      <c r="A97" s="108"/>
      <c r="B97" s="107" t="s">
        <v>121</v>
      </c>
      <c r="C97" s="105">
        <v>37754117</v>
      </c>
      <c r="D97" s="106">
        <v>-17976</v>
      </c>
      <c r="E97" s="105">
        <v>37736141</v>
      </c>
      <c r="F97" s="105">
        <v>8463215.7100000009</v>
      </c>
      <c r="G97" s="105">
        <v>8462022.0700000003</v>
      </c>
      <c r="H97" s="104">
        <v>29272925.289999999</v>
      </c>
    </row>
    <row r="98" spans="1:8" ht="40.5" x14ac:dyDescent="0.25">
      <c r="A98" s="108"/>
      <c r="B98" s="107" t="s">
        <v>120</v>
      </c>
      <c r="C98" s="105">
        <v>2617700</v>
      </c>
      <c r="D98" s="106">
        <v>-396994</v>
      </c>
      <c r="E98" s="105">
        <v>2220706</v>
      </c>
      <c r="F98" s="105">
        <v>88485.08</v>
      </c>
      <c r="G98" s="105">
        <v>72606.42</v>
      </c>
      <c r="H98" s="104">
        <v>2132220.92</v>
      </c>
    </row>
    <row r="99" spans="1:8" ht="27" x14ac:dyDescent="0.25">
      <c r="A99" s="108"/>
      <c r="B99" s="107" t="s">
        <v>119</v>
      </c>
      <c r="C99" s="105">
        <v>0</v>
      </c>
      <c r="D99" s="106">
        <v>0</v>
      </c>
      <c r="E99" s="105">
        <v>0</v>
      </c>
      <c r="F99" s="105">
        <v>0</v>
      </c>
      <c r="G99" s="105">
        <v>0</v>
      </c>
      <c r="H99" s="104">
        <v>0</v>
      </c>
    </row>
    <row r="100" spans="1:8" ht="27" x14ac:dyDescent="0.25">
      <c r="A100" s="108"/>
      <c r="B100" s="107" t="s">
        <v>118</v>
      </c>
      <c r="C100" s="105">
        <v>4124381</v>
      </c>
      <c r="D100" s="106">
        <v>-306344</v>
      </c>
      <c r="E100" s="105">
        <v>3818037</v>
      </c>
      <c r="F100" s="105">
        <v>534255.48</v>
      </c>
      <c r="G100" s="105">
        <v>408419.73</v>
      </c>
      <c r="H100" s="104">
        <v>3283781.52</v>
      </c>
    </row>
    <row r="101" spans="1:8" s="109" customFormat="1" ht="24.75" customHeight="1" x14ac:dyDescent="0.2">
      <c r="A101" s="103" t="s">
        <v>117</v>
      </c>
      <c r="B101" s="102"/>
      <c r="C101" s="110">
        <v>320517448</v>
      </c>
      <c r="D101" s="110">
        <v>3808668</v>
      </c>
      <c r="E101" s="110">
        <v>324326116</v>
      </c>
      <c r="F101" s="110">
        <v>37629504.340000004</v>
      </c>
      <c r="G101" s="110">
        <v>34881733.100000001</v>
      </c>
      <c r="H101" s="110">
        <v>286696611.66000003</v>
      </c>
    </row>
    <row r="102" spans="1:8" x14ac:dyDescent="0.25">
      <c r="A102" s="108"/>
      <c r="B102" s="107" t="s">
        <v>116</v>
      </c>
      <c r="C102" s="105">
        <v>198373668</v>
      </c>
      <c r="D102" s="106">
        <v>3136461</v>
      </c>
      <c r="E102" s="105">
        <v>201510129</v>
      </c>
      <c r="F102" s="105">
        <v>23815472.649999999</v>
      </c>
      <c r="G102" s="105">
        <v>23528269.07</v>
      </c>
      <c r="H102" s="104">
        <v>177694656.34999999</v>
      </c>
    </row>
    <row r="103" spans="1:8" x14ac:dyDescent="0.25">
      <c r="A103" s="108"/>
      <c r="B103" s="107" t="s">
        <v>115</v>
      </c>
      <c r="C103" s="105">
        <v>13268072</v>
      </c>
      <c r="D103" s="106">
        <v>116969</v>
      </c>
      <c r="E103" s="105">
        <v>13385041</v>
      </c>
      <c r="F103" s="105">
        <v>2577142.92</v>
      </c>
      <c r="G103" s="105">
        <v>2507390.14</v>
      </c>
      <c r="H103" s="104">
        <v>10807898.08</v>
      </c>
    </row>
    <row r="104" spans="1:8" ht="40.5" x14ac:dyDescent="0.25">
      <c r="A104" s="108"/>
      <c r="B104" s="107" t="s">
        <v>114</v>
      </c>
      <c r="C104" s="105">
        <v>5623768</v>
      </c>
      <c r="D104" s="106">
        <v>370487</v>
      </c>
      <c r="E104" s="105">
        <v>5994255</v>
      </c>
      <c r="F104" s="105">
        <v>1031030.4099999999</v>
      </c>
      <c r="G104" s="105">
        <v>1020434.95</v>
      </c>
      <c r="H104" s="104">
        <v>4963224.59</v>
      </c>
    </row>
    <row r="105" spans="1:8" ht="27" x14ac:dyDescent="0.25">
      <c r="A105" s="108"/>
      <c r="B105" s="107" t="s">
        <v>113</v>
      </c>
      <c r="C105" s="105">
        <v>3292056</v>
      </c>
      <c r="D105" s="106">
        <v>-406611</v>
      </c>
      <c r="E105" s="105">
        <v>2885445</v>
      </c>
      <c r="F105" s="105">
        <v>297594.25</v>
      </c>
      <c r="G105" s="105">
        <v>297594.25</v>
      </c>
      <c r="H105" s="104">
        <v>2587850.75</v>
      </c>
    </row>
    <row r="106" spans="1:8" ht="40.5" x14ac:dyDescent="0.25">
      <c r="A106" s="108"/>
      <c r="B106" s="107" t="s">
        <v>112</v>
      </c>
      <c r="C106" s="105">
        <v>97213408</v>
      </c>
      <c r="D106" s="106">
        <v>659762</v>
      </c>
      <c r="E106" s="105">
        <v>97873170</v>
      </c>
      <c r="F106" s="105">
        <v>9908264.1099999994</v>
      </c>
      <c r="G106" s="105">
        <v>7528044.6900000004</v>
      </c>
      <c r="H106" s="104">
        <v>87964905.890000001</v>
      </c>
    </row>
    <row r="107" spans="1:8" ht="27" x14ac:dyDescent="0.25">
      <c r="A107" s="108"/>
      <c r="B107" s="107" t="s">
        <v>111</v>
      </c>
      <c r="C107" s="105">
        <v>232360</v>
      </c>
      <c r="D107" s="106">
        <v>-29935</v>
      </c>
      <c r="E107" s="105">
        <v>202425</v>
      </c>
      <c r="F107" s="105">
        <v>0</v>
      </c>
      <c r="G107" s="105">
        <v>0</v>
      </c>
      <c r="H107" s="104">
        <v>202425</v>
      </c>
    </row>
    <row r="108" spans="1:8" ht="27" x14ac:dyDescent="0.25">
      <c r="A108" s="108"/>
      <c r="B108" s="107" t="s">
        <v>110</v>
      </c>
      <c r="C108" s="105">
        <v>248797</v>
      </c>
      <c r="D108" s="106">
        <v>-34113</v>
      </c>
      <c r="E108" s="105">
        <v>214684</v>
      </c>
      <c r="F108" s="105">
        <v>0</v>
      </c>
      <c r="G108" s="105">
        <v>0</v>
      </c>
      <c r="H108" s="104">
        <v>214684</v>
      </c>
    </row>
    <row r="109" spans="1:8" x14ac:dyDescent="0.25">
      <c r="A109" s="108"/>
      <c r="B109" s="107" t="s">
        <v>109</v>
      </c>
      <c r="C109" s="105">
        <v>2244322</v>
      </c>
      <c r="D109" s="106">
        <v>0</v>
      </c>
      <c r="E109" s="105">
        <v>2244322</v>
      </c>
      <c r="F109" s="105">
        <v>0</v>
      </c>
      <c r="G109" s="105">
        <v>0</v>
      </c>
      <c r="H109" s="104">
        <v>2244322</v>
      </c>
    </row>
    <row r="110" spans="1:8" x14ac:dyDescent="0.25">
      <c r="A110" s="108"/>
      <c r="B110" s="107" t="s">
        <v>108</v>
      </c>
      <c r="C110" s="105">
        <v>20997</v>
      </c>
      <c r="D110" s="106">
        <v>-4352</v>
      </c>
      <c r="E110" s="105">
        <v>16645</v>
      </c>
      <c r="F110" s="105">
        <v>0</v>
      </c>
      <c r="G110" s="105">
        <v>0</v>
      </c>
      <c r="H110" s="104">
        <v>16645</v>
      </c>
    </row>
    <row r="111" spans="1:8" ht="36.75" customHeight="1" x14ac:dyDescent="0.25">
      <c r="A111" s="103" t="s">
        <v>107</v>
      </c>
      <c r="B111" s="102"/>
      <c r="C111" s="110">
        <v>95596830</v>
      </c>
      <c r="D111" s="110">
        <v>95158087</v>
      </c>
      <c r="E111" s="110">
        <v>190754917</v>
      </c>
      <c r="F111" s="110">
        <v>48112924.230000004</v>
      </c>
      <c r="G111" s="110">
        <v>45898675.900000006</v>
      </c>
      <c r="H111" s="110">
        <v>142641992.76999998</v>
      </c>
    </row>
    <row r="112" spans="1:8" ht="27" x14ac:dyDescent="0.25">
      <c r="A112" s="108"/>
      <c r="B112" s="107" t="s">
        <v>106</v>
      </c>
      <c r="C112" s="105">
        <v>0</v>
      </c>
      <c r="D112" s="106">
        <v>0</v>
      </c>
      <c r="E112" s="105">
        <v>0</v>
      </c>
      <c r="F112" s="105">
        <v>0</v>
      </c>
      <c r="G112" s="105">
        <v>0</v>
      </c>
      <c r="H112" s="104">
        <v>0</v>
      </c>
    </row>
    <row r="113" spans="1:8" ht="27" x14ac:dyDescent="0.25">
      <c r="A113" s="108"/>
      <c r="B113" s="107" t="s">
        <v>105</v>
      </c>
      <c r="C113" s="105">
        <v>0</v>
      </c>
      <c r="D113" s="106">
        <v>0</v>
      </c>
      <c r="E113" s="105">
        <v>0</v>
      </c>
      <c r="F113" s="105">
        <v>0</v>
      </c>
      <c r="G113" s="105">
        <v>0</v>
      </c>
      <c r="H113" s="104">
        <v>0</v>
      </c>
    </row>
    <row r="114" spans="1:8" x14ac:dyDescent="0.25">
      <c r="A114" s="108"/>
      <c r="B114" s="107" t="s">
        <v>104</v>
      </c>
      <c r="C114" s="105">
        <v>74786600</v>
      </c>
      <c r="D114" s="106">
        <v>15622619</v>
      </c>
      <c r="E114" s="105">
        <v>90409219</v>
      </c>
      <c r="F114" s="105">
        <v>24586013.460000001</v>
      </c>
      <c r="G114" s="105">
        <v>22654964.050000001</v>
      </c>
      <c r="H114" s="104">
        <v>65823205.539999999</v>
      </c>
    </row>
    <row r="115" spans="1:8" x14ac:dyDescent="0.25">
      <c r="A115" s="108"/>
      <c r="B115" s="107" t="s">
        <v>103</v>
      </c>
      <c r="C115" s="105">
        <v>20810230</v>
      </c>
      <c r="D115" s="106">
        <v>79535468</v>
      </c>
      <c r="E115" s="105">
        <v>100345698</v>
      </c>
      <c r="F115" s="105">
        <v>23526910.770000003</v>
      </c>
      <c r="G115" s="105">
        <v>23243711.850000001</v>
      </c>
      <c r="H115" s="104">
        <v>76818787.229999989</v>
      </c>
    </row>
    <row r="116" spans="1:8" x14ac:dyDescent="0.25">
      <c r="A116" s="108"/>
      <c r="B116" s="107" t="s">
        <v>102</v>
      </c>
      <c r="C116" s="105">
        <v>0</v>
      </c>
      <c r="D116" s="106">
        <v>0</v>
      </c>
      <c r="E116" s="105">
        <v>0</v>
      </c>
      <c r="F116" s="105">
        <v>0</v>
      </c>
      <c r="G116" s="105">
        <v>0</v>
      </c>
      <c r="H116" s="104">
        <v>0</v>
      </c>
    </row>
    <row r="117" spans="1:8" ht="27" x14ac:dyDescent="0.25">
      <c r="A117" s="108"/>
      <c r="B117" s="107" t="s">
        <v>101</v>
      </c>
      <c r="C117" s="105">
        <v>0</v>
      </c>
      <c r="D117" s="106">
        <v>0</v>
      </c>
      <c r="E117" s="105">
        <v>0</v>
      </c>
      <c r="F117" s="105">
        <v>0</v>
      </c>
      <c r="G117" s="105">
        <v>0</v>
      </c>
      <c r="H117" s="104">
        <v>0</v>
      </c>
    </row>
    <row r="118" spans="1:8" ht="27" x14ac:dyDescent="0.25">
      <c r="A118" s="108"/>
      <c r="B118" s="107" t="s">
        <v>100</v>
      </c>
      <c r="C118" s="105">
        <v>0</v>
      </c>
      <c r="D118" s="106">
        <v>0</v>
      </c>
      <c r="E118" s="105">
        <v>0</v>
      </c>
      <c r="F118" s="105">
        <v>0</v>
      </c>
      <c r="G118" s="105">
        <v>0</v>
      </c>
      <c r="H118" s="104">
        <v>0</v>
      </c>
    </row>
    <row r="119" spans="1:8" x14ac:dyDescent="0.25">
      <c r="A119" s="108"/>
      <c r="B119" s="107" t="s">
        <v>99</v>
      </c>
      <c r="C119" s="105">
        <v>0</v>
      </c>
      <c r="D119" s="106">
        <v>0</v>
      </c>
      <c r="E119" s="105">
        <v>0</v>
      </c>
      <c r="F119" s="105">
        <v>0</v>
      </c>
      <c r="G119" s="105">
        <v>0</v>
      </c>
      <c r="H119" s="104">
        <v>0</v>
      </c>
    </row>
    <row r="120" spans="1:8" x14ac:dyDescent="0.25">
      <c r="A120" s="108"/>
      <c r="B120" s="107" t="s">
        <v>98</v>
      </c>
      <c r="C120" s="105">
        <v>0</v>
      </c>
      <c r="D120" s="106">
        <v>0</v>
      </c>
      <c r="E120" s="105">
        <v>0</v>
      </c>
      <c r="F120" s="105">
        <v>0</v>
      </c>
      <c r="G120" s="105">
        <v>0</v>
      </c>
      <c r="H120" s="104">
        <v>0</v>
      </c>
    </row>
    <row r="121" spans="1:8" ht="34.5" customHeight="1" x14ac:dyDescent="0.25">
      <c r="A121" s="103" t="s">
        <v>97</v>
      </c>
      <c r="B121" s="102"/>
      <c r="C121" s="110">
        <v>901200</v>
      </c>
      <c r="D121" s="110">
        <v>-151690</v>
      </c>
      <c r="E121" s="110">
        <v>749510</v>
      </c>
      <c r="F121" s="110">
        <v>516744.68000000005</v>
      </c>
      <c r="G121" s="110">
        <v>0</v>
      </c>
      <c r="H121" s="110">
        <v>232765.32</v>
      </c>
    </row>
    <row r="122" spans="1:8" ht="27" x14ac:dyDescent="0.25">
      <c r="A122" s="108"/>
      <c r="B122" s="107" t="s">
        <v>96</v>
      </c>
      <c r="C122" s="105">
        <v>200000</v>
      </c>
      <c r="D122" s="106">
        <v>31053</v>
      </c>
      <c r="E122" s="105">
        <v>231053</v>
      </c>
      <c r="F122" s="105">
        <v>215604.97</v>
      </c>
      <c r="G122" s="105">
        <v>0</v>
      </c>
      <c r="H122" s="104">
        <v>15448.029999999999</v>
      </c>
    </row>
    <row r="123" spans="1:8" ht="27" x14ac:dyDescent="0.25">
      <c r="A123" s="108"/>
      <c r="B123" s="107" t="s">
        <v>95</v>
      </c>
      <c r="C123" s="105">
        <v>0</v>
      </c>
      <c r="D123" s="106">
        <v>0</v>
      </c>
      <c r="E123" s="105">
        <v>0</v>
      </c>
      <c r="F123" s="105">
        <v>0</v>
      </c>
      <c r="G123" s="105">
        <v>0</v>
      </c>
      <c r="H123" s="104">
        <v>0</v>
      </c>
    </row>
    <row r="124" spans="1:8" ht="27" x14ac:dyDescent="0.25">
      <c r="A124" s="108"/>
      <c r="B124" s="107" t="s">
        <v>94</v>
      </c>
      <c r="C124" s="105">
        <v>0</v>
      </c>
      <c r="D124" s="106">
        <v>0</v>
      </c>
      <c r="E124" s="105">
        <v>0</v>
      </c>
      <c r="F124" s="105">
        <v>0</v>
      </c>
      <c r="G124" s="105">
        <v>0</v>
      </c>
      <c r="H124" s="104">
        <v>0</v>
      </c>
    </row>
    <row r="125" spans="1:8" ht="27" x14ac:dyDescent="0.25">
      <c r="A125" s="108"/>
      <c r="B125" s="107" t="s">
        <v>93</v>
      </c>
      <c r="C125" s="105">
        <v>0</v>
      </c>
      <c r="D125" s="106">
        <v>0</v>
      </c>
      <c r="E125" s="105">
        <v>0</v>
      </c>
      <c r="F125" s="105">
        <v>0</v>
      </c>
      <c r="G125" s="105">
        <v>0</v>
      </c>
      <c r="H125" s="104">
        <v>0</v>
      </c>
    </row>
    <row r="126" spans="1:8" ht="27" x14ac:dyDescent="0.25">
      <c r="A126" s="108"/>
      <c r="B126" s="107" t="s">
        <v>92</v>
      </c>
      <c r="C126" s="105">
        <v>0</v>
      </c>
      <c r="D126" s="106">
        <v>0</v>
      </c>
      <c r="E126" s="105">
        <v>0</v>
      </c>
      <c r="F126" s="105">
        <v>0</v>
      </c>
      <c r="G126" s="105">
        <v>0</v>
      </c>
      <c r="H126" s="104">
        <v>0</v>
      </c>
    </row>
    <row r="127" spans="1:8" ht="27" x14ac:dyDescent="0.25">
      <c r="A127" s="108"/>
      <c r="B127" s="107" t="s">
        <v>91</v>
      </c>
      <c r="C127" s="105">
        <v>653200</v>
      </c>
      <c r="D127" s="106">
        <v>-225339</v>
      </c>
      <c r="E127" s="105">
        <v>427861</v>
      </c>
      <c r="F127" s="105">
        <v>215622.19</v>
      </c>
      <c r="G127" s="105">
        <v>0</v>
      </c>
      <c r="H127" s="104">
        <v>212238.81</v>
      </c>
    </row>
    <row r="128" spans="1:8" x14ac:dyDescent="0.25">
      <c r="A128" s="108"/>
      <c r="B128" s="107" t="s">
        <v>90</v>
      </c>
      <c r="C128" s="105">
        <v>0</v>
      </c>
      <c r="D128" s="106">
        <v>0</v>
      </c>
      <c r="E128" s="105">
        <v>0</v>
      </c>
      <c r="F128" s="105">
        <v>0</v>
      </c>
      <c r="G128" s="105">
        <v>0</v>
      </c>
      <c r="H128" s="104">
        <v>0</v>
      </c>
    </row>
    <row r="129" spans="1:8" x14ac:dyDescent="0.25">
      <c r="A129" s="108"/>
      <c r="B129" s="107" t="s">
        <v>89</v>
      </c>
      <c r="C129" s="105">
        <v>0</v>
      </c>
      <c r="D129" s="106">
        <v>0</v>
      </c>
      <c r="E129" s="105">
        <v>0</v>
      </c>
      <c r="F129" s="105">
        <v>0</v>
      </c>
      <c r="G129" s="105">
        <v>0</v>
      </c>
      <c r="H129" s="104">
        <v>0</v>
      </c>
    </row>
    <row r="130" spans="1:8" x14ac:dyDescent="0.25">
      <c r="A130" s="108"/>
      <c r="B130" s="107" t="s">
        <v>88</v>
      </c>
      <c r="C130" s="105">
        <v>48000</v>
      </c>
      <c r="D130" s="106">
        <v>42596</v>
      </c>
      <c r="E130" s="105">
        <v>90596</v>
      </c>
      <c r="F130" s="105">
        <v>85517.52</v>
      </c>
      <c r="G130" s="105">
        <v>0</v>
      </c>
      <c r="H130" s="104">
        <v>5078.4799999999959</v>
      </c>
    </row>
    <row r="131" spans="1:8" x14ac:dyDescent="0.25">
      <c r="A131" s="103" t="s">
        <v>87</v>
      </c>
      <c r="B131" s="102"/>
      <c r="C131" s="110">
        <v>241674329</v>
      </c>
      <c r="D131" s="110">
        <v>21321594</v>
      </c>
      <c r="E131" s="110">
        <v>262995923</v>
      </c>
      <c r="F131" s="110">
        <v>72557896.939999998</v>
      </c>
      <c r="G131" s="110">
        <v>72515498.040000007</v>
      </c>
      <c r="H131" s="110">
        <v>190438026.05999997</v>
      </c>
    </row>
    <row r="132" spans="1:8" ht="27" x14ac:dyDescent="0.25">
      <c r="A132" s="108"/>
      <c r="B132" s="107" t="s">
        <v>86</v>
      </c>
      <c r="C132" s="105">
        <v>230674330</v>
      </c>
      <c r="D132" s="106">
        <v>4801347</v>
      </c>
      <c r="E132" s="105">
        <v>235475677</v>
      </c>
      <c r="F132" s="105">
        <v>65537654.670000002</v>
      </c>
      <c r="G132" s="105">
        <v>65495255.770000003</v>
      </c>
      <c r="H132" s="104">
        <v>169938022.32999998</v>
      </c>
    </row>
    <row r="133" spans="1:8" x14ac:dyDescent="0.25">
      <c r="A133" s="108"/>
      <c r="B133" s="107" t="s">
        <v>85</v>
      </c>
      <c r="C133" s="105">
        <v>10999999</v>
      </c>
      <c r="D133" s="106">
        <v>16520247</v>
      </c>
      <c r="E133" s="105">
        <v>27520246</v>
      </c>
      <c r="F133" s="105">
        <v>7020242.2699999996</v>
      </c>
      <c r="G133" s="105">
        <v>7020242.2699999996</v>
      </c>
      <c r="H133" s="104">
        <v>20500003.73</v>
      </c>
    </row>
    <row r="134" spans="1:8" ht="27" x14ac:dyDescent="0.25">
      <c r="A134" s="108"/>
      <c r="B134" s="107" t="s">
        <v>84</v>
      </c>
      <c r="C134" s="105">
        <v>0</v>
      </c>
      <c r="D134" s="106">
        <v>0</v>
      </c>
      <c r="E134" s="105">
        <v>0</v>
      </c>
      <c r="F134" s="105">
        <v>0</v>
      </c>
      <c r="G134" s="105">
        <v>0</v>
      </c>
      <c r="H134" s="104">
        <v>0</v>
      </c>
    </row>
    <row r="135" spans="1:8" s="109" customFormat="1" ht="37.5" customHeight="1" x14ac:dyDescent="0.2">
      <c r="A135" s="103" t="s">
        <v>83</v>
      </c>
      <c r="B135" s="102"/>
      <c r="C135" s="110">
        <v>5017309</v>
      </c>
      <c r="D135" s="110">
        <v>0</v>
      </c>
      <c r="E135" s="110">
        <v>5017309</v>
      </c>
      <c r="F135" s="110">
        <v>810806.64</v>
      </c>
      <c r="G135" s="110">
        <v>405403.32</v>
      </c>
      <c r="H135" s="110">
        <v>4206502.3600000003</v>
      </c>
    </row>
    <row r="136" spans="1:8" ht="27" x14ac:dyDescent="0.25">
      <c r="A136" s="108"/>
      <c r="B136" s="107" t="s">
        <v>82</v>
      </c>
      <c r="C136" s="105">
        <v>0</v>
      </c>
      <c r="D136" s="106">
        <v>0</v>
      </c>
      <c r="E136" s="105">
        <v>0</v>
      </c>
      <c r="F136" s="105">
        <v>0</v>
      </c>
      <c r="G136" s="105">
        <v>0</v>
      </c>
      <c r="H136" s="104">
        <v>0</v>
      </c>
    </row>
    <row r="137" spans="1:8" ht="27" x14ac:dyDescent="0.25">
      <c r="A137" s="108"/>
      <c r="B137" s="107" t="s">
        <v>81</v>
      </c>
      <c r="C137" s="105">
        <v>0</v>
      </c>
      <c r="D137" s="106">
        <v>0</v>
      </c>
      <c r="E137" s="105">
        <v>0</v>
      </c>
      <c r="F137" s="105">
        <v>0</v>
      </c>
      <c r="G137" s="105">
        <v>0</v>
      </c>
      <c r="H137" s="104">
        <v>0</v>
      </c>
    </row>
    <row r="138" spans="1:8" x14ac:dyDescent="0.25">
      <c r="A138" s="108"/>
      <c r="B138" s="107" t="s">
        <v>80</v>
      </c>
      <c r="C138" s="105">
        <v>0</v>
      </c>
      <c r="D138" s="106">
        <v>0</v>
      </c>
      <c r="E138" s="105">
        <v>0</v>
      </c>
      <c r="F138" s="105">
        <v>0</v>
      </c>
      <c r="G138" s="105">
        <v>0</v>
      </c>
      <c r="H138" s="104">
        <v>0</v>
      </c>
    </row>
    <row r="139" spans="1:8" x14ac:dyDescent="0.25">
      <c r="A139" s="108"/>
      <c r="B139" s="107" t="s">
        <v>79</v>
      </c>
      <c r="C139" s="105">
        <v>0</v>
      </c>
      <c r="D139" s="106">
        <v>0</v>
      </c>
      <c r="E139" s="105">
        <v>0</v>
      </c>
      <c r="F139" s="105">
        <v>0</v>
      </c>
      <c r="G139" s="105">
        <v>0</v>
      </c>
      <c r="H139" s="104">
        <v>0</v>
      </c>
    </row>
    <row r="140" spans="1:8" ht="27" x14ac:dyDescent="0.25">
      <c r="A140" s="108"/>
      <c r="B140" s="107" t="s">
        <v>78</v>
      </c>
      <c r="C140" s="105">
        <v>5017309</v>
      </c>
      <c r="D140" s="106">
        <v>0</v>
      </c>
      <c r="E140" s="105">
        <v>5017309</v>
      </c>
      <c r="F140" s="105">
        <v>810806.64</v>
      </c>
      <c r="G140" s="105">
        <v>405403.32</v>
      </c>
      <c r="H140" s="104">
        <v>4206502.3600000003</v>
      </c>
    </row>
    <row r="141" spans="1:8" ht="27" x14ac:dyDescent="0.25">
      <c r="A141" s="108"/>
      <c r="B141" s="107" t="s">
        <v>77</v>
      </c>
      <c r="C141" s="105">
        <v>0</v>
      </c>
      <c r="D141" s="106">
        <v>0</v>
      </c>
      <c r="E141" s="105">
        <v>0</v>
      </c>
      <c r="F141" s="105">
        <v>0</v>
      </c>
      <c r="G141" s="105">
        <v>0</v>
      </c>
      <c r="H141" s="104">
        <v>0</v>
      </c>
    </row>
    <row r="142" spans="1:8" x14ac:dyDescent="0.25">
      <c r="A142" s="108"/>
      <c r="B142" s="107" t="s">
        <v>76</v>
      </c>
      <c r="C142" s="105">
        <v>0</v>
      </c>
      <c r="D142" s="106">
        <v>0</v>
      </c>
      <c r="E142" s="105">
        <v>0</v>
      </c>
      <c r="F142" s="105">
        <v>0</v>
      </c>
      <c r="G142" s="105">
        <v>0</v>
      </c>
      <c r="H142" s="104">
        <v>0</v>
      </c>
    </row>
    <row r="143" spans="1:8" ht="40.5" x14ac:dyDescent="0.25">
      <c r="A143" s="108"/>
      <c r="B143" s="107" t="s">
        <v>75</v>
      </c>
      <c r="C143" s="105">
        <v>0</v>
      </c>
      <c r="D143" s="106">
        <v>0</v>
      </c>
      <c r="E143" s="105">
        <v>0</v>
      </c>
      <c r="F143" s="105">
        <v>0</v>
      </c>
      <c r="G143" s="105">
        <v>0</v>
      </c>
      <c r="H143" s="104">
        <v>0</v>
      </c>
    </row>
    <row r="144" spans="1:8" s="109" customFormat="1" ht="23.25" customHeight="1" x14ac:dyDescent="0.2">
      <c r="A144" s="103" t="s">
        <v>74</v>
      </c>
      <c r="B144" s="102"/>
      <c r="C144" s="110">
        <v>0</v>
      </c>
      <c r="D144" s="110">
        <v>0</v>
      </c>
      <c r="E144" s="110">
        <v>0</v>
      </c>
      <c r="F144" s="110">
        <v>0</v>
      </c>
      <c r="G144" s="110">
        <v>0</v>
      </c>
      <c r="H144" s="110">
        <v>0</v>
      </c>
    </row>
    <row r="145" spans="1:10" x14ac:dyDescent="0.25">
      <c r="A145" s="108"/>
      <c r="B145" s="107" t="s">
        <v>73</v>
      </c>
      <c r="C145" s="105">
        <v>0</v>
      </c>
      <c r="D145" s="106">
        <v>0</v>
      </c>
      <c r="E145" s="105">
        <v>0</v>
      </c>
      <c r="F145" s="105">
        <v>0</v>
      </c>
      <c r="G145" s="105">
        <v>0</v>
      </c>
      <c r="H145" s="104">
        <v>0</v>
      </c>
    </row>
    <row r="146" spans="1:10" x14ac:dyDescent="0.25">
      <c r="A146" s="108"/>
      <c r="B146" s="107" t="s">
        <v>72</v>
      </c>
      <c r="C146" s="105">
        <v>0</v>
      </c>
      <c r="D146" s="106">
        <v>0</v>
      </c>
      <c r="E146" s="105">
        <v>0</v>
      </c>
      <c r="F146" s="105">
        <v>0</v>
      </c>
      <c r="G146" s="105">
        <v>0</v>
      </c>
      <c r="H146" s="104">
        <v>0</v>
      </c>
    </row>
    <row r="147" spans="1:10" x14ac:dyDescent="0.25">
      <c r="A147" s="108"/>
      <c r="B147" s="107" t="s">
        <v>71</v>
      </c>
      <c r="C147" s="105">
        <v>0</v>
      </c>
      <c r="D147" s="106">
        <v>0</v>
      </c>
      <c r="E147" s="105">
        <v>0</v>
      </c>
      <c r="F147" s="105">
        <v>0</v>
      </c>
      <c r="G147" s="105">
        <v>0</v>
      </c>
      <c r="H147" s="104">
        <v>0</v>
      </c>
    </row>
    <row r="148" spans="1:10" s="109" customFormat="1" ht="14.25" customHeight="1" x14ac:dyDescent="0.2">
      <c r="A148" s="103" t="s">
        <v>70</v>
      </c>
      <c r="B148" s="102"/>
      <c r="C148" s="110">
        <v>0</v>
      </c>
      <c r="D148" s="110">
        <v>19409452</v>
      </c>
      <c r="E148" s="110">
        <v>19409452</v>
      </c>
      <c r="F148" s="110">
        <v>19330037.34</v>
      </c>
      <c r="G148" s="110">
        <v>19330037.34</v>
      </c>
      <c r="H148" s="110">
        <v>79414.660000000149</v>
      </c>
    </row>
    <row r="149" spans="1:10" ht="27" x14ac:dyDescent="0.25">
      <c r="A149" s="108"/>
      <c r="B149" s="107" t="s">
        <v>69</v>
      </c>
      <c r="C149" s="105">
        <v>0</v>
      </c>
      <c r="D149" s="106">
        <v>0</v>
      </c>
      <c r="E149" s="105">
        <v>0</v>
      </c>
      <c r="F149" s="105">
        <v>0</v>
      </c>
      <c r="G149" s="105">
        <v>0</v>
      </c>
      <c r="H149" s="104">
        <v>0</v>
      </c>
    </row>
    <row r="150" spans="1:10" x14ac:dyDescent="0.25">
      <c r="A150" s="108"/>
      <c r="B150" s="107" t="s">
        <v>68</v>
      </c>
      <c r="C150" s="105">
        <v>0</v>
      </c>
      <c r="D150" s="106">
        <v>0</v>
      </c>
      <c r="E150" s="105">
        <v>0</v>
      </c>
      <c r="F150" s="105">
        <v>0</v>
      </c>
      <c r="G150" s="105">
        <v>0</v>
      </c>
      <c r="H150" s="104">
        <v>0</v>
      </c>
    </row>
    <row r="151" spans="1:10" ht="27" x14ac:dyDescent="0.25">
      <c r="A151" s="108"/>
      <c r="B151" s="107" t="s">
        <v>67</v>
      </c>
      <c r="C151" s="105">
        <v>0</v>
      </c>
      <c r="D151" s="106">
        <v>0</v>
      </c>
      <c r="E151" s="105">
        <v>0</v>
      </c>
      <c r="F151" s="105">
        <v>0</v>
      </c>
      <c r="G151" s="105">
        <v>0</v>
      </c>
      <c r="H151" s="104">
        <v>0</v>
      </c>
    </row>
    <row r="152" spans="1:10" x14ac:dyDescent="0.25">
      <c r="A152" s="108"/>
      <c r="B152" s="107" t="s">
        <v>66</v>
      </c>
      <c r="C152" s="105">
        <v>0</v>
      </c>
      <c r="D152" s="106">
        <v>0</v>
      </c>
      <c r="E152" s="105">
        <v>0</v>
      </c>
      <c r="F152" s="105">
        <v>0</v>
      </c>
      <c r="G152" s="105">
        <v>0</v>
      </c>
      <c r="H152" s="104">
        <v>0</v>
      </c>
    </row>
    <row r="153" spans="1:10" x14ac:dyDescent="0.25">
      <c r="A153" s="108"/>
      <c r="B153" s="107" t="s">
        <v>65</v>
      </c>
      <c r="C153" s="105">
        <v>0</v>
      </c>
      <c r="D153" s="106">
        <v>0</v>
      </c>
      <c r="E153" s="105">
        <v>0</v>
      </c>
      <c r="F153" s="105">
        <v>0</v>
      </c>
      <c r="G153" s="105">
        <v>0</v>
      </c>
      <c r="H153" s="104">
        <v>0</v>
      </c>
    </row>
    <row r="154" spans="1:10" x14ac:dyDescent="0.25">
      <c r="A154" s="108"/>
      <c r="B154" s="107" t="s">
        <v>64</v>
      </c>
      <c r="C154" s="105">
        <v>0</v>
      </c>
      <c r="D154" s="106">
        <v>0</v>
      </c>
      <c r="E154" s="105">
        <v>0</v>
      </c>
      <c r="F154" s="105">
        <v>0</v>
      </c>
      <c r="G154" s="105">
        <v>0</v>
      </c>
      <c r="H154" s="104">
        <v>0</v>
      </c>
    </row>
    <row r="155" spans="1:10" ht="27" x14ac:dyDescent="0.25">
      <c r="A155" s="108"/>
      <c r="B155" s="107" t="s">
        <v>63</v>
      </c>
      <c r="C155" s="105">
        <v>0</v>
      </c>
      <c r="D155" s="106">
        <v>19409452</v>
      </c>
      <c r="E155" s="105">
        <v>19409452</v>
      </c>
      <c r="F155" s="105">
        <v>19330037.34</v>
      </c>
      <c r="G155" s="105">
        <v>19330037.34</v>
      </c>
      <c r="H155" s="104">
        <v>79414.660000000149</v>
      </c>
    </row>
    <row r="156" spans="1:10" ht="25.5" customHeight="1" x14ac:dyDescent="0.25">
      <c r="A156" s="103" t="s">
        <v>6</v>
      </c>
      <c r="B156" s="102"/>
      <c r="C156" s="101">
        <v>3185328408</v>
      </c>
      <c r="D156" s="101">
        <v>471790970</v>
      </c>
      <c r="E156" s="101">
        <v>3657119378</v>
      </c>
      <c r="F156" s="101">
        <v>840254806.25</v>
      </c>
      <c r="G156" s="101">
        <v>780733326.89999998</v>
      </c>
      <c r="H156" s="101">
        <v>2816864571.75</v>
      </c>
      <c r="J156" s="100"/>
    </row>
    <row r="157" spans="1:10" ht="14.25" thickBot="1" x14ac:dyDescent="0.3">
      <c r="A157" s="99"/>
      <c r="B157" s="98"/>
      <c r="C157" s="97"/>
      <c r="D157" s="96"/>
      <c r="E157" s="95"/>
      <c r="F157" s="95"/>
      <c r="G157" s="95"/>
      <c r="H157" s="95"/>
    </row>
    <row r="158" spans="1:10" s="93" customFormat="1" x14ac:dyDescent="0.25">
      <c r="C158" s="94"/>
      <c r="D158" s="94"/>
      <c r="E158" s="94"/>
      <c r="F158" s="94"/>
      <c r="G158" s="94"/>
      <c r="H158" s="94"/>
    </row>
    <row r="159" spans="1:10" ht="15" x14ac:dyDescent="0.25">
      <c r="B159" s="92" t="s">
        <v>7</v>
      </c>
      <c r="C159" s="2"/>
      <c r="D159" s="2"/>
      <c r="E159" s="2"/>
      <c r="F159" s="2"/>
      <c r="G159" s="2"/>
      <c r="H159" s="2"/>
    </row>
    <row r="160" spans="1:10" ht="15" x14ac:dyDescent="0.25">
      <c r="B160"/>
      <c r="C160" s="88"/>
      <c r="D160" s="88"/>
      <c r="E160" s="88"/>
      <c r="F160" s="91"/>
      <c r="G160" s="90"/>
      <c r="H160" s="90"/>
    </row>
    <row r="161" spans="2:8" ht="15" x14ac:dyDescent="0.25">
      <c r="B161"/>
      <c r="C161" s="88"/>
      <c r="D161" s="89"/>
      <c r="E161" s="89"/>
      <c r="F161" s="89"/>
      <c r="G161" s="89"/>
      <c r="H161" s="89"/>
    </row>
    <row r="162" spans="2:8" ht="15" x14ac:dyDescent="0.25">
      <c r="B162"/>
      <c r="C162"/>
      <c r="D162"/>
      <c r="E162"/>
      <c r="F162"/>
      <c r="G162"/>
      <c r="H162" s="88"/>
    </row>
    <row r="163" spans="2:8" ht="15" x14ac:dyDescent="0.25">
      <c r="B163"/>
      <c r="C163"/>
      <c r="D163"/>
      <c r="E163"/>
      <c r="F163"/>
      <c r="G163"/>
      <c r="H163" s="88"/>
    </row>
    <row r="164" spans="2:8" ht="15" x14ac:dyDescent="0.25">
      <c r="B164" s="87" t="s">
        <v>23</v>
      </c>
      <c r="C164" s="87"/>
      <c r="D164"/>
      <c r="E164"/>
      <c r="F164" s="87" t="s">
        <v>8</v>
      </c>
      <c r="G164" s="87"/>
      <c r="H164" s="87"/>
    </row>
    <row r="165" spans="2:8" ht="15" x14ac:dyDescent="0.25">
      <c r="B165" s="87" t="s">
        <v>9</v>
      </c>
      <c r="C165" s="87"/>
      <c r="D165"/>
      <c r="E165"/>
      <c r="F165" s="87" t="s">
        <v>10</v>
      </c>
      <c r="G165" s="87"/>
      <c r="H165" s="87"/>
    </row>
  </sheetData>
  <mergeCells count="33">
    <mergeCell ref="C6:G6"/>
    <mergeCell ref="H6:H7"/>
    <mergeCell ref="A1:H1"/>
    <mergeCell ref="A2:H2"/>
    <mergeCell ref="A3:H3"/>
    <mergeCell ref="A4:H4"/>
    <mergeCell ref="A5:H5"/>
    <mergeCell ref="A57:B57"/>
    <mergeCell ref="A61:B61"/>
    <mergeCell ref="A70:B70"/>
    <mergeCell ref="A74:B74"/>
    <mergeCell ref="A82:B82"/>
    <mergeCell ref="A6:B7"/>
    <mergeCell ref="A156:B156"/>
    <mergeCell ref="B164:C164"/>
    <mergeCell ref="F164:H164"/>
    <mergeCell ref="A83:B83"/>
    <mergeCell ref="A8:B8"/>
    <mergeCell ref="A9:B9"/>
    <mergeCell ref="A17:B17"/>
    <mergeCell ref="A27:B27"/>
    <mergeCell ref="A37:B37"/>
    <mergeCell ref="A47:B47"/>
    <mergeCell ref="B165:C165"/>
    <mergeCell ref="F165:H165"/>
    <mergeCell ref="A91:B91"/>
    <mergeCell ref="A101:B101"/>
    <mergeCell ref="A111:B111"/>
    <mergeCell ref="A121:B121"/>
    <mergeCell ref="A131:B131"/>
    <mergeCell ref="A135:B135"/>
    <mergeCell ref="A144:B144"/>
    <mergeCell ref="A148:B148"/>
  </mergeCells>
  <printOptions horizontalCentered="1"/>
  <pageMargins left="0" right="0" top="0" bottom="0" header="0" footer="0"/>
  <pageSetup scale="60" fitToHeight="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5</vt:i4>
      </vt:variant>
    </vt:vector>
  </HeadingPairs>
  <TitlesOfParts>
    <vt:vector size="8" baseType="lpstr">
      <vt:lpstr>Clasificación Administrativa</vt:lpstr>
      <vt:lpstr>Funcional </vt:lpstr>
      <vt:lpstr>Objeto del Gasto a Marzo 2021</vt:lpstr>
      <vt:lpstr>'Clasificación Administrativa'!Área_de_impresión</vt:lpstr>
      <vt:lpstr>'Funcional '!Área_de_impresión</vt:lpstr>
      <vt:lpstr>'Objeto del Gasto a Marzo 2021'!Área_de_impresión</vt:lpstr>
      <vt:lpstr>'Funcional '!Títulos_a_imprimir</vt:lpstr>
      <vt:lpstr>'Objeto del Gasto a Marzo 2021'!Títulos_a_imprimir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Chan Jhonny Alberto</dc:creator>
  <cp:lastModifiedBy>amayrani.alonzo</cp:lastModifiedBy>
  <dcterms:created xsi:type="dcterms:W3CDTF">2021-04-07T21:24:25Z</dcterms:created>
  <dcterms:modified xsi:type="dcterms:W3CDTF">2021-04-27T21:30:59Z</dcterms:modified>
</cp:coreProperties>
</file>