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620"/>
  </bookViews>
  <sheets>
    <sheet name="Balance Junio.19" sheetId="7" r:id="rId1"/>
  </sheets>
  <definedNames>
    <definedName name="_xlnm.Print_Area" localSheetId="0">'Balance Junio.19'!$A$1:$E$98</definedName>
    <definedName name="_xlnm.Print_Titles" localSheetId="0">'Balance Junio.19'!$1:$6</definedName>
  </definedNames>
  <calcPr calcId="145621"/>
</workbook>
</file>

<file path=xl/calcChain.xml><?xml version="1.0" encoding="utf-8"?>
<calcChain xmlns="http://schemas.openxmlformats.org/spreadsheetml/2006/main">
  <c r="D85" i="7" l="1"/>
  <c r="E84" i="7"/>
  <c r="D84" i="7"/>
  <c r="C84" i="7"/>
  <c r="E66" i="7"/>
  <c r="D66" i="7"/>
  <c r="C66" i="7"/>
  <c r="C36" i="7"/>
  <c r="E32" i="7"/>
  <c r="D32" i="7"/>
  <c r="C32" i="7"/>
  <c r="E27" i="7"/>
  <c r="D27" i="7"/>
  <c r="C27" i="7"/>
  <c r="C25" i="7"/>
  <c r="D24" i="7"/>
  <c r="C10" i="7" l="1"/>
  <c r="E10" i="7"/>
  <c r="D10" i="7"/>
  <c r="E24" i="7" l="1"/>
  <c r="D25" i="7"/>
  <c r="C24" i="7"/>
  <c r="E15" i="7"/>
  <c r="D15" i="7"/>
  <c r="C15" i="7"/>
  <c r="E85" i="7" l="1"/>
  <c r="C85" i="7"/>
  <c r="D67" i="7"/>
  <c r="E67" i="7"/>
  <c r="C67" i="7"/>
  <c r="C58" i="7"/>
  <c r="E58" i="7"/>
  <c r="D58" i="7"/>
  <c r="D50" i="7"/>
  <c r="E50" i="7"/>
  <c r="C50" i="7"/>
  <c r="E46" i="7"/>
  <c r="D46" i="7"/>
  <c r="C46" i="7"/>
  <c r="E42" i="7"/>
  <c r="D42" i="7"/>
  <c r="C42" i="7"/>
  <c r="E25" i="7"/>
  <c r="E36" i="7" s="1"/>
  <c r="D36" i="7"/>
  <c r="D19" i="7"/>
  <c r="E19" i="7"/>
  <c r="C19" i="7"/>
  <c r="F17" i="7" l="1"/>
  <c r="F16" i="7"/>
  <c r="F15" i="7" l="1"/>
</calcChain>
</file>

<file path=xl/sharedStrings.xml><?xml version="1.0" encoding="utf-8"?>
<sst xmlns="http://schemas.openxmlformats.org/spreadsheetml/2006/main" count="82" uniqueCount="54">
  <si>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</si>
  <si>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Municipio de Mérida, Yucatán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</si>
  <si>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</si>
  <si>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</si>
  <si>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</si>
  <si>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</si>
  <si>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</si>
  <si>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</si>
  <si>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</si>
  <si>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</si>
  <si>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</si>
  <si>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</si>
  <si>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</si>
  <si>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</si>
  <si>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</si>
  <si>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</si>
  <si>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</si>
  <si>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</si>
  <si>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</si>
  <si>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</t>
  </si>
  <si>
    <t>II.</t>
  </si>
  <si>
    <t xml:space="preserve"> Balance Presupuestario sin Financiamiento Neto (II = I - A3)</t>
  </si>
  <si>
    <t xml:space="preserve">III. 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</si>
  <si>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</si>
  <si>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</si>
  <si>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</si>
  <si>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</si>
  <si>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</si>
  <si>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</si>
  <si>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</si>
  <si>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</si>
  <si>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</si>
  <si>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</si>
  <si>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</si>
  <si>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</si>
  <si>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F1. Financiamiento con Fuente de Pago de Ingresos de Libre Disposición</t>
  </si>
  <si>
    <t>F2. Financiamiento con Fuente de Pago de Transferencias Federales Etiquetadas</t>
  </si>
  <si>
    <t>Balance Presupuestario (I = A - B + C)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</si>
  <si>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</si>
  <si>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Balance Presupuestario sin Financiamiento Neto y sin Remanentes del Ejercicio Anterior (III= II - C)</t>
  </si>
  <si>
    <t>A3. Financiamiento Neto (A3 = F - G )</t>
  </si>
  <si>
    <t>A3.1 Financiamiento Neto con Fuente de Pago de Ingresos de Libre Disposición (A3.1 = F1  - G1)</t>
  </si>
  <si>
    <t>V. Balance Presupuestario de Recursos Disponibles (V = A1 + A3.1 - B 1 + C1)</t>
  </si>
  <si>
    <t>VI. Balance Presupuestario de Recursos Disponibles sin Financiamiento Neto (VI = V - A3.1)</t>
  </si>
  <si>
    <t>A3.2 Financiamiento Neto con Fuente de Pago de Transferencias Federales Etiquetadas (A3.2 = F2 - G2)</t>
  </si>
  <si>
    <t>VII. Balance Presupuestario de Recursos Etiquetados (VII = A2 + A3.2 - B2 + C2)</t>
  </si>
  <si>
    <t>VIII. Balance Presupuestario de Recursos Etiquetados sin Financiamiento Neto (VIII= VII - A3.2)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</si>
  <si>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</si>
  <si>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</si>
  <si>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</si>
  <si>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</si>
  <si>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</si>
  <si>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>Del 01 de Enero al 30 de Junio de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</si>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</sst>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2F2F"/>
      <name val="Century Gothic"/>
      <family val="2"/>
    </font>
    <font>
      <sz val="10"/>
      <color rgb="FF2F2F2F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Arial"/>
      <family val="2"/>
    </font>
    <font>
      <b/>
      <vertAlign val="superscript"/>
      <sz val="10"/>
      <color rgb="FF000000"/>
      <name val="Century Gothic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6" fillId="3" borderId="3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3" fontId="6" fillId="0" borderId="12" xfId="1" applyFont="1" applyFill="1" applyBorder="1" applyAlignment="1">
      <alignment vertical="center" wrapText="1"/>
    </xf>
    <xf numFmtId="0" fontId="4" fillId="0" borderId="0" xfId="0" applyFont="1" applyFill="1"/>
    <xf numFmtId="0" fontId="6" fillId="3" borderId="0" xfId="0" applyFont="1" applyFill="1" applyBorder="1" applyAlignment="1">
      <alignment horizontal="left" vertical="center"/>
    </xf>
    <xf numFmtId="43" fontId="6" fillId="3" borderId="12" xfId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43" fontId="6" fillId="4" borderId="12" xfId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4" fillId="4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 indent="5"/>
    </xf>
    <xf numFmtId="0" fontId="6" fillId="3" borderId="6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6" xfId="0" applyFont="1" applyFill="1" applyBorder="1" applyAlignment="1">
      <alignment horizontal="left" vertical="center" wrapText="1" indent="5"/>
    </xf>
    <xf numFmtId="0" fontId="6" fillId="0" borderId="13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indent="1"/>
    </xf>
    <xf numFmtId="43" fontId="6" fillId="4" borderId="13" xfId="1" applyFont="1" applyFill="1" applyBorder="1" applyAlignment="1">
      <alignment vertical="center"/>
    </xf>
    <xf numFmtId="43" fontId="6" fillId="3" borderId="16" xfId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43" fontId="6" fillId="4" borderId="13" xfId="0" applyNumberFormat="1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indent="1"/>
    </xf>
    <xf numFmtId="43" fontId="4" fillId="0" borderId="0" xfId="0" applyNumberFormat="1" applyFont="1"/>
    <xf numFmtId="43" fontId="6" fillId="3" borderId="13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4" fillId="0" borderId="0" xfId="0" applyFont="1" applyBorder="1"/>
    <xf numFmtId="0" fontId="6" fillId="0" borderId="26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43" fontId="6" fillId="3" borderId="27" xfId="1" applyFont="1" applyFill="1" applyBorder="1" applyAlignment="1">
      <alignment vertical="center"/>
    </xf>
    <xf numFmtId="43" fontId="6" fillId="4" borderId="27" xfId="1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3" fontId="6" fillId="0" borderId="13" xfId="1" applyFont="1" applyFill="1" applyBorder="1" applyAlignment="1">
      <alignment vertical="center"/>
    </xf>
    <xf numFmtId="43" fontId="6" fillId="0" borderId="27" xfId="1" applyFont="1" applyFill="1" applyBorder="1" applyAlignment="1">
      <alignment vertical="center"/>
    </xf>
    <xf numFmtId="0" fontId="0" fillId="0" borderId="0" xfId="0"/>
    <xf numFmtId="43" fontId="0" fillId="0" borderId="0" xfId="1" applyFont="1"/>
    <xf numFmtId="0" fontId="10" fillId="0" borderId="0" xfId="5">
      <alignment vertical="top"/>
    </xf>
    <xf numFmtId="0" fontId="12" fillId="0" borderId="0" xfId="5" applyFont="1" applyAlignment="1">
      <alignment vertical="top"/>
    </xf>
    <xf numFmtId="0" fontId="11" fillId="0" borderId="0" xfId="5" applyFont="1" applyAlignment="1">
      <alignment vertical="top" readingOrder="1"/>
    </xf>
    <xf numFmtId="164" fontId="10" fillId="0" borderId="0" xfId="5" applyNumberFormat="1">
      <alignment vertical="top"/>
    </xf>
    <xf numFmtId="165" fontId="4" fillId="0" borderId="0" xfId="0" applyNumberFormat="1" applyFont="1"/>
    <xf numFmtId="43" fontId="4" fillId="0" borderId="0" xfId="1" applyFont="1"/>
    <xf numFmtId="43" fontId="4" fillId="0" borderId="0" xfId="1" applyFont="1" applyFill="1"/>
    <xf numFmtId="43" fontId="4" fillId="4" borderId="0" xfId="1" applyFont="1" applyFill="1"/>
    <xf numFmtId="43" fontId="11" fillId="0" borderId="0" xfId="1" applyFont="1" applyAlignment="1">
      <alignment vertical="top" readingOrder="1"/>
    </xf>
    <xf numFmtId="43" fontId="10" fillId="0" borderId="0" xfId="1" applyFont="1" applyAlignment="1">
      <alignment vertical="top"/>
    </xf>
    <xf numFmtId="43" fontId="6" fillId="0" borderId="12" xfId="1" applyFont="1" applyFill="1" applyBorder="1" applyAlignment="1">
      <alignment vertical="center"/>
    </xf>
    <xf numFmtId="4" fontId="6" fillId="3" borderId="13" xfId="1" applyNumberFormat="1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43" fontId="15" fillId="0" borderId="0" xfId="1" applyFont="1"/>
    <xf numFmtId="43" fontId="6" fillId="3" borderId="12" xfId="1" applyFont="1" applyFill="1" applyBorder="1" applyAlignment="1">
      <alignment vertical="center"/>
    </xf>
    <xf numFmtId="43" fontId="6" fillId="3" borderId="13" xfId="1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43" fontId="6" fillId="0" borderId="13" xfId="1" applyFont="1" applyFill="1" applyBorder="1" applyAlignment="1">
      <alignment vertical="center"/>
    </xf>
    <xf numFmtId="43" fontId="6" fillId="0" borderId="27" xfId="1" applyFont="1" applyFill="1" applyBorder="1" applyAlignment="1">
      <alignment vertical="center"/>
    </xf>
    <xf numFmtId="4" fontId="6" fillId="3" borderId="13" xfId="1" applyNumberFormat="1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0" fontId="13" fillId="0" borderId="0" xfId="5" applyFont="1" applyAlignment="1">
      <alignment horizontal="center" vertical="top"/>
    </xf>
    <xf numFmtId="0" fontId="12" fillId="0" borderId="0" xfId="5" applyFont="1" applyAlignment="1">
      <alignment horizontal="center" vertical="top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</cellXfs>
  <cellStyles count="10">
    <cellStyle name="Millares" xfId="1" builtinId="3"/>
    <cellStyle name="Millares 2" xfId="9"/>
    <cellStyle name="Moneda 2" xfId="3"/>
    <cellStyle name="Normal" xfId="0" builtinId="0"/>
    <cellStyle name="Normal 2" xfId="2"/>
    <cellStyle name="Normal 2 2" xfId="4"/>
    <cellStyle name="Normal 2 3" xfId="8"/>
    <cellStyle name="Normal 3" xfId="5"/>
    <cellStyle name="Normal 3 2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76" zoomScaleNormal="100" workbookViewId="0">
      <selection activeCell="D86" sqref="D86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85" bestFit="1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24" t="s">
        <v>0</v>
      </c>
      <c r="B1" s="124"/>
      <c r="C1" s="124"/>
      <c r="D1" s="124"/>
      <c r="E1" s="124"/>
    </row>
    <row r="2" spans="1:9" x14ac:dyDescent="0.25">
      <c r="A2" s="125" t="s">
        <v>1</v>
      </c>
      <c r="B2" s="126"/>
      <c r="C2" s="126"/>
      <c r="D2" s="126"/>
      <c r="E2" s="127"/>
    </row>
    <row r="3" spans="1:9" x14ac:dyDescent="0.25">
      <c r="A3" s="128" t="s">
        <v>2</v>
      </c>
      <c r="B3" s="129"/>
      <c r="C3" s="129"/>
      <c r="D3" s="129"/>
      <c r="E3" s="130"/>
    </row>
    <row r="4" spans="1:9" x14ac:dyDescent="0.25">
      <c r="A4" s="128" t="s">
        <v>52</v>
      </c>
      <c r="B4" s="129"/>
      <c r="C4" s="129"/>
      <c r="D4" s="129"/>
      <c r="E4" s="130"/>
    </row>
    <row r="5" spans="1:9" x14ac:dyDescent="0.25">
      <c r="A5" s="131" t="s">
        <v>3</v>
      </c>
      <c r="B5" s="132"/>
      <c r="C5" s="132"/>
      <c r="D5" s="132"/>
      <c r="E5" s="133"/>
    </row>
    <row r="6" spans="1:9" x14ac:dyDescent="0.25">
      <c r="A6" s="73"/>
      <c r="B6" s="73"/>
      <c r="C6" s="73"/>
      <c r="D6" s="73"/>
      <c r="E6" s="73"/>
    </row>
    <row r="7" spans="1:9" x14ac:dyDescent="0.25">
      <c r="A7" s="105" t="s">
        <v>4</v>
      </c>
      <c r="B7" s="106"/>
      <c r="C7" s="64" t="s">
        <v>5</v>
      </c>
      <c r="D7" s="109" t="s">
        <v>6</v>
      </c>
      <c r="E7" s="46" t="s">
        <v>7</v>
      </c>
    </row>
    <row r="8" spans="1:9" x14ac:dyDescent="0.25">
      <c r="A8" s="107"/>
      <c r="B8" s="108"/>
      <c r="C8" s="65" t="s">
        <v>8</v>
      </c>
      <c r="D8" s="110"/>
      <c r="E8" s="47" t="s">
        <v>9</v>
      </c>
    </row>
    <row r="9" spans="1:9" x14ac:dyDescent="0.25">
      <c r="A9" s="48"/>
      <c r="B9" s="2"/>
      <c r="C9" s="3"/>
      <c r="D9" s="70"/>
      <c r="E9" s="49"/>
    </row>
    <row r="10" spans="1:9" ht="19.5" customHeight="1" x14ac:dyDescent="0.25">
      <c r="A10" s="50" t="s">
        <v>10</v>
      </c>
      <c r="B10" s="51"/>
      <c r="C10" s="8">
        <f>SUM(C11:C12)</f>
        <v>3317341290</v>
      </c>
      <c r="D10" s="8">
        <f>SUM(D11:D12)</f>
        <v>1856864544.3</v>
      </c>
      <c r="E10" s="90">
        <f>SUM(E11:E12)</f>
        <v>1853724799.55</v>
      </c>
    </row>
    <row r="11" spans="1:9" s="9" customFormat="1" ht="15.75" customHeight="1" x14ac:dyDescent="0.25">
      <c r="A11" s="52"/>
      <c r="B11" s="7" t="s">
        <v>11</v>
      </c>
      <c r="C11" s="8">
        <v>2499356594</v>
      </c>
      <c r="D11" s="8">
        <v>1464956802.3499999</v>
      </c>
      <c r="E11" s="8">
        <v>1464956802.3499999</v>
      </c>
      <c r="F11" s="86"/>
    </row>
    <row r="12" spans="1:9" ht="25.5" customHeight="1" x14ac:dyDescent="0.25">
      <c r="A12" s="53"/>
      <c r="B12" s="10" t="s">
        <v>12</v>
      </c>
      <c r="C12" s="11">
        <v>817984696</v>
      </c>
      <c r="D12" s="8">
        <v>391907741.94999999</v>
      </c>
      <c r="E12" s="8">
        <v>388767997.19999999</v>
      </c>
    </row>
    <row r="13" spans="1:9" ht="16.5" customHeight="1" x14ac:dyDescent="0.25">
      <c r="A13" s="66"/>
      <c r="B13" s="12" t="s">
        <v>13</v>
      </c>
      <c r="C13" s="13">
        <v>0</v>
      </c>
      <c r="D13" s="13">
        <v>0</v>
      </c>
      <c r="E13" s="13">
        <v>0</v>
      </c>
    </row>
    <row r="14" spans="1:9" x14ac:dyDescent="0.25">
      <c r="A14" s="53"/>
      <c r="B14" s="73"/>
      <c r="C14" s="5"/>
      <c r="D14" s="6"/>
      <c r="E14" s="54"/>
    </row>
    <row r="15" spans="1:9" ht="15" x14ac:dyDescent="0.25">
      <c r="A15" s="50" t="s">
        <v>38</v>
      </c>
      <c r="B15" s="51"/>
      <c r="C15" s="5">
        <f>SUM(C16:C17)</f>
        <v>3317341290</v>
      </c>
      <c r="D15" s="95">
        <f>SUM(D16:D17)</f>
        <v>1476686558.7199998</v>
      </c>
      <c r="E15" s="5">
        <f>SUM(E16:E17)</f>
        <v>1368761473.9400001</v>
      </c>
      <c r="F15" s="94">
        <f>+D15-E15</f>
        <v>107925084.77999973</v>
      </c>
      <c r="G15" s="84"/>
    </row>
    <row r="16" spans="1:9" ht="27" x14ac:dyDescent="0.25">
      <c r="A16" s="53"/>
      <c r="B16" s="14" t="s">
        <v>14</v>
      </c>
      <c r="C16" s="45">
        <v>2499356594</v>
      </c>
      <c r="D16" s="76">
        <v>1120395815.3699999</v>
      </c>
      <c r="E16" s="77">
        <v>1032854016</v>
      </c>
      <c r="F16" s="94">
        <f>+D16-E16</f>
        <v>87541799.369999886</v>
      </c>
      <c r="G16" s="84" t="s">
        <v>53</v>
      </c>
      <c r="H16" s="85"/>
      <c r="I16" s="44"/>
    </row>
    <row r="17" spans="1:9" ht="27" x14ac:dyDescent="0.25">
      <c r="A17" s="53"/>
      <c r="B17" s="14" t="s">
        <v>15</v>
      </c>
      <c r="C17" s="45">
        <v>817984696</v>
      </c>
      <c r="D17" s="76">
        <v>356290743.35000002</v>
      </c>
      <c r="E17" s="77">
        <v>335907457.94</v>
      </c>
      <c r="F17" s="94">
        <f>+D17-E17</f>
        <v>20383285.410000026</v>
      </c>
      <c r="G17" s="84"/>
      <c r="H17" s="85"/>
      <c r="I17" s="44"/>
    </row>
    <row r="18" spans="1:9" x14ac:dyDescent="0.25">
      <c r="A18" s="53"/>
      <c r="B18" s="73"/>
      <c r="C18" s="45"/>
      <c r="D18" s="76"/>
      <c r="E18" s="77"/>
    </row>
    <row r="19" spans="1:9" x14ac:dyDescent="0.25">
      <c r="A19" s="50" t="s">
        <v>16</v>
      </c>
      <c r="B19" s="51"/>
      <c r="C19" s="38">
        <f>SUM(C20:C21)</f>
        <v>0</v>
      </c>
      <c r="D19" s="76">
        <f>SUM(D20:D21)</f>
        <v>249380101</v>
      </c>
      <c r="E19" s="98">
        <f>SUM(E20:E21)</f>
        <v>249380101</v>
      </c>
    </row>
    <row r="20" spans="1:9" ht="27" x14ac:dyDescent="0.25">
      <c r="A20" s="53"/>
      <c r="B20" s="15" t="s">
        <v>17</v>
      </c>
      <c r="C20" s="38">
        <v>0</v>
      </c>
      <c r="D20" s="99">
        <v>194110079</v>
      </c>
      <c r="E20" s="99">
        <v>194110079</v>
      </c>
      <c r="G20" s="44"/>
    </row>
    <row r="21" spans="1:9" ht="27" x14ac:dyDescent="0.25">
      <c r="A21" s="111"/>
      <c r="B21" s="16" t="s">
        <v>18</v>
      </c>
      <c r="C21" s="38">
        <v>0</v>
      </c>
      <c r="D21" s="98">
        <v>55270022</v>
      </c>
      <c r="E21" s="98">
        <v>55270022</v>
      </c>
    </row>
    <row r="22" spans="1:9" x14ac:dyDescent="0.25">
      <c r="A22" s="111"/>
      <c r="B22" s="17"/>
      <c r="C22" s="38"/>
      <c r="D22" s="38"/>
      <c r="E22" s="55"/>
    </row>
    <row r="23" spans="1:9" x14ac:dyDescent="0.25">
      <c r="A23" s="66"/>
      <c r="B23" s="18"/>
      <c r="C23" s="38"/>
      <c r="D23" s="45"/>
      <c r="E23" s="54"/>
    </row>
    <row r="24" spans="1:9" ht="15" customHeight="1" x14ac:dyDescent="0.25">
      <c r="A24" s="56" t="s">
        <v>19</v>
      </c>
      <c r="B24" s="19" t="s">
        <v>37</v>
      </c>
      <c r="C24" s="91">
        <f>C10-C15+C19</f>
        <v>0</v>
      </c>
      <c r="D24" s="100">
        <f>D10-D15+D19</f>
        <v>629558086.58000016</v>
      </c>
      <c r="E24" s="100">
        <f>E10-E15+E19</f>
        <v>734343426.6099999</v>
      </c>
    </row>
    <row r="25" spans="1:9" ht="25.5" x14ac:dyDescent="0.25">
      <c r="A25" s="56" t="s">
        <v>20</v>
      </c>
      <c r="B25" s="19" t="s">
        <v>21</v>
      </c>
      <c r="C25" s="91">
        <f>C24-C13</f>
        <v>0</v>
      </c>
      <c r="D25" s="100">
        <f>D24-D13</f>
        <v>629558086.58000016</v>
      </c>
      <c r="E25" s="100">
        <f>E24-E13</f>
        <v>734343426.6099999</v>
      </c>
    </row>
    <row r="26" spans="1:9" x14ac:dyDescent="0.25">
      <c r="A26" s="66"/>
      <c r="B26" s="57"/>
      <c r="C26" s="45"/>
      <c r="D26" s="45"/>
      <c r="E26" s="54"/>
    </row>
    <row r="27" spans="1:9" ht="25.5" x14ac:dyDescent="0.25">
      <c r="A27" s="56" t="s">
        <v>22</v>
      </c>
      <c r="B27" s="19" t="s">
        <v>39</v>
      </c>
      <c r="C27" s="91">
        <f>C25-C19</f>
        <v>0</v>
      </c>
      <c r="D27" s="100">
        <f>D25-D19</f>
        <v>380177985.58000016</v>
      </c>
      <c r="E27" s="100">
        <f>E25-E19</f>
        <v>484963325.6099999</v>
      </c>
    </row>
    <row r="28" spans="1:9" x14ac:dyDescent="0.25">
      <c r="A28" s="58"/>
      <c r="B28" s="59"/>
      <c r="C28" s="60"/>
      <c r="D28" s="60"/>
      <c r="E28" s="61"/>
    </row>
    <row r="29" spans="1:9" x14ac:dyDescent="0.25">
      <c r="A29" s="112"/>
      <c r="B29" s="112"/>
      <c r="C29" s="112"/>
      <c r="D29" s="112"/>
      <c r="E29" s="112"/>
    </row>
    <row r="30" spans="1:9" x14ac:dyDescent="0.25">
      <c r="A30" s="113" t="s">
        <v>23</v>
      </c>
      <c r="B30" s="114"/>
      <c r="C30" s="21" t="s">
        <v>24</v>
      </c>
      <c r="D30" s="21" t="s">
        <v>6</v>
      </c>
      <c r="E30" s="21" t="s">
        <v>9</v>
      </c>
    </row>
    <row r="31" spans="1:9" x14ac:dyDescent="0.25">
      <c r="A31" s="69"/>
      <c r="B31" s="70"/>
      <c r="C31" s="4"/>
      <c r="D31" s="4"/>
      <c r="E31" s="4"/>
    </row>
    <row r="32" spans="1:9" x14ac:dyDescent="0.25">
      <c r="A32" s="115"/>
      <c r="B32" s="75" t="s">
        <v>25</v>
      </c>
      <c r="C32" s="45">
        <f>SUM(C33:C34)</f>
        <v>0</v>
      </c>
      <c r="D32" s="96">
        <f>SUM(D33:D34)</f>
        <v>0</v>
      </c>
      <c r="E32" s="96">
        <f>SUM(E33:E34)</f>
        <v>0</v>
      </c>
    </row>
    <row r="33" spans="1:6" ht="27" x14ac:dyDescent="0.25">
      <c r="A33" s="115"/>
      <c r="B33" s="22" t="s">
        <v>26</v>
      </c>
      <c r="C33" s="45">
        <v>0</v>
      </c>
      <c r="D33" s="76">
        <v>0</v>
      </c>
      <c r="E33" s="76">
        <v>0</v>
      </c>
    </row>
    <row r="34" spans="1:6" ht="27" x14ac:dyDescent="0.25">
      <c r="A34" s="115"/>
      <c r="B34" s="22" t="s">
        <v>27</v>
      </c>
      <c r="C34" s="45">
        <v>0</v>
      </c>
      <c r="D34" s="45">
        <v>0</v>
      </c>
      <c r="E34" s="45">
        <v>0</v>
      </c>
    </row>
    <row r="35" spans="1:6" x14ac:dyDescent="0.25">
      <c r="A35" s="67"/>
      <c r="B35" s="23"/>
      <c r="C35" s="24"/>
      <c r="D35" s="24"/>
      <c r="E35" s="24"/>
    </row>
    <row r="36" spans="1:6" x14ac:dyDescent="0.25">
      <c r="A36" s="67"/>
      <c r="B36" s="75" t="s">
        <v>28</v>
      </c>
      <c r="C36" s="92">
        <f>C27+C32</f>
        <v>0</v>
      </c>
      <c r="D36" s="101">
        <f>D27+D32</f>
        <v>380177985.58000016</v>
      </c>
      <c r="E36" s="101">
        <f>E27+E32</f>
        <v>484963325.6099999</v>
      </c>
    </row>
    <row r="37" spans="1:6" x14ac:dyDescent="0.25">
      <c r="A37" s="74"/>
      <c r="B37" s="25"/>
      <c r="C37" s="72"/>
      <c r="D37" s="72"/>
      <c r="E37" s="72"/>
    </row>
    <row r="38" spans="1:6" x14ac:dyDescent="0.25">
      <c r="A38" s="26"/>
    </row>
    <row r="39" spans="1:6" x14ac:dyDescent="0.25">
      <c r="A39" s="116" t="s">
        <v>23</v>
      </c>
      <c r="B39" s="117"/>
      <c r="C39" s="62" t="s">
        <v>5</v>
      </c>
      <c r="D39" s="119" t="s">
        <v>6</v>
      </c>
      <c r="E39" s="62" t="s">
        <v>7</v>
      </c>
    </row>
    <row r="40" spans="1:6" x14ac:dyDescent="0.25">
      <c r="A40" s="118"/>
      <c r="B40" s="108"/>
      <c r="C40" s="63" t="s">
        <v>24</v>
      </c>
      <c r="D40" s="110"/>
      <c r="E40" s="63" t="s">
        <v>9</v>
      </c>
    </row>
    <row r="41" spans="1:6" x14ac:dyDescent="0.25">
      <c r="A41" s="69"/>
      <c r="B41" s="70"/>
      <c r="C41" s="4"/>
      <c r="D41" s="4"/>
      <c r="E41" s="4"/>
    </row>
    <row r="42" spans="1:6" x14ac:dyDescent="0.25">
      <c r="A42" s="67"/>
      <c r="B42" s="75" t="s">
        <v>29</v>
      </c>
      <c r="C42" s="71">
        <f>SUM(C43:C44)</f>
        <v>0</v>
      </c>
      <c r="D42" s="97">
        <f>SUM(D43:D44)</f>
        <v>0</v>
      </c>
      <c r="E42" s="97">
        <f>SUM(E43:E44)</f>
        <v>0</v>
      </c>
    </row>
    <row r="43" spans="1:6" s="9" customFormat="1" ht="27" x14ac:dyDescent="0.25">
      <c r="A43" s="120"/>
      <c r="B43" s="27" t="s">
        <v>30</v>
      </c>
      <c r="C43" s="45">
        <v>0</v>
      </c>
      <c r="D43" s="45">
        <v>0</v>
      </c>
      <c r="E43" s="45">
        <v>0</v>
      </c>
      <c r="F43" s="86"/>
    </row>
    <row r="44" spans="1:6" s="9" customFormat="1" ht="27" x14ac:dyDescent="0.25">
      <c r="A44" s="120"/>
      <c r="B44" s="27" t="s">
        <v>31</v>
      </c>
      <c r="C44" s="45">
        <v>0</v>
      </c>
      <c r="D44" s="45">
        <v>0</v>
      </c>
      <c r="E44" s="45">
        <v>0</v>
      </c>
      <c r="F44" s="86"/>
    </row>
    <row r="45" spans="1:6" s="9" customFormat="1" x14ac:dyDescent="0.25">
      <c r="A45" s="120"/>
      <c r="B45" s="27"/>
      <c r="C45" s="28"/>
      <c r="D45" s="45"/>
      <c r="E45" s="45"/>
      <c r="F45" s="86"/>
    </row>
    <row r="46" spans="1:6" x14ac:dyDescent="0.25">
      <c r="A46" s="115"/>
      <c r="B46" s="75" t="s">
        <v>32</v>
      </c>
      <c r="C46" s="45">
        <f>SUM(C47:C48)</f>
        <v>0</v>
      </c>
      <c r="D46" s="96">
        <f>SUM(D47:D48)</f>
        <v>0</v>
      </c>
      <c r="E46" s="96">
        <f>SUM(E47:E48)</f>
        <v>0</v>
      </c>
    </row>
    <row r="47" spans="1:6" ht="27" x14ac:dyDescent="0.25">
      <c r="A47" s="115"/>
      <c r="B47" s="22" t="s">
        <v>33</v>
      </c>
      <c r="C47" s="45">
        <v>0</v>
      </c>
      <c r="D47" s="76">
        <v>0</v>
      </c>
      <c r="E47" s="76">
        <v>0</v>
      </c>
      <c r="F47" s="86"/>
    </row>
    <row r="48" spans="1:6" ht="27" x14ac:dyDescent="0.25">
      <c r="A48" s="115"/>
      <c r="B48" s="22" t="s">
        <v>34</v>
      </c>
      <c r="C48" s="45">
        <v>0</v>
      </c>
      <c r="D48" s="45">
        <v>0</v>
      </c>
      <c r="E48" s="45">
        <v>0</v>
      </c>
    </row>
    <row r="49" spans="1:8" x14ac:dyDescent="0.25">
      <c r="A49" s="67"/>
      <c r="B49" s="23"/>
      <c r="C49" s="24"/>
      <c r="D49" s="24"/>
      <c r="E49" s="24"/>
    </row>
    <row r="50" spans="1:8" x14ac:dyDescent="0.25">
      <c r="A50" s="115"/>
      <c r="B50" s="122" t="s">
        <v>40</v>
      </c>
      <c r="C50" s="134">
        <f>C42-C46</f>
        <v>0</v>
      </c>
      <c r="D50" s="134">
        <f>D42-D46</f>
        <v>0</v>
      </c>
      <c r="E50" s="134">
        <f t="shared" ref="E50" si="0">E42-E46</f>
        <v>0</v>
      </c>
    </row>
    <row r="51" spans="1:8" x14ac:dyDescent="0.25">
      <c r="A51" s="121"/>
      <c r="B51" s="123"/>
      <c r="C51" s="135"/>
      <c r="D51" s="135"/>
      <c r="E51" s="135"/>
    </row>
    <row r="52" spans="1:8" x14ac:dyDescent="0.25">
      <c r="A52" s="29"/>
    </row>
    <row r="53" spans="1:8" x14ac:dyDescent="0.25">
      <c r="A53" s="116" t="s">
        <v>23</v>
      </c>
      <c r="B53" s="117"/>
      <c r="C53" s="68" t="s">
        <v>5</v>
      </c>
      <c r="D53" s="119" t="s">
        <v>6</v>
      </c>
      <c r="E53" s="68" t="s">
        <v>7</v>
      </c>
    </row>
    <row r="54" spans="1:8" x14ac:dyDescent="0.25">
      <c r="A54" s="118"/>
      <c r="B54" s="108"/>
      <c r="C54" s="65" t="s">
        <v>24</v>
      </c>
      <c r="D54" s="110"/>
      <c r="E54" s="65" t="s">
        <v>9</v>
      </c>
    </row>
    <row r="55" spans="1:8" x14ac:dyDescent="0.25">
      <c r="A55" s="136"/>
      <c r="B55" s="137"/>
      <c r="C55" s="4"/>
      <c r="D55" s="4"/>
      <c r="E55" s="4"/>
    </row>
    <row r="56" spans="1:8" x14ac:dyDescent="0.25">
      <c r="A56" s="115"/>
      <c r="B56" s="138" t="s">
        <v>11</v>
      </c>
      <c r="C56" s="42">
        <v>2499356594</v>
      </c>
      <c r="D56" s="42">
        <v>1464956802.3499999</v>
      </c>
      <c r="E56" s="42">
        <v>1464956802.3499999</v>
      </c>
    </row>
    <row r="57" spans="1:8" s="20" customFormat="1" x14ac:dyDescent="0.25">
      <c r="A57" s="115"/>
      <c r="B57" s="138"/>
      <c r="C57" s="45"/>
      <c r="D57" s="45"/>
      <c r="E57" s="45"/>
      <c r="F57" s="87"/>
    </row>
    <row r="58" spans="1:8" s="9" customFormat="1" ht="35.25" customHeight="1" x14ac:dyDescent="0.25">
      <c r="A58" s="115"/>
      <c r="B58" s="31" t="s">
        <v>41</v>
      </c>
      <c r="C58" s="45">
        <f>C43-C47</f>
        <v>0</v>
      </c>
      <c r="D58" s="96">
        <f>D43-D47</f>
        <v>0</v>
      </c>
      <c r="E58" s="96">
        <f>E43-E47</f>
        <v>0</v>
      </c>
      <c r="F58" s="86"/>
    </row>
    <row r="59" spans="1:8" s="9" customFormat="1" ht="27" x14ac:dyDescent="0.25">
      <c r="A59" s="115"/>
      <c r="B59" s="27" t="s">
        <v>35</v>
      </c>
      <c r="C59" s="45">
        <v>0</v>
      </c>
      <c r="D59" s="45">
        <v>0</v>
      </c>
      <c r="E59" s="45">
        <v>0</v>
      </c>
      <c r="F59" s="86"/>
    </row>
    <row r="60" spans="1:8" s="9" customFormat="1" ht="27" x14ac:dyDescent="0.25">
      <c r="A60" s="115"/>
      <c r="B60" s="27" t="s">
        <v>33</v>
      </c>
      <c r="C60" s="45">
        <v>0</v>
      </c>
      <c r="D60" s="45">
        <v>0</v>
      </c>
      <c r="E60" s="45">
        <v>0</v>
      </c>
      <c r="F60" s="86"/>
    </row>
    <row r="61" spans="1:8" x14ac:dyDescent="0.25">
      <c r="A61" s="115"/>
      <c r="B61" s="43"/>
      <c r="C61" s="45"/>
      <c r="D61" s="45"/>
      <c r="E61" s="45"/>
      <c r="H61" s="44"/>
    </row>
    <row r="62" spans="1:8" ht="27" x14ac:dyDescent="0.25">
      <c r="A62" s="67"/>
      <c r="B62" s="32" t="s">
        <v>14</v>
      </c>
      <c r="C62" s="45">
        <v>2499356594</v>
      </c>
      <c r="D62" s="45">
        <v>1120395815.3699999</v>
      </c>
      <c r="E62" s="45">
        <v>1032854016</v>
      </c>
      <c r="H62" s="44"/>
    </row>
    <row r="63" spans="1:8" x14ac:dyDescent="0.25">
      <c r="A63" s="67"/>
      <c r="B63" s="32"/>
      <c r="C63" s="45"/>
      <c r="D63" s="45"/>
      <c r="E63" s="45"/>
    </row>
    <row r="64" spans="1:8" ht="27" x14ac:dyDescent="0.25">
      <c r="A64" s="67"/>
      <c r="B64" s="32" t="s">
        <v>17</v>
      </c>
      <c r="C64" s="45">
        <v>0</v>
      </c>
      <c r="D64" s="45">
        <v>194110079</v>
      </c>
      <c r="E64" s="45">
        <v>194110079</v>
      </c>
    </row>
    <row r="65" spans="1:8" x14ac:dyDescent="0.25">
      <c r="A65" s="67"/>
      <c r="B65" s="43"/>
      <c r="C65" s="24"/>
      <c r="D65" s="24"/>
      <c r="E65" s="24"/>
    </row>
    <row r="66" spans="1:8" ht="25.5" x14ac:dyDescent="0.25">
      <c r="A66" s="115"/>
      <c r="B66" s="33" t="s">
        <v>42</v>
      </c>
      <c r="C66" s="91">
        <f>C11+C58-C62+C64</f>
        <v>0</v>
      </c>
      <c r="D66" s="100">
        <f>D11+D58-D62+D64</f>
        <v>538671065.98000002</v>
      </c>
      <c r="E66" s="100">
        <f>E11+E58-E62+E64</f>
        <v>626212865.3499999</v>
      </c>
      <c r="G66" s="44"/>
      <c r="H66" s="44"/>
    </row>
    <row r="67" spans="1:8" ht="44.25" customHeight="1" x14ac:dyDescent="0.25">
      <c r="A67" s="115"/>
      <c r="B67" s="33" t="s">
        <v>43</v>
      </c>
      <c r="C67" s="91">
        <f>C66-C58</f>
        <v>0</v>
      </c>
      <c r="D67" s="100">
        <f>D66-D58</f>
        <v>538671065.98000002</v>
      </c>
      <c r="E67" s="100">
        <f t="shared" ref="E67" si="1">E66-E58</f>
        <v>626212865.3499999</v>
      </c>
      <c r="H67" s="44"/>
    </row>
    <row r="68" spans="1:8" x14ac:dyDescent="0.25">
      <c r="A68" s="115"/>
      <c r="B68" s="34"/>
      <c r="C68" s="45"/>
      <c r="D68" s="45"/>
      <c r="E68" s="45"/>
    </row>
    <row r="69" spans="1:8" x14ac:dyDescent="0.25">
      <c r="A69" s="121"/>
      <c r="B69" s="35"/>
      <c r="C69" s="39"/>
      <c r="D69" s="39"/>
      <c r="E69" s="39"/>
    </row>
    <row r="70" spans="1:8" x14ac:dyDescent="0.25">
      <c r="A70" s="29"/>
    </row>
    <row r="71" spans="1:8" x14ac:dyDescent="0.25">
      <c r="A71" s="116" t="s">
        <v>23</v>
      </c>
      <c r="B71" s="117"/>
      <c r="C71" s="68" t="s">
        <v>5</v>
      </c>
      <c r="D71" s="119" t="s">
        <v>6</v>
      </c>
      <c r="E71" s="68" t="s">
        <v>7</v>
      </c>
    </row>
    <row r="72" spans="1:8" x14ac:dyDescent="0.25">
      <c r="A72" s="118"/>
      <c r="B72" s="108"/>
      <c r="C72" s="65" t="s">
        <v>24</v>
      </c>
      <c r="D72" s="110"/>
      <c r="E72" s="65" t="s">
        <v>9</v>
      </c>
    </row>
    <row r="73" spans="1:8" x14ac:dyDescent="0.25">
      <c r="A73" s="136"/>
      <c r="B73" s="137"/>
      <c r="C73" s="4"/>
      <c r="D73" s="4"/>
      <c r="E73" s="4"/>
    </row>
    <row r="74" spans="1:8" s="9" customFormat="1" ht="38.25" customHeight="1" x14ac:dyDescent="0.25">
      <c r="A74" s="120"/>
      <c r="B74" s="36" t="s">
        <v>12</v>
      </c>
      <c r="C74" s="45">
        <v>0</v>
      </c>
      <c r="D74" s="45">
        <v>0</v>
      </c>
      <c r="E74" s="45">
        <v>0</v>
      </c>
      <c r="F74" s="86"/>
    </row>
    <row r="75" spans="1:8" s="9" customFormat="1" ht="15" customHeight="1" x14ac:dyDescent="0.25">
      <c r="A75" s="120"/>
      <c r="B75" s="36"/>
      <c r="C75" s="30"/>
      <c r="D75" s="30"/>
      <c r="E75" s="30"/>
      <c r="F75" s="86"/>
    </row>
    <row r="76" spans="1:8" s="9" customFormat="1" ht="36.75" customHeight="1" x14ac:dyDescent="0.25">
      <c r="A76" s="115"/>
      <c r="B76" s="37" t="s">
        <v>44</v>
      </c>
      <c r="C76" s="45">
        <v>0</v>
      </c>
      <c r="D76" s="45">
        <v>0</v>
      </c>
      <c r="E76" s="45">
        <v>0</v>
      </c>
      <c r="F76" s="86"/>
    </row>
    <row r="77" spans="1:8" s="9" customFormat="1" ht="35.25" customHeight="1" x14ac:dyDescent="0.25">
      <c r="A77" s="115"/>
      <c r="B77" s="27" t="s">
        <v>36</v>
      </c>
      <c r="C77" s="45">
        <v>0</v>
      </c>
      <c r="D77" s="45">
        <v>0</v>
      </c>
      <c r="E77" s="45">
        <v>0</v>
      </c>
      <c r="F77" s="86"/>
    </row>
    <row r="78" spans="1:8" s="9" customFormat="1" ht="35.25" customHeight="1" x14ac:dyDescent="0.25">
      <c r="A78" s="115"/>
      <c r="B78" s="27" t="s">
        <v>34</v>
      </c>
      <c r="C78" s="45">
        <v>0</v>
      </c>
      <c r="D78" s="45">
        <v>0</v>
      </c>
      <c r="E78" s="45">
        <v>0</v>
      </c>
      <c r="F78" s="86"/>
    </row>
    <row r="79" spans="1:8" x14ac:dyDescent="0.25">
      <c r="A79" s="115"/>
      <c r="B79" s="43"/>
      <c r="C79" s="45"/>
      <c r="D79" s="45"/>
      <c r="E79" s="45"/>
    </row>
    <row r="80" spans="1:8" ht="27" x14ac:dyDescent="0.25">
      <c r="A80" s="67"/>
      <c r="B80" s="32" t="s">
        <v>15</v>
      </c>
      <c r="C80" s="71">
        <v>817984696</v>
      </c>
      <c r="D80" s="71">
        <v>356290743.35000002</v>
      </c>
      <c r="E80" s="71">
        <v>335907457.94</v>
      </c>
      <c r="G80" s="85"/>
    </row>
    <row r="81" spans="1:7" x14ac:dyDescent="0.25">
      <c r="A81" s="67"/>
      <c r="B81" s="32"/>
      <c r="C81" s="24"/>
      <c r="D81" s="24"/>
      <c r="E81" s="24"/>
    </row>
    <row r="82" spans="1:7" ht="36" customHeight="1" x14ac:dyDescent="0.25">
      <c r="A82" s="67"/>
      <c r="B82" s="32" t="s">
        <v>18</v>
      </c>
      <c r="C82" s="41">
        <v>0</v>
      </c>
      <c r="D82" s="41">
        <v>55270022</v>
      </c>
      <c r="E82" s="41">
        <v>55270022</v>
      </c>
    </row>
    <row r="83" spans="1:7" x14ac:dyDescent="0.25">
      <c r="A83" s="67"/>
      <c r="B83" s="43"/>
      <c r="C83" s="24"/>
      <c r="D83" s="24"/>
      <c r="E83" s="24"/>
    </row>
    <row r="84" spans="1:7" ht="34.5" customHeight="1" x14ac:dyDescent="0.25">
      <c r="A84" s="115"/>
      <c r="B84" s="33" t="s">
        <v>45</v>
      </c>
      <c r="C84" s="93">
        <f>C12+C76-C80+C82</f>
        <v>0</v>
      </c>
      <c r="D84" s="102">
        <f>D12+D76-D80+D82</f>
        <v>90887020.599999964</v>
      </c>
      <c r="E84" s="102">
        <f>E12+E76-E80+E82</f>
        <v>108130561.25999999</v>
      </c>
    </row>
    <row r="85" spans="1:7" ht="46.5" customHeight="1" x14ac:dyDescent="0.25">
      <c r="A85" s="115"/>
      <c r="B85" s="33" t="s">
        <v>46</v>
      </c>
      <c r="C85" s="93">
        <f>C84-C76</f>
        <v>0</v>
      </c>
      <c r="D85" s="102">
        <f>D84-D76</f>
        <v>90887020.599999964</v>
      </c>
      <c r="E85" s="102">
        <f t="shared" ref="D85:E85" si="2">E84-E76</f>
        <v>108130561.25999999</v>
      </c>
    </row>
    <row r="86" spans="1:7" x14ac:dyDescent="0.25">
      <c r="A86" s="121"/>
      <c r="B86" s="35"/>
      <c r="C86" s="40"/>
      <c r="D86" s="40"/>
      <c r="E86" s="40"/>
    </row>
    <row r="87" spans="1:7" x14ac:dyDescent="0.25">
      <c r="A87" s="29"/>
    </row>
    <row r="88" spans="1:7" x14ac:dyDescent="0.25">
      <c r="A88" s="82" t="s">
        <v>47</v>
      </c>
    </row>
    <row r="89" spans="1:7" ht="15" x14ac:dyDescent="0.25">
      <c r="B89" s="79"/>
      <c r="C89" s="79"/>
      <c r="D89" s="79"/>
      <c r="E89" s="79"/>
      <c r="F89" s="79"/>
      <c r="G89" s="79"/>
    </row>
    <row r="90" spans="1:7" ht="15" x14ac:dyDescent="0.25">
      <c r="A90" s="78"/>
      <c r="B90" s="82"/>
      <c r="C90" s="82"/>
      <c r="D90" s="82"/>
      <c r="E90" s="82"/>
      <c r="F90" s="88"/>
      <c r="G90" s="82"/>
    </row>
    <row r="91" spans="1:7" x14ac:dyDescent="0.25">
      <c r="A91" s="80"/>
      <c r="B91" s="83"/>
      <c r="C91" s="83"/>
      <c r="D91" s="83"/>
      <c r="E91" s="83"/>
      <c r="F91" s="89"/>
      <c r="G91" s="83"/>
    </row>
    <row r="92" spans="1:7" ht="15" x14ac:dyDescent="0.25">
      <c r="A92" s="78"/>
      <c r="B92" s="81"/>
      <c r="C92" s="81"/>
      <c r="D92" s="81"/>
      <c r="E92" s="80"/>
      <c r="F92" s="89"/>
      <c r="G92" s="80"/>
    </row>
    <row r="93" spans="1:7" ht="15" x14ac:dyDescent="0.25">
      <c r="A93" s="78"/>
      <c r="B93" s="81"/>
      <c r="C93" s="81"/>
      <c r="D93" s="81"/>
      <c r="E93" s="80"/>
      <c r="F93" s="89"/>
      <c r="G93" s="80"/>
    </row>
    <row r="94" spans="1:7" ht="15" x14ac:dyDescent="0.25">
      <c r="A94" s="78"/>
      <c r="B94" s="78"/>
      <c r="C94" s="78"/>
      <c r="D94" s="78"/>
      <c r="E94" s="78"/>
      <c r="F94" s="79"/>
      <c r="G94" s="81"/>
    </row>
    <row r="95" spans="1:7" ht="15" x14ac:dyDescent="0.25">
      <c r="A95" s="78"/>
      <c r="B95" s="78"/>
      <c r="F95" s="79"/>
      <c r="G95" s="81"/>
    </row>
    <row r="96" spans="1:7" x14ac:dyDescent="0.25">
      <c r="A96" s="103" t="s">
        <v>48</v>
      </c>
      <c r="B96" s="104"/>
      <c r="C96" s="103" t="s">
        <v>49</v>
      </c>
      <c r="D96" s="103"/>
      <c r="E96" s="103"/>
    </row>
    <row r="97" spans="1:5" x14ac:dyDescent="0.25">
      <c r="A97" s="103" t="s">
        <v>50</v>
      </c>
      <c r="B97" s="104"/>
      <c r="C97" s="103" t="s">
        <v>51</v>
      </c>
      <c r="D97" s="104"/>
      <c r="E97" s="104"/>
    </row>
  </sheetData>
  <mergeCells count="37">
    <mergeCell ref="A76:A79"/>
    <mergeCell ref="A84:A86"/>
    <mergeCell ref="A58:A61"/>
    <mergeCell ref="A66:A69"/>
    <mergeCell ref="A71:B72"/>
    <mergeCell ref="C50:C51"/>
    <mergeCell ref="D71:D72"/>
    <mergeCell ref="A73:B73"/>
    <mergeCell ref="A74:A75"/>
    <mergeCell ref="E50:E51"/>
    <mergeCell ref="A53:B54"/>
    <mergeCell ref="D53:D54"/>
    <mergeCell ref="A55:B55"/>
    <mergeCell ref="A56:A57"/>
    <mergeCell ref="B56:B57"/>
    <mergeCell ref="D50:D51"/>
    <mergeCell ref="A1:E1"/>
    <mergeCell ref="A2:E2"/>
    <mergeCell ref="A3:E3"/>
    <mergeCell ref="A4:E4"/>
    <mergeCell ref="A5:E5"/>
    <mergeCell ref="C96:E96"/>
    <mergeCell ref="C97:E97"/>
    <mergeCell ref="A96:B96"/>
    <mergeCell ref="A97:B97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</mergeCells>
  <printOptions horizontalCentered="1" verticalCentered="1"/>
  <pageMargins left="0" right="0" top="0" bottom="0" header="0" footer="0"/>
  <pageSetup scale="74" fitToHeight="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Junio.19</vt:lpstr>
      <vt:lpstr>'Balance Junio.19'!Área_de_impresión</vt:lpstr>
      <vt:lpstr>'Balance Junio.19'!Títulos_a_imprimir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Chale Cuytun Gilberto</cp:lastModifiedBy>
  <cp:lastPrinted>2019-07-16T13:44:29Z</cp:lastPrinted>
  <dcterms:created xsi:type="dcterms:W3CDTF">2018-04-16T16:40:01Z</dcterms:created>
  <dcterms:modified xsi:type="dcterms:W3CDTF">2019-07-16T14:33:26Z</dcterms:modified>
</cp:coreProperties>
</file>