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35" windowWidth="19320" windowHeight="6285"/>
  </bookViews>
  <sheets>
    <sheet name="Balance Mzo.19" sheetId="7" r:id="rId1"/>
  </sheets>
  <definedNames>
    <definedName name="_xlnm.Print_Area" localSheetId="0">'Balance Mzo.19'!$B$1:$F$98</definedName>
    <definedName name="_xlnm.Print_Titles" localSheetId="0">'Balance Mzo.19'!$1:$6</definedName>
  </definedNames>
  <calcPr calcId="145621"/>
</workbook>
</file>

<file path=xl/calcChain.xml><?xml version="1.0" encoding="utf-8"?>
<calcChain xmlns="http://schemas.openxmlformats.org/spreadsheetml/2006/main">
  <c r="D84" i="7" l="1"/>
  <c r="F10" i="7" l="1"/>
  <c r="E10" i="7"/>
  <c r="F24" i="7" l="1"/>
  <c r="F25" i="7" s="1"/>
  <c r="F27" i="7" s="1"/>
  <c r="F36" i="7" s="1"/>
  <c r="D10" i="7"/>
  <c r="E15" i="7"/>
  <c r="F15" i="7"/>
  <c r="D15" i="7"/>
  <c r="F19" i="7"/>
  <c r="E19" i="7"/>
  <c r="D85" i="7"/>
  <c r="E84" i="7"/>
  <c r="E85" i="7" s="1"/>
  <c r="F84" i="7"/>
  <c r="F85" i="7" s="1"/>
  <c r="E67" i="7"/>
  <c r="D67" i="7"/>
  <c r="E66" i="7"/>
  <c r="F66" i="7"/>
  <c r="F67" i="7" s="1"/>
  <c r="D66" i="7"/>
  <c r="E56" i="7"/>
  <c r="F56" i="7"/>
  <c r="D56" i="7"/>
  <c r="E24" i="7" l="1"/>
  <c r="E25" i="7" s="1"/>
  <c r="E27" i="7" s="1"/>
  <c r="E36" i="7" s="1"/>
  <c r="D24" i="7"/>
  <c r="D25" i="7" s="1"/>
  <c r="D27" i="7" s="1"/>
  <c r="D36" i="7" s="1"/>
</calcChain>
</file>

<file path=xl/sharedStrings.xml><?xml version="1.0" encoding="utf-8"?>
<sst xmlns="http://schemas.openxmlformats.org/spreadsheetml/2006/main" count="81" uniqueCount="53">
  <si>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</si>
  <si>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Municipio de Mérida, Yucatán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</si>
  <si>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</si>
  <si>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</si>
  <si>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</si>
  <si>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</si>
  <si>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</si>
  <si>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</si>
  <si>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</si>
  <si>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</si>
  <si>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</si>
  <si>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</si>
  <si>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</si>
  <si>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</si>
  <si>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</si>
  <si>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</si>
  <si>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</si>
  <si>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</si>
  <si>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</si>
  <si>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</t>
  </si>
  <si>
    <t>II.</t>
  </si>
  <si>
    <t xml:space="preserve"> Balance Presupuestario sin Financiamiento Neto (II = I - A3)</t>
  </si>
  <si>
    <t xml:space="preserve">III. 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</si>
  <si>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</si>
  <si>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</si>
  <si>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</si>
  <si>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</si>
  <si>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</si>
  <si>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</si>
  <si>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</si>
  <si>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</si>
  <si>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</si>
  <si>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</si>
  <si>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</si>
  <si>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</si>
  <si>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F1. Financiamiento con Fuente de Pago de Ingresos de Libre Disposición</t>
  </si>
  <si>
    <t>F2. Financiamiento con Fuente de Pago de Transferencias Federales Etiquetadas</t>
  </si>
  <si>
    <t>Balance Presupuestario (I = A - B + C)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</si>
  <si>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</si>
  <si>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Balance Presupuestario sin Financiamiento Neto y sin Remanentes del Ejercicio Anterior (III= II - C)</t>
  </si>
  <si>
    <t>A3. Financiamiento Neto (A3 = F - G )</t>
  </si>
  <si>
    <t>A3.1 Financiamiento Neto con Fuente de Pago de Ingresos de Libre Disposición (A3.1 = F1  - G1)</t>
  </si>
  <si>
    <t>V. Balance Presupuestario de Recursos Disponibles (V = A1 + A3.1 - B 1 + C1)</t>
  </si>
  <si>
    <t>VI. Balance Presupuestario de Recursos Disponibles sin Financiamiento Neto (VI = V - A3.1)</t>
  </si>
  <si>
    <t>A3.2 Financiamiento Neto con Fuente de Pago de Transferencias Federales Etiquetadas (A3.2 = F2 - G2)</t>
  </si>
  <si>
    <t>VII. Balance Presupuestario de Recursos Etiquetados (VII = A2 + A3.2 - B2 + C2)</t>
  </si>
  <si>
    <t>VIII. Balance Presupuestario de Recursos Etiquetados sin Financiamiento Neto (VIII= VII - A3.2)</t>
  </si>
  <si>
    <t>Bajo protesta de decir la verdad declaramos que los Estados Financieros y sus Notas son razonablemente correctos y responsabilidad del emisor.</t>
  </si>
  <si>
    <t>LIC. RENAN ALBERTO BARRERA CONCHA</t>
  </si>
  <si>
    <t>LIC. LAURA CRISTINA MUÑOZ MOLINA</t>
  </si>
  <si>
    <t>PRESIDENTE MUNICIPAL</t>
  </si>
  <si>
    <t>DIRECTORA DE FINANZAS Y TESORERA MUNICIPAL</t>
  </si>
  <si>
    <t>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</si>
</sst>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F2F2F"/>
      <name val="Century Gothic"/>
      <family val="2"/>
    </font>
    <font>
      <sz val="10"/>
      <color rgb="FF2F2F2F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Arial"/>
      <family val="2"/>
    </font>
    <font>
      <b/>
      <vertAlign val="superscript"/>
      <sz val="10"/>
      <color rgb="FF000000"/>
      <name val="Century Gothic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4" fillId="0" borderId="0"/>
    <xf numFmtId="0" fontId="14" fillId="0" borderId="0"/>
    <xf numFmtId="43" fontId="14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3" borderId="3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43" fontId="6" fillId="3" borderId="12" xfId="1" applyFont="1" applyFill="1" applyBorder="1" applyAlignment="1">
      <alignment vertical="center"/>
    </xf>
    <xf numFmtId="43" fontId="6" fillId="3" borderId="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3" fontId="6" fillId="0" borderId="12" xfId="1" applyFont="1" applyFill="1" applyBorder="1" applyAlignment="1">
      <alignment vertical="center" wrapText="1"/>
    </xf>
    <xf numFmtId="0" fontId="4" fillId="0" borderId="0" xfId="0" applyFont="1" applyFill="1"/>
    <xf numFmtId="0" fontId="6" fillId="3" borderId="0" xfId="0" applyFont="1" applyFill="1" applyBorder="1" applyAlignment="1">
      <alignment horizontal="left" vertical="center"/>
    </xf>
    <xf numFmtId="43" fontId="6" fillId="3" borderId="12" xfId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/>
    </xf>
    <xf numFmtId="43" fontId="6" fillId="4" borderId="12" xfId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4" fillId="4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 indent="5"/>
    </xf>
    <xf numFmtId="0" fontId="6" fillId="3" borderId="6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6" xfId="0" applyFont="1" applyFill="1" applyBorder="1" applyAlignment="1">
      <alignment horizontal="left" vertical="center" wrapText="1" indent="5"/>
    </xf>
    <xf numFmtId="0" fontId="6" fillId="0" borderId="13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 indent="1"/>
    </xf>
    <xf numFmtId="43" fontId="6" fillId="4" borderId="13" xfId="1" applyFont="1" applyFill="1" applyBorder="1" applyAlignment="1">
      <alignment vertical="center"/>
    </xf>
    <xf numFmtId="43" fontId="6" fillId="3" borderId="16" xfId="1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43" fontId="6" fillId="4" borderId="13" xfId="0" applyNumberFormat="1" applyFont="1" applyFill="1" applyBorder="1" applyAlignment="1">
      <alignment vertical="center"/>
    </xf>
    <xf numFmtId="43" fontId="6" fillId="0" borderId="12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indent="1"/>
    </xf>
    <xf numFmtId="43" fontId="4" fillId="0" borderId="0" xfId="0" applyNumberFormat="1" applyFont="1"/>
    <xf numFmtId="43" fontId="6" fillId="3" borderId="13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4" fillId="0" borderId="0" xfId="0" applyFont="1" applyBorder="1"/>
    <xf numFmtId="0" fontId="6" fillId="0" borderId="26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43" fontId="6" fillId="3" borderId="27" xfId="1" applyFont="1" applyFill="1" applyBorder="1" applyAlignment="1">
      <alignment vertical="center"/>
    </xf>
    <xf numFmtId="43" fontId="6" fillId="4" borderId="27" xfId="1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4" fillId="4" borderId="0" xfId="0" applyFont="1" applyFill="1" applyBorder="1" applyAlignment="1">
      <alignment wrapText="1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3" fontId="6" fillId="3" borderId="1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3" fontId="6" fillId="0" borderId="13" xfId="1" applyFont="1" applyFill="1" applyBorder="1" applyAlignment="1">
      <alignment vertical="center"/>
    </xf>
    <xf numFmtId="43" fontId="6" fillId="0" borderId="27" xfId="1" applyFont="1" applyFill="1" applyBorder="1" applyAlignment="1">
      <alignment vertical="center"/>
    </xf>
    <xf numFmtId="0" fontId="0" fillId="0" borderId="0" xfId="0"/>
    <xf numFmtId="43" fontId="0" fillId="0" borderId="0" xfId="1" applyFont="1"/>
    <xf numFmtId="0" fontId="10" fillId="0" borderId="0" xfId="5">
      <alignment vertical="top"/>
    </xf>
    <xf numFmtId="0" fontId="12" fillId="0" borderId="0" xfId="5" applyFont="1" applyAlignment="1">
      <alignment vertical="top"/>
    </xf>
    <xf numFmtId="0" fontId="11" fillId="0" borderId="0" xfId="5" applyFont="1" applyAlignment="1">
      <alignment vertical="top" readingOrder="1"/>
    </xf>
    <xf numFmtId="164" fontId="10" fillId="0" borderId="0" xfId="5" applyNumberFormat="1">
      <alignment vertical="top"/>
    </xf>
    <xf numFmtId="165" fontId="4" fillId="0" borderId="0" xfId="0" applyNumberFormat="1" applyFont="1"/>
    <xf numFmtId="43" fontId="4" fillId="0" borderId="0" xfId="1" applyFont="1"/>
    <xf numFmtId="43" fontId="4" fillId="0" borderId="0" xfId="1" applyFont="1" applyFill="1"/>
    <xf numFmtId="43" fontId="4" fillId="4" borderId="0" xfId="1" applyFont="1" applyFill="1"/>
    <xf numFmtId="43" fontId="11" fillId="0" borderId="0" xfId="1" applyFont="1" applyAlignment="1">
      <alignment vertical="top" readingOrder="1"/>
    </xf>
    <xf numFmtId="43" fontId="10" fillId="0" borderId="0" xfId="1" applyFont="1" applyAlignment="1">
      <alignment vertical="top"/>
    </xf>
    <xf numFmtId="4" fontId="6" fillId="3" borderId="13" xfId="1" applyNumberFormat="1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vertical="center"/>
    </xf>
    <xf numFmtId="4" fontId="6" fillId="4" borderId="13" xfId="0" applyNumberFormat="1" applyFont="1" applyFill="1" applyBorder="1" applyAlignment="1">
      <alignment vertical="center"/>
    </xf>
    <xf numFmtId="0" fontId="13" fillId="0" borderId="0" xfId="5" applyFont="1" applyAlignment="1">
      <alignment horizontal="center" vertical="top"/>
    </xf>
    <xf numFmtId="0" fontId="12" fillId="0" borderId="0" xfId="5" applyFont="1" applyAlignment="1">
      <alignment horizontal="center" vertical="top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3" fontId="6" fillId="3" borderId="1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</cellXfs>
  <cellStyles count="10">
    <cellStyle name="Millares" xfId="1" builtinId="3"/>
    <cellStyle name="Millares 2" xfId="9"/>
    <cellStyle name="Moneda 2" xfId="3"/>
    <cellStyle name="Normal" xfId="0" builtinId="0"/>
    <cellStyle name="Normal 2" xfId="2"/>
    <cellStyle name="Normal 2 2" xfId="4"/>
    <cellStyle name="Normal 2 3" xfId="8"/>
    <cellStyle name="Normal 3" xfId="5"/>
    <cellStyle name="Normal 3 2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7"/>
  <sheetViews>
    <sheetView showGridLines="0" tabSelected="1" zoomScaleNormal="100" workbookViewId="0">
      <selection activeCell="H104" sqref="H104"/>
    </sheetView>
  </sheetViews>
  <sheetFormatPr baseColWidth="10" defaultRowHeight="13.5" x14ac:dyDescent="0.25"/>
  <cols>
    <col min="1" max="1" width="11.42578125" style="1"/>
    <col min="2" max="2" width="2.85546875" style="1" customWidth="1"/>
    <col min="3" max="3" width="53.7109375" style="1" customWidth="1"/>
    <col min="4" max="4" width="16.5703125" style="1" bestFit="1" customWidth="1"/>
    <col min="5" max="5" width="24.85546875" style="1" customWidth="1"/>
    <col min="6" max="6" width="26.42578125" style="1" customWidth="1"/>
    <col min="7" max="7" width="19" style="85" bestFit="1" customWidth="1"/>
    <col min="8" max="8" width="18.7109375" style="1" bestFit="1" customWidth="1"/>
    <col min="9" max="9" width="19" style="1" bestFit="1" customWidth="1"/>
    <col min="10" max="16384" width="11.42578125" style="1"/>
  </cols>
  <sheetData>
    <row r="1" spans="2:10" ht="24.75" customHeight="1" x14ac:dyDescent="0.25">
      <c r="B1" s="114" t="s">
        <v>0</v>
      </c>
      <c r="C1" s="114"/>
      <c r="D1" s="114"/>
      <c r="E1" s="114"/>
      <c r="F1" s="114"/>
    </row>
    <row r="2" spans="2:10" x14ac:dyDescent="0.25">
      <c r="B2" s="115" t="s">
        <v>1</v>
      </c>
      <c r="C2" s="116"/>
      <c r="D2" s="116"/>
      <c r="E2" s="116"/>
      <c r="F2" s="117"/>
    </row>
    <row r="3" spans="2:10" x14ac:dyDescent="0.25">
      <c r="B3" s="118" t="s">
        <v>2</v>
      </c>
      <c r="C3" s="119"/>
      <c r="D3" s="119"/>
      <c r="E3" s="119"/>
      <c r="F3" s="120"/>
    </row>
    <row r="4" spans="2:10" x14ac:dyDescent="0.25">
      <c r="B4" s="118" t="s">
        <v>52</v>
      </c>
      <c r="C4" s="119"/>
      <c r="D4" s="119"/>
      <c r="E4" s="119"/>
      <c r="F4" s="120"/>
    </row>
    <row r="5" spans="2:10" x14ac:dyDescent="0.25">
      <c r="B5" s="121" t="s">
        <v>3</v>
      </c>
      <c r="C5" s="122"/>
      <c r="D5" s="122"/>
      <c r="E5" s="122"/>
      <c r="F5" s="123"/>
    </row>
    <row r="6" spans="2:10" x14ac:dyDescent="0.25">
      <c r="B6" s="73"/>
      <c r="C6" s="73"/>
      <c r="D6" s="73"/>
      <c r="E6" s="73"/>
      <c r="F6" s="73"/>
    </row>
    <row r="7" spans="2:10" x14ac:dyDescent="0.25">
      <c r="B7" s="95" t="s">
        <v>4</v>
      </c>
      <c r="C7" s="96"/>
      <c r="D7" s="64" t="s">
        <v>5</v>
      </c>
      <c r="E7" s="99" t="s">
        <v>6</v>
      </c>
      <c r="F7" s="46" t="s">
        <v>7</v>
      </c>
    </row>
    <row r="8" spans="2:10" x14ac:dyDescent="0.25">
      <c r="B8" s="97"/>
      <c r="C8" s="98"/>
      <c r="D8" s="65" t="s">
        <v>8</v>
      </c>
      <c r="E8" s="100"/>
      <c r="F8" s="47" t="s">
        <v>9</v>
      </c>
    </row>
    <row r="9" spans="2:10" x14ac:dyDescent="0.25">
      <c r="B9" s="48"/>
      <c r="C9" s="2"/>
      <c r="D9" s="3"/>
      <c r="E9" s="70"/>
      <c r="F9" s="49"/>
    </row>
    <row r="10" spans="2:10" ht="19.5" customHeight="1" x14ac:dyDescent="0.25">
      <c r="B10" s="50" t="s">
        <v>10</v>
      </c>
      <c r="C10" s="51"/>
      <c r="D10" s="5">
        <f>SUM(D11:D13)</f>
        <v>3317341290</v>
      </c>
      <c r="E10" s="5">
        <f>SUM(E11:E13)</f>
        <v>1023164189.74</v>
      </c>
      <c r="F10" s="5">
        <f>SUM(F11:F13)</f>
        <v>1023164189.74</v>
      </c>
    </row>
    <row r="11" spans="2:10" s="9" customFormat="1" ht="15.75" customHeight="1" x14ac:dyDescent="0.25">
      <c r="B11" s="52"/>
      <c r="C11" s="7" t="s">
        <v>11</v>
      </c>
      <c r="D11" s="8">
        <v>2499356594</v>
      </c>
      <c r="E11" s="8">
        <v>869837270.80999994</v>
      </c>
      <c r="F11" s="8">
        <v>869837270.80999994</v>
      </c>
      <c r="G11" s="86"/>
    </row>
    <row r="12" spans="2:10" ht="25.5" customHeight="1" x14ac:dyDescent="0.25">
      <c r="B12" s="53"/>
      <c r="C12" s="10" t="s">
        <v>12</v>
      </c>
      <c r="D12" s="11">
        <v>817984696</v>
      </c>
      <c r="E12" s="8">
        <v>153326918.93000001</v>
      </c>
      <c r="F12" s="8">
        <v>153326918.93000001</v>
      </c>
    </row>
    <row r="13" spans="2:10" ht="16.5" customHeight="1" x14ac:dyDescent="0.25">
      <c r="B13" s="66"/>
      <c r="C13" s="12" t="s">
        <v>13</v>
      </c>
      <c r="D13" s="13">
        <v>0</v>
      </c>
      <c r="E13" s="13">
        <v>0</v>
      </c>
      <c r="F13" s="13">
        <v>0</v>
      </c>
    </row>
    <row r="14" spans="2:10" x14ac:dyDescent="0.25">
      <c r="B14" s="53"/>
      <c r="C14" s="73"/>
      <c r="D14" s="5"/>
      <c r="E14" s="6"/>
      <c r="F14" s="54"/>
    </row>
    <row r="15" spans="2:10" ht="15" x14ac:dyDescent="0.25">
      <c r="B15" s="50" t="s">
        <v>38</v>
      </c>
      <c r="C15" s="51"/>
      <c r="D15" s="5">
        <f>SUM(D16:D17)</f>
        <v>3317341290</v>
      </c>
      <c r="E15" s="5">
        <f t="shared" ref="E15:F15" si="0">SUM(E16:E17)</f>
        <v>684911653.6500001</v>
      </c>
      <c r="F15" s="5">
        <f t="shared" si="0"/>
        <v>614008473.45000005</v>
      </c>
      <c r="H15" s="84"/>
    </row>
    <row r="16" spans="2:10" ht="27" x14ac:dyDescent="0.25">
      <c r="B16" s="53"/>
      <c r="C16" s="14" t="s">
        <v>14</v>
      </c>
      <c r="D16" s="45">
        <v>2499356594</v>
      </c>
      <c r="E16" s="76">
        <v>534641212.29000002</v>
      </c>
      <c r="F16" s="77">
        <v>469296019.61000001</v>
      </c>
      <c r="H16" s="84"/>
      <c r="I16" s="85"/>
      <c r="J16" s="44"/>
    </row>
    <row r="17" spans="2:10" ht="27" x14ac:dyDescent="0.25">
      <c r="B17" s="53"/>
      <c r="C17" s="14" t="s">
        <v>15</v>
      </c>
      <c r="D17" s="45">
        <v>817984696</v>
      </c>
      <c r="E17" s="76">
        <v>150270441.36000001</v>
      </c>
      <c r="F17" s="77">
        <v>144712453.84</v>
      </c>
      <c r="H17" s="84"/>
      <c r="I17" s="85"/>
      <c r="J17" s="44"/>
    </row>
    <row r="18" spans="2:10" x14ac:dyDescent="0.25">
      <c r="B18" s="53"/>
      <c r="C18" s="73"/>
      <c r="D18" s="45"/>
      <c r="E18" s="76"/>
      <c r="F18" s="77"/>
    </row>
    <row r="19" spans="2:10" x14ac:dyDescent="0.25">
      <c r="B19" s="50" t="s">
        <v>16</v>
      </c>
      <c r="C19" s="51"/>
      <c r="D19" s="38">
        <v>0</v>
      </c>
      <c r="E19" s="76">
        <f>SUM(E20:E21)</f>
        <v>262954973</v>
      </c>
      <c r="F19" s="76">
        <f>SUM(F20:F21)</f>
        <v>262954973</v>
      </c>
    </row>
    <row r="20" spans="2:10" ht="27" x14ac:dyDescent="0.25">
      <c r="B20" s="53"/>
      <c r="C20" s="15" t="s">
        <v>17</v>
      </c>
      <c r="D20" s="38">
        <v>0</v>
      </c>
      <c r="E20" s="77">
        <v>194014600</v>
      </c>
      <c r="F20" s="77">
        <v>194014600</v>
      </c>
      <c r="H20" s="44"/>
    </row>
    <row r="21" spans="2:10" ht="27" x14ac:dyDescent="0.25">
      <c r="B21" s="101"/>
      <c r="C21" s="16" t="s">
        <v>18</v>
      </c>
      <c r="D21" s="38">
        <v>0</v>
      </c>
      <c r="E21" s="76">
        <v>68940373</v>
      </c>
      <c r="F21" s="76">
        <v>68940373</v>
      </c>
    </row>
    <row r="22" spans="2:10" x14ac:dyDescent="0.25">
      <c r="B22" s="101"/>
      <c r="C22" s="17"/>
      <c r="D22" s="38"/>
      <c r="E22" s="38"/>
      <c r="F22" s="55"/>
    </row>
    <row r="23" spans="2:10" x14ac:dyDescent="0.25">
      <c r="B23" s="66"/>
      <c r="C23" s="18"/>
      <c r="D23" s="38"/>
      <c r="E23" s="45"/>
      <c r="F23" s="54"/>
    </row>
    <row r="24" spans="2:10" ht="15" customHeight="1" x14ac:dyDescent="0.25">
      <c r="B24" s="56" t="s">
        <v>19</v>
      </c>
      <c r="C24" s="19" t="s">
        <v>37</v>
      </c>
      <c r="D24" s="90">
        <f>D10-D15+D19</f>
        <v>0</v>
      </c>
      <c r="E24" s="90">
        <f t="shared" ref="E24:F24" si="1">E10-E15+E19</f>
        <v>601207509.08999991</v>
      </c>
      <c r="F24" s="90">
        <f t="shared" si="1"/>
        <v>672110689.28999996</v>
      </c>
    </row>
    <row r="25" spans="2:10" ht="25.5" x14ac:dyDescent="0.25">
      <c r="B25" s="56" t="s">
        <v>20</v>
      </c>
      <c r="C25" s="19" t="s">
        <v>21</v>
      </c>
      <c r="D25" s="90">
        <f>D24-D13</f>
        <v>0</v>
      </c>
      <c r="E25" s="90">
        <f t="shared" ref="E25:F25" si="2">E24-E13</f>
        <v>601207509.08999991</v>
      </c>
      <c r="F25" s="90">
        <f t="shared" si="2"/>
        <v>672110689.28999996</v>
      </c>
    </row>
    <row r="26" spans="2:10" x14ac:dyDescent="0.25">
      <c r="B26" s="66"/>
      <c r="C26" s="57"/>
      <c r="D26" s="45"/>
      <c r="E26" s="45"/>
      <c r="F26" s="54"/>
    </row>
    <row r="27" spans="2:10" ht="25.5" x14ac:dyDescent="0.25">
      <c r="B27" s="56" t="s">
        <v>22</v>
      </c>
      <c r="C27" s="19" t="s">
        <v>39</v>
      </c>
      <c r="D27" s="90">
        <f>D25-D19</f>
        <v>0</v>
      </c>
      <c r="E27" s="90">
        <f>E25-E19</f>
        <v>338252536.08999991</v>
      </c>
      <c r="F27" s="90">
        <f t="shared" ref="F27" si="3">F25-F19</f>
        <v>409155716.28999996</v>
      </c>
    </row>
    <row r="28" spans="2:10" x14ac:dyDescent="0.25">
      <c r="B28" s="58"/>
      <c r="C28" s="59"/>
      <c r="D28" s="60"/>
      <c r="E28" s="60"/>
      <c r="F28" s="61"/>
    </row>
    <row r="29" spans="2:10" x14ac:dyDescent="0.25">
      <c r="B29" s="102"/>
      <c r="C29" s="102"/>
      <c r="D29" s="102"/>
      <c r="E29" s="102"/>
      <c r="F29" s="102"/>
    </row>
    <row r="30" spans="2:10" x14ac:dyDescent="0.25">
      <c r="B30" s="103" t="s">
        <v>23</v>
      </c>
      <c r="C30" s="104"/>
      <c r="D30" s="21" t="s">
        <v>24</v>
      </c>
      <c r="E30" s="21" t="s">
        <v>6</v>
      </c>
      <c r="F30" s="21" t="s">
        <v>9</v>
      </c>
    </row>
    <row r="31" spans="2:10" x14ac:dyDescent="0.25">
      <c r="B31" s="69"/>
      <c r="C31" s="70"/>
      <c r="D31" s="4"/>
      <c r="E31" s="4"/>
      <c r="F31" s="4"/>
    </row>
    <row r="32" spans="2:10" x14ac:dyDescent="0.25">
      <c r="B32" s="105"/>
      <c r="C32" s="75" t="s">
        <v>25</v>
      </c>
      <c r="D32" s="45">
        <v>0</v>
      </c>
      <c r="E32" s="45">
        <v>0</v>
      </c>
      <c r="F32" s="45">
        <v>0</v>
      </c>
    </row>
    <row r="33" spans="2:7" ht="27" x14ac:dyDescent="0.25">
      <c r="B33" s="105"/>
      <c r="C33" s="22" t="s">
        <v>26</v>
      </c>
      <c r="D33" s="45">
        <v>0</v>
      </c>
      <c r="E33" s="76">
        <v>0</v>
      </c>
      <c r="F33" s="76">
        <v>0</v>
      </c>
    </row>
    <row r="34" spans="2:7" ht="27" x14ac:dyDescent="0.25">
      <c r="B34" s="105"/>
      <c r="C34" s="22" t="s">
        <v>27</v>
      </c>
      <c r="D34" s="45">
        <v>0</v>
      </c>
      <c r="E34" s="45">
        <v>0</v>
      </c>
      <c r="F34" s="45">
        <v>0</v>
      </c>
    </row>
    <row r="35" spans="2:7" x14ac:dyDescent="0.25">
      <c r="B35" s="67"/>
      <c r="C35" s="23"/>
      <c r="D35" s="24"/>
      <c r="E35" s="24"/>
      <c r="F35" s="24"/>
    </row>
    <row r="36" spans="2:7" x14ac:dyDescent="0.25">
      <c r="B36" s="67"/>
      <c r="C36" s="75" t="s">
        <v>28</v>
      </c>
      <c r="D36" s="91">
        <f>D27+D32</f>
        <v>0</v>
      </c>
      <c r="E36" s="91">
        <f>E27+E32</f>
        <v>338252536.08999991</v>
      </c>
      <c r="F36" s="91">
        <f t="shared" ref="F36" si="4">F27+F32</f>
        <v>409155716.28999996</v>
      </c>
    </row>
    <row r="37" spans="2:7" x14ac:dyDescent="0.25">
      <c r="B37" s="74"/>
      <c r="C37" s="25"/>
      <c r="D37" s="72"/>
      <c r="E37" s="72"/>
      <c r="F37" s="72"/>
    </row>
    <row r="38" spans="2:7" x14ac:dyDescent="0.25">
      <c r="B38" s="26"/>
    </row>
    <row r="39" spans="2:7" x14ac:dyDescent="0.25">
      <c r="B39" s="106" t="s">
        <v>23</v>
      </c>
      <c r="C39" s="107"/>
      <c r="D39" s="62" t="s">
        <v>5</v>
      </c>
      <c r="E39" s="109" t="s">
        <v>6</v>
      </c>
      <c r="F39" s="62" t="s">
        <v>7</v>
      </c>
    </row>
    <row r="40" spans="2:7" x14ac:dyDescent="0.25">
      <c r="B40" s="108"/>
      <c r="C40" s="98"/>
      <c r="D40" s="63" t="s">
        <v>24</v>
      </c>
      <c r="E40" s="100"/>
      <c r="F40" s="63" t="s">
        <v>9</v>
      </c>
    </row>
    <row r="41" spans="2:7" x14ac:dyDescent="0.25">
      <c r="B41" s="69"/>
      <c r="C41" s="70"/>
      <c r="D41" s="4"/>
      <c r="E41" s="4"/>
      <c r="F41" s="4"/>
    </row>
    <row r="42" spans="2:7" x14ac:dyDescent="0.25">
      <c r="B42" s="67"/>
      <c r="C42" s="75" t="s">
        <v>29</v>
      </c>
      <c r="D42" s="71">
        <v>0</v>
      </c>
      <c r="E42" s="71">
        <v>0</v>
      </c>
      <c r="F42" s="71">
        <v>0</v>
      </c>
    </row>
    <row r="43" spans="2:7" s="9" customFormat="1" ht="27" x14ac:dyDescent="0.25">
      <c r="B43" s="110"/>
      <c r="C43" s="27" t="s">
        <v>30</v>
      </c>
      <c r="D43" s="45">
        <v>0</v>
      </c>
      <c r="E43" s="45">
        <v>0</v>
      </c>
      <c r="F43" s="45">
        <v>0</v>
      </c>
      <c r="G43" s="86"/>
    </row>
    <row r="44" spans="2:7" s="9" customFormat="1" ht="27" x14ac:dyDescent="0.25">
      <c r="B44" s="110"/>
      <c r="C44" s="27" t="s">
        <v>31</v>
      </c>
      <c r="D44" s="45">
        <v>0</v>
      </c>
      <c r="E44" s="45">
        <v>0</v>
      </c>
      <c r="F44" s="45">
        <v>0</v>
      </c>
      <c r="G44" s="86"/>
    </row>
    <row r="45" spans="2:7" s="9" customFormat="1" x14ac:dyDescent="0.25">
      <c r="B45" s="110"/>
      <c r="C45" s="27"/>
      <c r="D45" s="28"/>
      <c r="E45" s="45"/>
      <c r="F45" s="45"/>
      <c r="G45" s="86"/>
    </row>
    <row r="46" spans="2:7" x14ac:dyDescent="0.25">
      <c r="B46" s="105"/>
      <c r="C46" s="75" t="s">
        <v>32</v>
      </c>
      <c r="D46" s="45">
        <v>0</v>
      </c>
      <c r="E46" s="45">
        <v>0</v>
      </c>
      <c r="F46" s="45">
        <v>0</v>
      </c>
    </row>
    <row r="47" spans="2:7" ht="27" x14ac:dyDescent="0.25">
      <c r="B47" s="105"/>
      <c r="C47" s="22" t="s">
        <v>33</v>
      </c>
      <c r="D47" s="45">
        <v>0</v>
      </c>
      <c r="E47" s="76">
        <v>0</v>
      </c>
      <c r="F47" s="76">
        <v>0</v>
      </c>
      <c r="G47" s="86"/>
    </row>
    <row r="48" spans="2:7" ht="27" x14ac:dyDescent="0.25">
      <c r="B48" s="105"/>
      <c r="C48" s="22" t="s">
        <v>34</v>
      </c>
      <c r="D48" s="45">
        <v>0</v>
      </c>
      <c r="E48" s="45">
        <v>0</v>
      </c>
      <c r="F48" s="45">
        <v>0</v>
      </c>
    </row>
    <row r="49" spans="2:9" x14ac:dyDescent="0.25">
      <c r="B49" s="67"/>
      <c r="C49" s="23"/>
      <c r="D49" s="24"/>
      <c r="E49" s="24"/>
      <c r="F49" s="24"/>
    </row>
    <row r="50" spans="2:9" x14ac:dyDescent="0.25">
      <c r="B50" s="105"/>
      <c r="C50" s="112" t="s">
        <v>40</v>
      </c>
      <c r="D50" s="124">
        <v>0</v>
      </c>
      <c r="E50" s="124">
        <v>0</v>
      </c>
      <c r="F50" s="124">
        <v>0</v>
      </c>
    </row>
    <row r="51" spans="2:9" x14ac:dyDescent="0.25">
      <c r="B51" s="111"/>
      <c r="C51" s="113"/>
      <c r="D51" s="125"/>
      <c r="E51" s="125"/>
      <c r="F51" s="125"/>
    </row>
    <row r="52" spans="2:9" x14ac:dyDescent="0.25">
      <c r="B52" s="29"/>
    </row>
    <row r="53" spans="2:9" x14ac:dyDescent="0.25">
      <c r="B53" s="106" t="s">
        <v>23</v>
      </c>
      <c r="C53" s="107"/>
      <c r="D53" s="68" t="s">
        <v>5</v>
      </c>
      <c r="E53" s="109" t="s">
        <v>6</v>
      </c>
      <c r="F53" s="68" t="s">
        <v>7</v>
      </c>
    </row>
    <row r="54" spans="2:9" x14ac:dyDescent="0.25">
      <c r="B54" s="108"/>
      <c r="C54" s="98"/>
      <c r="D54" s="65" t="s">
        <v>24</v>
      </c>
      <c r="E54" s="100"/>
      <c r="F54" s="65" t="s">
        <v>9</v>
      </c>
    </row>
    <row r="55" spans="2:9" x14ac:dyDescent="0.25">
      <c r="B55" s="126"/>
      <c r="C55" s="127"/>
      <c r="D55" s="4"/>
      <c r="E55" s="4"/>
      <c r="F55" s="4"/>
    </row>
    <row r="56" spans="2:9" x14ac:dyDescent="0.25">
      <c r="B56" s="105"/>
      <c r="C56" s="128" t="s">
        <v>11</v>
      </c>
      <c r="D56" s="42">
        <f>D11</f>
        <v>2499356594</v>
      </c>
      <c r="E56" s="42">
        <f t="shared" ref="E56:F56" si="5">E11</f>
        <v>869837270.80999994</v>
      </c>
      <c r="F56" s="42">
        <f t="shared" si="5"/>
        <v>869837270.80999994</v>
      </c>
    </row>
    <row r="57" spans="2:9" s="20" customFormat="1" x14ac:dyDescent="0.25">
      <c r="B57" s="105"/>
      <c r="C57" s="128"/>
      <c r="D57" s="45"/>
      <c r="E57" s="45"/>
      <c r="F57" s="45"/>
      <c r="G57" s="87"/>
    </row>
    <row r="58" spans="2:9" s="9" customFormat="1" ht="35.25" customHeight="1" x14ac:dyDescent="0.25">
      <c r="B58" s="105"/>
      <c r="C58" s="31" t="s">
        <v>41</v>
      </c>
      <c r="D58" s="45">
        <v>0</v>
      </c>
      <c r="E58" s="45">
        <v>0</v>
      </c>
      <c r="F58" s="45">
        <v>0</v>
      </c>
      <c r="G58" s="86"/>
    </row>
    <row r="59" spans="2:9" s="9" customFormat="1" ht="27" x14ac:dyDescent="0.25">
      <c r="B59" s="105"/>
      <c r="C59" s="27" t="s">
        <v>35</v>
      </c>
      <c r="D59" s="45">
        <v>0</v>
      </c>
      <c r="E59" s="45">
        <v>0</v>
      </c>
      <c r="F59" s="45">
        <v>0</v>
      </c>
      <c r="G59" s="86"/>
    </row>
    <row r="60" spans="2:9" s="9" customFormat="1" ht="27" x14ac:dyDescent="0.25">
      <c r="B60" s="105"/>
      <c r="C60" s="27" t="s">
        <v>33</v>
      </c>
      <c r="D60" s="45">
        <v>0</v>
      </c>
      <c r="E60" s="45">
        <v>0</v>
      </c>
      <c r="F60" s="45">
        <v>0</v>
      </c>
      <c r="G60" s="86"/>
    </row>
    <row r="61" spans="2:9" x14ac:dyDescent="0.25">
      <c r="B61" s="105"/>
      <c r="C61" s="43"/>
      <c r="D61" s="45"/>
      <c r="E61" s="45"/>
      <c r="F61" s="45"/>
      <c r="I61" s="44"/>
    </row>
    <row r="62" spans="2:9" ht="27" x14ac:dyDescent="0.25">
      <c r="B62" s="67"/>
      <c r="C62" s="32" t="s">
        <v>14</v>
      </c>
      <c r="D62" s="45">
        <v>2499356594</v>
      </c>
      <c r="E62" s="45">
        <v>534641212.29000002</v>
      </c>
      <c r="F62" s="45">
        <v>469296019.61000001</v>
      </c>
      <c r="I62" s="44"/>
    </row>
    <row r="63" spans="2:9" x14ac:dyDescent="0.25">
      <c r="B63" s="67"/>
      <c r="C63" s="32"/>
      <c r="D63" s="45"/>
      <c r="E63" s="45"/>
      <c r="F63" s="45"/>
    </row>
    <row r="64" spans="2:9" ht="27" x14ac:dyDescent="0.25">
      <c r="B64" s="67"/>
      <c r="C64" s="32" t="s">
        <v>17</v>
      </c>
      <c r="D64" s="45">
        <v>0</v>
      </c>
      <c r="E64" s="45">
        <v>194014600</v>
      </c>
      <c r="F64" s="45">
        <v>194014600</v>
      </c>
    </row>
    <row r="65" spans="2:9" x14ac:dyDescent="0.25">
      <c r="B65" s="67"/>
      <c r="C65" s="43"/>
      <c r="D65" s="24"/>
      <c r="E65" s="24"/>
      <c r="F65" s="24"/>
    </row>
    <row r="66" spans="2:9" ht="25.5" x14ac:dyDescent="0.25">
      <c r="B66" s="105"/>
      <c r="C66" s="33" t="s">
        <v>42</v>
      </c>
      <c r="D66" s="90">
        <f>D11+D58-D62+D64</f>
        <v>0</v>
      </c>
      <c r="E66" s="90">
        <f t="shared" ref="E66:F66" si="6">E11+E58-E62+E64</f>
        <v>529210658.51999992</v>
      </c>
      <c r="F66" s="90">
        <f t="shared" si="6"/>
        <v>594555851.19999993</v>
      </c>
      <c r="H66" s="44"/>
      <c r="I66" s="44"/>
    </row>
    <row r="67" spans="2:9" ht="44.25" customHeight="1" x14ac:dyDescent="0.25">
      <c r="B67" s="105"/>
      <c r="C67" s="33" t="s">
        <v>43</v>
      </c>
      <c r="D67" s="90">
        <f>D66-D58</f>
        <v>0</v>
      </c>
      <c r="E67" s="90">
        <f t="shared" ref="E67:F67" si="7">E66-E58</f>
        <v>529210658.51999992</v>
      </c>
      <c r="F67" s="90">
        <f t="shared" si="7"/>
        <v>594555851.19999993</v>
      </c>
      <c r="I67" s="44"/>
    </row>
    <row r="68" spans="2:9" x14ac:dyDescent="0.25">
      <c r="B68" s="105"/>
      <c r="C68" s="34"/>
      <c r="D68" s="45"/>
      <c r="E68" s="45"/>
      <c r="F68" s="45"/>
    </row>
    <row r="69" spans="2:9" x14ac:dyDescent="0.25">
      <c r="B69" s="111"/>
      <c r="C69" s="35"/>
      <c r="D69" s="39"/>
      <c r="E69" s="39"/>
      <c r="F69" s="39"/>
    </row>
    <row r="70" spans="2:9" x14ac:dyDescent="0.25">
      <c r="B70" s="29"/>
    </row>
    <row r="71" spans="2:9" x14ac:dyDescent="0.25">
      <c r="B71" s="106" t="s">
        <v>23</v>
      </c>
      <c r="C71" s="107"/>
      <c r="D71" s="68" t="s">
        <v>5</v>
      </c>
      <c r="E71" s="109" t="s">
        <v>6</v>
      </c>
      <c r="F71" s="68" t="s">
        <v>7</v>
      </c>
    </row>
    <row r="72" spans="2:9" x14ac:dyDescent="0.25">
      <c r="B72" s="108"/>
      <c r="C72" s="98"/>
      <c r="D72" s="65" t="s">
        <v>24</v>
      </c>
      <c r="E72" s="100"/>
      <c r="F72" s="65" t="s">
        <v>9</v>
      </c>
    </row>
    <row r="73" spans="2:9" x14ac:dyDescent="0.25">
      <c r="B73" s="126"/>
      <c r="C73" s="127"/>
      <c r="D73" s="4"/>
      <c r="E73" s="4"/>
      <c r="F73" s="4"/>
    </row>
    <row r="74" spans="2:9" s="9" customFormat="1" ht="38.25" customHeight="1" x14ac:dyDescent="0.25">
      <c r="B74" s="110"/>
      <c r="C74" s="36" t="s">
        <v>12</v>
      </c>
      <c r="D74" s="45">
        <v>0</v>
      </c>
      <c r="E74" s="45">
        <v>0</v>
      </c>
      <c r="F74" s="45">
        <v>0</v>
      </c>
      <c r="G74" s="86"/>
    </row>
    <row r="75" spans="2:9" s="9" customFormat="1" ht="15" customHeight="1" x14ac:dyDescent="0.25">
      <c r="B75" s="110"/>
      <c r="C75" s="36"/>
      <c r="D75" s="30"/>
      <c r="E75" s="30"/>
      <c r="F75" s="30"/>
      <c r="G75" s="86"/>
    </row>
    <row r="76" spans="2:9" s="9" customFormat="1" ht="36.75" customHeight="1" x14ac:dyDescent="0.25">
      <c r="B76" s="105"/>
      <c r="C76" s="37" t="s">
        <v>44</v>
      </c>
      <c r="D76" s="45">
        <v>0</v>
      </c>
      <c r="E76" s="45">
        <v>0</v>
      </c>
      <c r="F76" s="45">
        <v>0</v>
      </c>
      <c r="G76" s="86"/>
    </row>
    <row r="77" spans="2:9" s="9" customFormat="1" ht="35.25" customHeight="1" x14ac:dyDescent="0.25">
      <c r="B77" s="105"/>
      <c r="C77" s="27" t="s">
        <v>36</v>
      </c>
      <c r="D77" s="45">
        <v>0</v>
      </c>
      <c r="E77" s="45">
        <v>0</v>
      </c>
      <c r="F77" s="45">
        <v>0</v>
      </c>
      <c r="G77" s="86"/>
    </row>
    <row r="78" spans="2:9" s="9" customFormat="1" ht="35.25" customHeight="1" x14ac:dyDescent="0.25">
      <c r="B78" s="105"/>
      <c r="C78" s="27" t="s">
        <v>34</v>
      </c>
      <c r="D78" s="45">
        <v>0</v>
      </c>
      <c r="E78" s="45">
        <v>0</v>
      </c>
      <c r="F78" s="45">
        <v>0</v>
      </c>
      <c r="G78" s="86"/>
    </row>
    <row r="79" spans="2:9" x14ac:dyDescent="0.25">
      <c r="B79" s="105"/>
      <c r="C79" s="43"/>
      <c r="D79" s="45"/>
      <c r="E79" s="45"/>
      <c r="F79" s="45"/>
    </row>
    <row r="80" spans="2:9" ht="27" x14ac:dyDescent="0.25">
      <c r="B80" s="67"/>
      <c r="C80" s="32" t="s">
        <v>15</v>
      </c>
      <c r="D80" s="71">
        <v>817984696</v>
      </c>
      <c r="E80" s="71">
        <v>150270441.36000001</v>
      </c>
      <c r="F80" s="71">
        <v>144712453.84</v>
      </c>
      <c r="H80" s="85"/>
    </row>
    <row r="81" spans="2:8" x14ac:dyDescent="0.25">
      <c r="B81" s="67"/>
      <c r="C81" s="32"/>
      <c r="D81" s="24"/>
      <c r="E81" s="24"/>
      <c r="F81" s="24"/>
    </row>
    <row r="82" spans="2:8" ht="36" customHeight="1" x14ac:dyDescent="0.25">
      <c r="B82" s="67"/>
      <c r="C82" s="32" t="s">
        <v>18</v>
      </c>
      <c r="D82" s="41">
        <v>0</v>
      </c>
      <c r="E82" s="41">
        <v>68940373</v>
      </c>
      <c r="F82" s="41">
        <v>68940373</v>
      </c>
    </row>
    <row r="83" spans="2:8" x14ac:dyDescent="0.25">
      <c r="B83" s="67"/>
      <c r="C83" s="43"/>
      <c r="D83" s="24"/>
      <c r="E83" s="24"/>
      <c r="F83" s="24"/>
    </row>
    <row r="84" spans="2:8" ht="34.5" customHeight="1" x14ac:dyDescent="0.25">
      <c r="B84" s="105"/>
      <c r="C84" s="33" t="s">
        <v>45</v>
      </c>
      <c r="D84" s="92">
        <f>D12+D76-D80+D82</f>
        <v>0</v>
      </c>
      <c r="E84" s="92">
        <f t="shared" ref="E84:F84" si="8">E12+E76-E80+E82</f>
        <v>71996850.569999993</v>
      </c>
      <c r="F84" s="92">
        <f t="shared" si="8"/>
        <v>77554838.090000004</v>
      </c>
    </row>
    <row r="85" spans="2:8" ht="46.5" customHeight="1" x14ac:dyDescent="0.25">
      <c r="B85" s="105"/>
      <c r="C85" s="33" t="s">
        <v>46</v>
      </c>
      <c r="D85" s="92">
        <f>D84+D76</f>
        <v>0</v>
      </c>
      <c r="E85" s="92">
        <f t="shared" ref="E85:F85" si="9">E84+E76</f>
        <v>71996850.569999993</v>
      </c>
      <c r="F85" s="92">
        <f t="shared" si="9"/>
        <v>77554838.090000004</v>
      </c>
    </row>
    <row r="86" spans="2:8" x14ac:dyDescent="0.25">
      <c r="B86" s="111"/>
      <c r="C86" s="35"/>
      <c r="D86" s="40"/>
      <c r="E86" s="40"/>
      <c r="F86" s="40"/>
    </row>
    <row r="87" spans="2:8" x14ac:dyDescent="0.25">
      <c r="B87" s="29"/>
    </row>
    <row r="88" spans="2:8" x14ac:dyDescent="0.25">
      <c r="B88" s="82" t="s">
        <v>47</v>
      </c>
    </row>
    <row r="89" spans="2:8" ht="15" x14ac:dyDescent="0.25">
      <c r="C89" s="79"/>
      <c r="D89" s="79"/>
      <c r="E89" s="79"/>
      <c r="F89" s="79"/>
      <c r="G89" s="79"/>
      <c r="H89" s="79"/>
    </row>
    <row r="90" spans="2:8" ht="15" x14ac:dyDescent="0.25">
      <c r="B90" s="78"/>
      <c r="C90" s="82"/>
      <c r="D90" s="82"/>
      <c r="E90" s="82"/>
      <c r="F90" s="82"/>
      <c r="G90" s="88"/>
      <c r="H90" s="82"/>
    </row>
    <row r="91" spans="2:8" x14ac:dyDescent="0.25">
      <c r="B91" s="80"/>
      <c r="C91" s="83"/>
      <c r="D91" s="83"/>
      <c r="E91" s="83"/>
      <c r="F91" s="83"/>
      <c r="G91" s="89"/>
      <c r="H91" s="83"/>
    </row>
    <row r="92" spans="2:8" ht="15" x14ac:dyDescent="0.25">
      <c r="B92" s="78"/>
      <c r="C92" s="81"/>
      <c r="D92" s="81"/>
      <c r="E92" s="81"/>
      <c r="F92" s="80"/>
      <c r="G92" s="89"/>
      <c r="H92" s="80"/>
    </row>
    <row r="93" spans="2:8" ht="15" x14ac:dyDescent="0.25">
      <c r="B93" s="78"/>
      <c r="C93" s="81"/>
      <c r="D93" s="81"/>
      <c r="E93" s="81"/>
      <c r="F93" s="80"/>
      <c r="G93" s="89"/>
      <c r="H93" s="80"/>
    </row>
    <row r="94" spans="2:8" ht="15" x14ac:dyDescent="0.25">
      <c r="B94" s="78"/>
      <c r="C94" s="78"/>
      <c r="D94" s="78"/>
      <c r="E94" s="78"/>
      <c r="F94" s="78"/>
      <c r="G94" s="79"/>
      <c r="H94" s="81"/>
    </row>
    <row r="95" spans="2:8" ht="15" x14ac:dyDescent="0.25">
      <c r="B95" s="78"/>
      <c r="C95" s="78"/>
      <c r="G95" s="79"/>
      <c r="H95" s="81"/>
    </row>
    <row r="96" spans="2:8" x14ac:dyDescent="0.25">
      <c r="B96" s="93" t="s">
        <v>48</v>
      </c>
      <c r="C96" s="94"/>
      <c r="D96" s="93" t="s">
        <v>49</v>
      </c>
      <c r="E96" s="93"/>
      <c r="F96" s="93"/>
    </row>
    <row r="97" spans="2:6" x14ac:dyDescent="0.25">
      <c r="B97" s="93" t="s">
        <v>50</v>
      </c>
      <c r="C97" s="94"/>
      <c r="D97" s="93" t="s">
        <v>51</v>
      </c>
      <c r="E97" s="94"/>
      <c r="F97" s="94"/>
    </row>
  </sheetData>
  <mergeCells count="37">
    <mergeCell ref="B76:B79"/>
    <mergeCell ref="B84:B86"/>
    <mergeCell ref="B58:B61"/>
    <mergeCell ref="B66:B69"/>
    <mergeCell ref="B71:C72"/>
    <mergeCell ref="D50:D51"/>
    <mergeCell ref="E71:E72"/>
    <mergeCell ref="B73:C73"/>
    <mergeCell ref="B74:B75"/>
    <mergeCell ref="F50:F51"/>
    <mergeCell ref="B53:C54"/>
    <mergeCell ref="E53:E54"/>
    <mergeCell ref="B55:C55"/>
    <mergeCell ref="B56:B57"/>
    <mergeCell ref="C56:C57"/>
    <mergeCell ref="E50:E51"/>
    <mergeCell ref="B1:F1"/>
    <mergeCell ref="B2:F2"/>
    <mergeCell ref="B3:F3"/>
    <mergeCell ref="B4:F4"/>
    <mergeCell ref="B5:F5"/>
    <mergeCell ref="D96:F96"/>
    <mergeCell ref="D97:F97"/>
    <mergeCell ref="B96:C96"/>
    <mergeCell ref="B97:C97"/>
    <mergeCell ref="B7:C8"/>
    <mergeCell ref="E7:E8"/>
    <mergeCell ref="B21:B22"/>
    <mergeCell ref="B29:F29"/>
    <mergeCell ref="B30:C30"/>
    <mergeCell ref="B32:B34"/>
    <mergeCell ref="B39:C40"/>
    <mergeCell ref="E39:E40"/>
    <mergeCell ref="B43:B45"/>
    <mergeCell ref="B46:B48"/>
    <mergeCell ref="B50:B51"/>
    <mergeCell ref="C50:C51"/>
  </mergeCells>
  <printOptions horizontalCentered="1" verticalCentered="1"/>
  <pageMargins left="0" right="0" top="0" bottom="0" header="0" footer="0"/>
  <pageSetup scale="74" fitToHeight="4" orientation="portrait" r:id="rId1"/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Mzo.19</vt:lpstr>
      <vt:lpstr>'Balance Mzo.19'!Área_de_impresión</vt:lpstr>
      <vt:lpstr>'Balance Mzo.19'!Títulos_a_imprimir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Franco Poot Maricela</cp:lastModifiedBy>
  <cp:lastPrinted>2019-04-16T17:39:18Z</cp:lastPrinted>
  <dcterms:created xsi:type="dcterms:W3CDTF">2018-04-16T16:40:01Z</dcterms:created>
  <dcterms:modified xsi:type="dcterms:W3CDTF">2019-04-16T19:06:19Z</dcterms:modified>
</cp:coreProperties>
</file>