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1550" windowHeight="4875" activeTab="0"/>
  </bookViews>
  <sheets>
    <sheet name="PASIVO" sheetId="1" r:id="rId1"/>
  </sheets>
  <definedNames/>
  <calcPr fullCalcOnLoad="1"/>
</workbook>
</file>

<file path=xl/sharedStrings.xml><?xml version="1.0" encoding="utf-8"?>
<sst xmlns="http://schemas.openxmlformats.org/spreadsheetml/2006/main" count="78" uniqueCount="69">
  <si>
    <t>MUNICIPIO DE MERIDA YUCATAN</t>
  </si>
  <si>
    <t>ENERO</t>
  </si>
  <si>
    <t/>
  </si>
  <si>
    <t>PASIVO</t>
  </si>
  <si>
    <t>CUENTAS POR PAGAR A CORTO PLAZO</t>
  </si>
  <si>
    <t>2.1.1.1</t>
  </si>
  <si>
    <t>SERVICIOS PERSONALES POR PAGAR A CORTO PLAZO</t>
  </si>
  <si>
    <t>2.1.1.2</t>
  </si>
  <si>
    <t>PROVEEDORES POR PAGAR A CORTO PLAZO</t>
  </si>
  <si>
    <t>2.1.1.3</t>
  </si>
  <si>
    <t>CONTRATISTAS POR OBRAS PÚBLICAS POR PAGAR A CORTO PLAZO</t>
  </si>
  <si>
    <t>2.1.1.5</t>
  </si>
  <si>
    <t>TRANSFERENCIAS OTORGADAS POR PAGAR A CORTO PLAZO</t>
  </si>
  <si>
    <t>2.1.1.7</t>
  </si>
  <si>
    <t>2.1.1.9</t>
  </si>
  <si>
    <t>OTRAS CUENTAS POR PAGAR A CORTO PLAZO</t>
  </si>
  <si>
    <t>TOTAL CUENTAS POR PAGAR A CORTO PLAZO</t>
  </si>
  <si>
    <t>2.1.6.1</t>
  </si>
  <si>
    <t>FONDOS EN GARANTIA A CORTO PLAZO</t>
  </si>
  <si>
    <t>2.1.6.4</t>
  </si>
  <si>
    <t>OTROS PASIVOS A CORTO PLAZO</t>
  </si>
  <si>
    <t>2.1.9.9</t>
  </si>
  <si>
    <t>OTROS PASIVOS CIRCULANTES</t>
  </si>
  <si>
    <t>TOTAL OTROS PASIVOS A CORTO PLAZO</t>
  </si>
  <si>
    <t>2.2.5.4</t>
  </si>
  <si>
    <t>FONDOS DE FIDEICOMISOS. MANDATOS Y CONTRATOS ANALOGOS</t>
  </si>
  <si>
    <t>TOTAL FONDOS Y BIENES DE TERCEROS EN GARANTÍA</t>
  </si>
  <si>
    <t>P A T R I M O N I O</t>
  </si>
  <si>
    <t>HACIENDA PUBLICA/PATRIMONIO CONTRIBUIDO</t>
  </si>
  <si>
    <t>3.1.1</t>
  </si>
  <si>
    <t>APORTACIONES</t>
  </si>
  <si>
    <t>TOTAL HACIENDA PUBLICA/PATRIMONIO CONTRIBUIDO</t>
  </si>
  <si>
    <t>HACIENDA PUBLICA/PATRIMONIO GENERADO</t>
  </si>
  <si>
    <t>3.2.1</t>
  </si>
  <si>
    <t>RESULTADO DEL EJERCICIO AHORRO/ DESAHORRO</t>
  </si>
  <si>
    <t>3.2.2</t>
  </si>
  <si>
    <t>RESULTADO DE EJERCICIOS ANTERIORES</t>
  </si>
  <si>
    <t>3.2.3</t>
  </si>
  <si>
    <t>REVALUOS</t>
  </si>
  <si>
    <t>TOTAL HACIENDA PUBLICA/PATRIMONIO GENERADO</t>
  </si>
  <si>
    <t>3.3.2</t>
  </si>
  <si>
    <t>RESULTADO POR TENENCIA DE ACTIVOS NO MONETARIOS</t>
  </si>
  <si>
    <t>TOTAL EXCESO O INSUFICIENCIA EN LA ACTUALIZACIÓN</t>
  </si>
  <si>
    <t>TOTAL P A T R I M O N I O</t>
  </si>
  <si>
    <t>TOTAL PASIVO Y HACIENDA PÚBLICA/PATRIMONIO</t>
  </si>
  <si>
    <t>TIPO DE FONDO: TODOS LOS FONDOS</t>
  </si>
  <si>
    <t>CUENTA CONTABLE</t>
  </si>
  <si>
    <t>TOTAL DE PASIVO CIRCULANTE</t>
  </si>
  <si>
    <t>TOTAL DE PASIVO NO CIRCULANTE</t>
  </si>
  <si>
    <t>PORCION A CORTO PLAZO DE LA DEUDA PÚBLICA A  LARGO PLAZO</t>
  </si>
  <si>
    <t>2.1.3.1</t>
  </si>
  <si>
    <t>PORCIÓN A CORTO PLAZO DE LA DEUDA PÚBLICA INTERNA</t>
  </si>
  <si>
    <t>TOTAL PORCION A CORTO PLAZO DE LA DEUDA PÚBLICA A  LARGO PLAZO</t>
  </si>
  <si>
    <t>DEUDA PÚBLICA A LARGO PLAZO</t>
  </si>
  <si>
    <t>2.2.3.3</t>
  </si>
  <si>
    <t>PRESTAMOS DE LA DEUDA  PUBLICA INTERNA POR PAGAR A LARGO PLAZO</t>
  </si>
  <si>
    <t>TOTAL DEUDA PÚBLICA A LARGO PLAZO</t>
  </si>
  <si>
    <t>RETENCIONES Y CONTRIBUCIONES POR PAGAR A CORTO PLAZO</t>
  </si>
  <si>
    <t>FONDOS Y BIENES DE TERCEROS EN GARANTÍA Y/O ADMINISTRACIÓN A CORTO PLAZO</t>
  </si>
  <si>
    <t>FONDOS DE FIDEICOMISOS, MANDATOS Y CONTRATOS ANÁLOGOS A CORTO PLAZO</t>
  </si>
  <si>
    <t>FONDOS Y BIENES DE TERCEROS EN GARANTIA Y/O EN ADMINISTRACIÓN A LARGO PLAZO</t>
  </si>
  <si>
    <t>EXCESO O INSUFICIENCIA EN LA ACTUALIZACIÓN DE LA HACIENDA PÚBLICA/PATRIMONIO</t>
  </si>
  <si>
    <t>TOTAL FONDOS Y BIENES DE TERCEROS EN GARANTÍA Y/O ADMINISTRACIÓN A CORTO PLAZO</t>
  </si>
  <si>
    <t>FEBRERO</t>
  </si>
  <si>
    <t xml:space="preserve">TOTAL PASIVO </t>
  </si>
  <si>
    <t>POSICION FINANCIERA, BALANCE GENERAL ENERO A DICIEMBRE 2024</t>
  </si>
  <si>
    <t>MARZO</t>
  </si>
  <si>
    <t>2.1.1.6</t>
  </si>
  <si>
    <t>INTERESES, COMISIONES Y OTROS GASTOS DE LA DEUDA PÚBLICA POR PAGAR A CORTO PLAZO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</si>
</sst>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80A]#,##0.00"/>
    <numFmt numFmtId="165" formatCode="&quot;$&quot;#,##0.00"/>
    <numFmt numFmtId="166" formatCode="[$-80A]dddd\,\ dd&quot; de &quot;mmmm&quot; de &quot;yyyy"/>
    <numFmt numFmtId="167" formatCode="[$-80A]hh:mm:ss\ AM/PM"/>
    <numFmt numFmtId="168" formatCode="##0%"/>
    <numFmt numFmtId="169" formatCode="#0.00%"/>
    <numFmt numFmtId="170" formatCode="_(&quot;$&quot;* #,##0.00_);_(&quot;$&quot;* \(#,##0.00\);_(&quot;$&quot;* &quot;-&quot;??_);_(@_)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  <numFmt numFmtId="175" formatCode="0.0"/>
    <numFmt numFmtId="176" formatCode="[$-80A]dddd\,\ d&quot; de &quot;mmmm&quot; de &quot;yyyy"/>
  </numFmts>
  <fonts count="44">
    <font>
      <sz val="10"/>
      <color rgb="FF00000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9"/>
      <name val="Exo 2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sz val="8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41" fillId="0" borderId="0" xfId="0" applyFont="1" applyAlignment="1">
      <alignment/>
    </xf>
    <xf numFmtId="0" fontId="2" fillId="0" borderId="0" xfId="0" applyFont="1" applyAlignment="1">
      <alignment/>
    </xf>
    <xf numFmtId="0" fontId="42" fillId="0" borderId="0" xfId="0" applyFont="1" applyAlignment="1">
      <alignment wrapText="1"/>
    </xf>
    <xf numFmtId="44" fontId="42" fillId="0" borderId="0" xfId="49" applyFont="1" applyAlignment="1">
      <alignment/>
    </xf>
    <xf numFmtId="0" fontId="42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49" fontId="2" fillId="0" borderId="0" xfId="0" applyNumberFormat="1" applyFont="1" applyAlignment="1">
      <alignment horizontal="left" vertical="top" wrapText="1"/>
    </xf>
    <xf numFmtId="44" fontId="41" fillId="0" borderId="0" xfId="49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44" fontId="3" fillId="33" borderId="10" xfId="49" applyFont="1" applyFill="1" applyBorder="1" applyAlignment="1">
      <alignment horizontal="center"/>
    </xf>
    <xf numFmtId="44" fontId="43" fillId="33" borderId="0" xfId="49" applyFont="1" applyFill="1" applyAlignment="1">
      <alignment/>
    </xf>
    <xf numFmtId="44" fontId="41" fillId="0" borderId="0" xfId="49" applyNumberFormat="1" applyFont="1" applyAlignment="1">
      <alignment horizontal="right"/>
    </xf>
    <xf numFmtId="44" fontId="43" fillId="33" borderId="0" xfId="49" applyNumberFormat="1" applyFont="1" applyFill="1" applyAlignment="1">
      <alignment horizontal="right"/>
    </xf>
    <xf numFmtId="44" fontId="43" fillId="34" borderId="0" xfId="49" applyNumberFormat="1" applyFont="1" applyFill="1" applyAlignment="1">
      <alignment horizontal="right"/>
    </xf>
    <xf numFmtId="44" fontId="43" fillId="35" borderId="0" xfId="49" applyNumberFormat="1" applyFont="1" applyFill="1" applyAlignment="1">
      <alignment horizontal="right"/>
    </xf>
    <xf numFmtId="0" fontId="3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3" fillId="33" borderId="0" xfId="0" applyFont="1" applyFill="1" applyAlignment="1">
      <alignment horizontal="left" vertical="top" wrapText="1"/>
    </xf>
    <xf numFmtId="0" fontId="3" fillId="35" borderId="0" xfId="0" applyFont="1" applyFill="1" applyAlignment="1">
      <alignment horizontal="left" vertical="top" wrapText="1"/>
    </xf>
    <xf numFmtId="44" fontId="2" fillId="0" borderId="0" xfId="49" applyNumberFormat="1" applyFont="1" applyAlignment="1">
      <alignment horizontal="right"/>
    </xf>
    <xf numFmtId="44" fontId="2" fillId="0" borderId="11" xfId="49" applyNumberFormat="1" applyFont="1" applyBorder="1" applyAlignment="1">
      <alignment horizontal="right"/>
    </xf>
    <xf numFmtId="44" fontId="3" fillId="0" borderId="0" xfId="0" applyNumberFormat="1" applyFont="1" applyAlignment="1">
      <alignment horizontal="right" wrapText="1"/>
    </xf>
    <xf numFmtId="44" fontId="2" fillId="0" borderId="0" xfId="49" applyNumberFormat="1" applyFont="1" applyBorder="1" applyAlignment="1">
      <alignment horizontal="right"/>
    </xf>
    <xf numFmtId="44" fontId="2" fillId="0" borderId="0" xfId="0" applyNumberFormat="1" applyFont="1" applyAlignment="1">
      <alignment horizontal="right"/>
    </xf>
    <xf numFmtId="0" fontId="3" fillId="0" borderId="0" xfId="0" applyFont="1" applyAlignment="1">
      <alignment vertical="top" wrapText="1"/>
    </xf>
    <xf numFmtId="44" fontId="2" fillId="0" borderId="0" xfId="0" applyNumberFormat="1" applyFont="1" applyAlignment="1">
      <alignment/>
    </xf>
    <xf numFmtId="44" fontId="2" fillId="0" borderId="11" xfId="49" applyNumberFormat="1" applyFont="1" applyBorder="1" applyAlignment="1">
      <alignment/>
    </xf>
    <xf numFmtId="0" fontId="3" fillId="33" borderId="12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33" borderId="0" xfId="0" applyFont="1" applyFill="1" applyAlignment="1">
      <alignment horizontal="left" vertical="top" wrapText="1"/>
    </xf>
    <xf numFmtId="44" fontId="2" fillId="0" borderId="0" xfId="49" applyFont="1" applyAlignment="1">
      <alignment horizontal="left" vertical="top"/>
    </xf>
    <xf numFmtId="0" fontId="3" fillId="35" borderId="0" xfId="0" applyFont="1" applyFill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3" fillId="34" borderId="0" xfId="0" applyFont="1" applyFill="1" applyAlignment="1">
      <alignment horizontal="left" vertical="top" wrapText="1"/>
    </xf>
    <xf numFmtId="0" fontId="23" fillId="0" borderId="0" xfId="0" applyFont="1" applyAlignment="1">
      <alignment horizontal="left" vertical="top" wrapText="1"/>
    </xf>
    <xf numFmtId="0" fontId="23" fillId="0" borderId="0" xfId="0" applyFont="1" applyAlignment="1">
      <alignment horizontal="left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1</xdr:row>
      <xdr:rowOff>66675</xdr:rowOff>
    </xdr:from>
    <xdr:to>
      <xdr:col>0</xdr:col>
      <xdr:colOff>857250</xdr:colOff>
      <xdr:row>5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09550"/>
          <a:ext cx="8096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G67"/>
  <sheetViews>
    <sheetView tabSelected="1" zoomScale="80" zoomScaleNormal="80" zoomScalePageLayoutView="0" workbookViewId="0" topLeftCell="A1">
      <pane xSplit="3" ySplit="7" topLeftCell="E59" activePane="bottomRight" state="frozen"/>
      <selection pane="topLeft" activeCell="A1" sqref="A1"/>
      <selection pane="topRight" activeCell="D1" sqref="D1"/>
      <selection pane="bottomLeft" activeCell="A8" sqref="A8"/>
      <selection pane="bottomRight" activeCell="E62" sqref="E62"/>
    </sheetView>
  </sheetViews>
  <sheetFormatPr defaultColWidth="9.140625" defaultRowHeight="12.75"/>
  <cols>
    <col min="1" max="1" width="13.7109375" style="2" customWidth="1"/>
    <col min="2" max="2" width="21.140625" style="2" customWidth="1"/>
    <col min="3" max="3" width="27.140625" style="2" customWidth="1"/>
    <col min="4" max="5" width="19.7109375" style="10" customWidth="1"/>
    <col min="6" max="6" width="19.421875" style="1" bestFit="1" customWidth="1"/>
    <col min="7" max="16384" width="9.140625" style="1" customWidth="1"/>
  </cols>
  <sheetData>
    <row r="1" spans="1:163" ht="11.25">
      <c r="A1" s="3"/>
      <c r="B1" s="4"/>
      <c r="C1" s="5"/>
      <c r="D1" s="4"/>
      <c r="E1" s="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</row>
    <row r="2" spans="2:163" ht="11.25">
      <c r="B2" s="11" t="s">
        <v>0</v>
      </c>
      <c r="C2" s="11"/>
      <c r="D2" s="11"/>
      <c r="E2" s="11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</row>
    <row r="3" spans="2:163" ht="15" customHeight="1">
      <c r="B3" s="11" t="s">
        <v>65</v>
      </c>
      <c r="C3" s="11"/>
      <c r="D3" s="11"/>
      <c r="E3" s="11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</row>
    <row r="4" spans="2:163" ht="15" customHeight="1">
      <c r="B4" s="12" t="s">
        <v>45</v>
      </c>
      <c r="C4" s="11"/>
      <c r="D4" s="11"/>
      <c r="E4" s="11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</row>
    <row r="5" spans="2:163" ht="15" customHeight="1">
      <c r="B5" s="12"/>
      <c r="C5" s="12"/>
      <c r="D5" s="12"/>
      <c r="E5" s="12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</row>
    <row r="6" spans="1:163" ht="19.5" customHeight="1">
      <c r="A6" s="6"/>
      <c r="B6" s="6"/>
      <c r="C6" s="6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</row>
    <row r="7" spans="1:163" ht="13.5" customHeight="1" thickBot="1">
      <c r="A7" s="31" t="s">
        <v>46</v>
      </c>
      <c r="B7" s="31"/>
      <c r="C7" s="31"/>
      <c r="D7" s="13" t="s">
        <v>1</v>
      </c>
      <c r="E7" s="13" t="s">
        <v>63</v>
      </c>
      <c r="F7" s="13" t="s">
        <v>66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</row>
    <row r="8" spans="1:5" ht="11.25">
      <c r="A8" s="32"/>
      <c r="B8" s="32"/>
      <c r="C8" s="32"/>
      <c r="D8" s="15"/>
      <c r="E8" s="15"/>
    </row>
    <row r="9" spans="1:5" ht="21.75" customHeight="1">
      <c r="A9" s="7" t="s">
        <v>2</v>
      </c>
      <c r="B9" s="33" t="s">
        <v>3</v>
      </c>
      <c r="C9" s="33"/>
      <c r="D9" s="15"/>
      <c r="E9" s="15"/>
    </row>
    <row r="10" spans="1:5" ht="13.5" customHeight="1">
      <c r="A10" s="7" t="s">
        <v>2</v>
      </c>
      <c r="B10" s="33" t="s">
        <v>4</v>
      </c>
      <c r="C10" s="33"/>
      <c r="D10" s="15"/>
      <c r="E10" s="15"/>
    </row>
    <row r="11" spans="1:6" ht="15" customHeight="1">
      <c r="A11" s="8" t="s">
        <v>5</v>
      </c>
      <c r="B11" s="32" t="s">
        <v>6</v>
      </c>
      <c r="C11" s="32"/>
      <c r="D11" s="27">
        <v>16830651.43</v>
      </c>
      <c r="E11" s="27">
        <v>27969046.8</v>
      </c>
      <c r="F11" s="27">
        <v>31936025.47</v>
      </c>
    </row>
    <row r="12" spans="1:6" ht="15" customHeight="1">
      <c r="A12" s="8" t="s">
        <v>7</v>
      </c>
      <c r="B12" s="32" t="s">
        <v>8</v>
      </c>
      <c r="C12" s="32"/>
      <c r="D12" s="27">
        <v>70909091.1</v>
      </c>
      <c r="E12" s="27">
        <v>143717596.54</v>
      </c>
      <c r="F12" s="27">
        <v>127464367.99000001</v>
      </c>
    </row>
    <row r="13" spans="1:6" ht="21.75" customHeight="1">
      <c r="A13" s="8" t="s">
        <v>9</v>
      </c>
      <c r="B13" s="32" t="s">
        <v>10</v>
      </c>
      <c r="C13" s="32"/>
      <c r="D13" s="27">
        <v>20963117.96</v>
      </c>
      <c r="E13" s="27">
        <v>28828782.12</v>
      </c>
      <c r="F13" s="27">
        <v>16897774.45</v>
      </c>
    </row>
    <row r="14" spans="1:6" ht="23.25" customHeight="1">
      <c r="A14" s="8" t="s">
        <v>11</v>
      </c>
      <c r="B14" s="32" t="s">
        <v>12</v>
      </c>
      <c r="C14" s="32"/>
      <c r="D14" s="27">
        <v>9546444.27</v>
      </c>
      <c r="E14" s="27">
        <v>21191603.49</v>
      </c>
      <c r="F14" s="27">
        <v>15731372.87</v>
      </c>
    </row>
    <row r="15" spans="1:6" ht="23.25" customHeight="1">
      <c r="A15" s="39" t="s">
        <v>67</v>
      </c>
      <c r="B15" s="40" t="s">
        <v>68</v>
      </c>
      <c r="C15" s="40"/>
      <c r="D15" s="40"/>
      <c r="E15" s="27"/>
      <c r="F15" s="27">
        <v>3108328.55</v>
      </c>
    </row>
    <row r="16" spans="1:6" ht="24.75" customHeight="1">
      <c r="A16" s="8" t="s">
        <v>13</v>
      </c>
      <c r="B16" s="32" t="s">
        <v>57</v>
      </c>
      <c r="C16" s="32"/>
      <c r="D16" s="27">
        <v>9202314.45</v>
      </c>
      <c r="E16" s="27">
        <v>9959062.11</v>
      </c>
      <c r="F16" s="27">
        <v>9795099.52</v>
      </c>
    </row>
    <row r="17" spans="1:6" ht="15" customHeight="1" thickBot="1">
      <c r="A17" s="8" t="s">
        <v>14</v>
      </c>
      <c r="B17" s="32" t="s">
        <v>15</v>
      </c>
      <c r="C17" s="32"/>
      <c r="D17" s="27">
        <v>30481056.67</v>
      </c>
      <c r="E17" s="27">
        <v>29943911.04</v>
      </c>
      <c r="F17" s="27">
        <v>28173954.58</v>
      </c>
    </row>
    <row r="18" spans="1:6" ht="21.75" customHeight="1">
      <c r="A18" s="7"/>
      <c r="B18" s="33" t="s">
        <v>16</v>
      </c>
      <c r="C18" s="33"/>
      <c r="D18" s="24">
        <f>SUM(D11:D17)</f>
        <v>157932675.88</v>
      </c>
      <c r="E18" s="24">
        <f>SUM(E11:E17)</f>
        <v>261610002.1</v>
      </c>
      <c r="F18" s="24">
        <f>SUM(F11:F17)</f>
        <v>233106923.43</v>
      </c>
    </row>
    <row r="19" spans="1:5" ht="21.75" customHeight="1">
      <c r="A19" s="7"/>
      <c r="B19" s="7"/>
      <c r="C19" s="7"/>
      <c r="D19" s="15"/>
      <c r="E19" s="15"/>
    </row>
    <row r="20" spans="1:5" ht="27.75" customHeight="1">
      <c r="A20" s="7" t="s">
        <v>2</v>
      </c>
      <c r="B20" s="33" t="s">
        <v>49</v>
      </c>
      <c r="C20" s="33"/>
      <c r="D20" s="25"/>
      <c r="E20" s="25"/>
    </row>
    <row r="21" spans="1:6" ht="28.5" customHeight="1" thickBot="1">
      <c r="A21" s="8" t="s">
        <v>50</v>
      </c>
      <c r="B21" s="35" t="s">
        <v>51</v>
      </c>
      <c r="C21" s="35"/>
      <c r="D21" s="23">
        <v>23815572</v>
      </c>
      <c r="E21" s="23">
        <v>23815572</v>
      </c>
      <c r="F21" s="23">
        <v>23815572</v>
      </c>
    </row>
    <row r="22" spans="1:6" ht="21.75" customHeight="1">
      <c r="A22" s="7"/>
      <c r="B22" s="33" t="s">
        <v>52</v>
      </c>
      <c r="C22" s="33"/>
      <c r="D22" s="24">
        <f>SUM(D21)</f>
        <v>23815572</v>
      </c>
      <c r="E22" s="24">
        <f>SUM(E21)</f>
        <v>23815572</v>
      </c>
      <c r="F22" s="24">
        <f>SUM(F21)</f>
        <v>23815572</v>
      </c>
    </row>
    <row r="23" spans="1:5" ht="21.75" customHeight="1">
      <c r="A23" s="7"/>
      <c r="B23" s="19"/>
      <c r="C23" s="19"/>
      <c r="D23" s="26"/>
      <c r="E23" s="26"/>
    </row>
    <row r="24" spans="1:5" ht="21.75" customHeight="1">
      <c r="A24" s="7"/>
      <c r="B24" s="33" t="s">
        <v>58</v>
      </c>
      <c r="C24" s="33"/>
      <c r="D24" s="15"/>
      <c r="E24" s="15"/>
    </row>
    <row r="25" spans="1:5" ht="21.75" customHeight="1">
      <c r="A25" s="7"/>
      <c r="B25" s="7"/>
      <c r="C25" s="7"/>
      <c r="D25" s="15"/>
      <c r="E25" s="15"/>
    </row>
    <row r="26" spans="1:6" ht="13.5" customHeight="1">
      <c r="A26" s="8" t="s">
        <v>17</v>
      </c>
      <c r="B26" s="32" t="s">
        <v>18</v>
      </c>
      <c r="C26" s="32"/>
      <c r="D26" s="27">
        <v>258592.06</v>
      </c>
      <c r="E26" s="27">
        <v>267827.76</v>
      </c>
      <c r="F26" s="27">
        <v>274078.76</v>
      </c>
    </row>
    <row r="27" spans="1:6" ht="23.25" customHeight="1" thickBot="1">
      <c r="A27" s="8" t="s">
        <v>19</v>
      </c>
      <c r="B27" s="32" t="s">
        <v>59</v>
      </c>
      <c r="C27" s="32"/>
      <c r="D27" s="27">
        <v>4338143.42</v>
      </c>
      <c r="E27" s="27">
        <v>4004186.53</v>
      </c>
      <c r="F27" s="27">
        <v>4011684.3899999997</v>
      </c>
    </row>
    <row r="28" spans="1:6" ht="36" customHeight="1">
      <c r="A28" s="7"/>
      <c r="B28" s="33" t="s">
        <v>62</v>
      </c>
      <c r="C28" s="33"/>
      <c r="D28" s="24">
        <f>SUM(D26:D27)</f>
        <v>4596735.4799999995</v>
      </c>
      <c r="E28" s="24">
        <f>SUM(E26:E27)</f>
        <v>4272014.29</v>
      </c>
      <c r="F28" s="24">
        <f>SUM(F26:F27)</f>
        <v>4285763.149999999</v>
      </c>
    </row>
    <row r="29" spans="1:5" ht="21.75" customHeight="1">
      <c r="A29" s="32"/>
      <c r="B29" s="32"/>
      <c r="C29" s="32"/>
      <c r="D29" s="15"/>
      <c r="E29" s="15"/>
    </row>
    <row r="30" spans="1:5" ht="15.75" customHeight="1">
      <c r="A30" s="7" t="s">
        <v>2</v>
      </c>
      <c r="B30" s="33" t="s">
        <v>20</v>
      </c>
      <c r="C30" s="33"/>
      <c r="D30" s="15"/>
      <c r="E30" s="15"/>
    </row>
    <row r="31" spans="1:6" ht="13.5" customHeight="1" thickBot="1">
      <c r="A31" s="9" t="s">
        <v>21</v>
      </c>
      <c r="B31" s="32" t="s">
        <v>22</v>
      </c>
      <c r="C31" s="32"/>
      <c r="D31" s="27">
        <v>592711302.2</v>
      </c>
      <c r="E31" s="27">
        <v>592711302.2</v>
      </c>
      <c r="F31" s="27">
        <v>592711302.2</v>
      </c>
    </row>
    <row r="32" spans="1:6" ht="21.75" customHeight="1">
      <c r="A32" s="7"/>
      <c r="B32" s="33" t="s">
        <v>23</v>
      </c>
      <c r="C32" s="33"/>
      <c r="D32" s="24">
        <f>SUM(D31)</f>
        <v>592711302.2</v>
      </c>
      <c r="E32" s="24">
        <f>SUM(E31)</f>
        <v>592711302.2</v>
      </c>
      <c r="F32" s="24">
        <f>SUM(F31)</f>
        <v>592711302.2</v>
      </c>
    </row>
    <row r="33" spans="1:5" ht="14.25" customHeight="1">
      <c r="A33" s="7"/>
      <c r="B33" s="7"/>
      <c r="C33" s="7"/>
      <c r="D33" s="26"/>
      <c r="E33" s="26"/>
    </row>
    <row r="34" spans="1:6" ht="21.75" customHeight="1">
      <c r="A34" s="34" t="s">
        <v>47</v>
      </c>
      <c r="B34" s="34"/>
      <c r="C34" s="34"/>
      <c r="D34" s="14">
        <f>SUM(D18+D22+D28+D32)</f>
        <v>779056285.5600001</v>
      </c>
      <c r="E34" s="14">
        <f>SUM(E18+E22+E28+E32)</f>
        <v>882408890.5900002</v>
      </c>
      <c r="F34" s="14">
        <f>SUM(F18+F22+F28+F32)</f>
        <v>853919560.7800001</v>
      </c>
    </row>
    <row r="35" spans="1:3" ht="21.75" customHeight="1">
      <c r="A35" s="8"/>
      <c r="B35" s="8"/>
      <c r="C35" s="8"/>
    </row>
    <row r="36" spans="1:5" ht="15.75" customHeight="1">
      <c r="A36" s="7" t="s">
        <v>2</v>
      </c>
      <c r="B36" s="33" t="s">
        <v>53</v>
      </c>
      <c r="C36" s="33"/>
      <c r="D36" s="28"/>
      <c r="E36" s="28"/>
    </row>
    <row r="37" spans="1:6" ht="25.5" customHeight="1" thickBot="1">
      <c r="A37" s="8" t="s">
        <v>54</v>
      </c>
      <c r="B37" s="32" t="s">
        <v>55</v>
      </c>
      <c r="C37" s="32"/>
      <c r="D37" s="29">
        <v>301548994</v>
      </c>
      <c r="E37" s="29">
        <v>299564363</v>
      </c>
      <c r="F37" s="29">
        <v>297579732</v>
      </c>
    </row>
    <row r="38" spans="1:6" ht="21.75" customHeight="1">
      <c r="A38" s="7"/>
      <c r="B38" s="33" t="s">
        <v>56</v>
      </c>
      <c r="C38" s="33"/>
      <c r="D38" s="30">
        <f>SUM(D37)</f>
        <v>301548994</v>
      </c>
      <c r="E38" s="30">
        <f>SUM(E37)</f>
        <v>299564363</v>
      </c>
      <c r="F38" s="30">
        <f>SUM(F37)</f>
        <v>297579732</v>
      </c>
    </row>
    <row r="39" spans="1:3" ht="21.75" customHeight="1">
      <c r="A39" s="32"/>
      <c r="B39" s="32"/>
      <c r="C39" s="32"/>
    </row>
    <row r="40" spans="1:3" ht="25.5" customHeight="1">
      <c r="A40" s="7" t="s">
        <v>2</v>
      </c>
      <c r="B40" s="33" t="s">
        <v>60</v>
      </c>
      <c r="C40" s="33"/>
    </row>
    <row r="41" spans="1:6" ht="27" customHeight="1" thickBot="1">
      <c r="A41" s="8" t="s">
        <v>24</v>
      </c>
      <c r="B41" s="32" t="s">
        <v>25</v>
      </c>
      <c r="C41" s="32"/>
      <c r="D41" s="27">
        <v>7246115503.53</v>
      </c>
      <c r="E41" s="27">
        <v>7247974950.94</v>
      </c>
      <c r="F41" s="27">
        <v>7249841064.84</v>
      </c>
    </row>
    <row r="42" spans="1:6" ht="25.5" customHeight="1">
      <c r="A42" s="7"/>
      <c r="B42" s="33" t="s">
        <v>26</v>
      </c>
      <c r="C42" s="33"/>
      <c r="D42" s="24">
        <f>SUM(D41)</f>
        <v>7246115503.53</v>
      </c>
      <c r="E42" s="24">
        <f>SUM(E41)</f>
        <v>7247974950.94</v>
      </c>
      <c r="F42" s="24">
        <f>SUM(F41)</f>
        <v>7249841064.84</v>
      </c>
    </row>
    <row r="43" spans="1:3" ht="21.75" customHeight="1">
      <c r="A43" s="32"/>
      <c r="B43" s="32"/>
      <c r="C43" s="32"/>
    </row>
    <row r="44" spans="1:6" ht="21.75" customHeight="1">
      <c r="A44" s="34" t="s">
        <v>48</v>
      </c>
      <c r="B44" s="34"/>
      <c r="C44" s="21"/>
      <c r="D44" s="16">
        <f>SUM(D38,D42)</f>
        <v>7547664497.53</v>
      </c>
      <c r="E44" s="16">
        <f>SUM(E38,E42)</f>
        <v>7547539313.94</v>
      </c>
      <c r="F44" s="16">
        <f>SUM(F38,F42)</f>
        <v>7547420796.84</v>
      </c>
    </row>
    <row r="45" spans="1:5" ht="21.75" customHeight="1">
      <c r="A45" s="8"/>
      <c r="B45" s="8"/>
      <c r="C45" s="8"/>
      <c r="D45" s="15"/>
      <c r="E45" s="15"/>
    </row>
    <row r="46" spans="1:6" ht="21.75" customHeight="1">
      <c r="A46" s="36" t="s">
        <v>64</v>
      </c>
      <c r="B46" s="36"/>
      <c r="C46" s="22"/>
      <c r="D46" s="18">
        <f>SUM(D34+D44)</f>
        <v>8326720783.09</v>
      </c>
      <c r="E46" s="18">
        <f>SUM(E34+E44)</f>
        <v>8429948204.53</v>
      </c>
      <c r="F46" s="18">
        <f>SUM(F34+F44)</f>
        <v>8401340357.62</v>
      </c>
    </row>
    <row r="47" spans="1:5" ht="21.75" customHeight="1">
      <c r="A47" s="32"/>
      <c r="B47" s="32"/>
      <c r="C47" s="32"/>
      <c r="D47" s="15"/>
      <c r="E47" s="15"/>
    </row>
    <row r="48" spans="1:5" ht="21.75" customHeight="1">
      <c r="A48" s="8"/>
      <c r="B48" s="8"/>
      <c r="C48" s="8"/>
      <c r="D48" s="15"/>
      <c r="E48" s="15"/>
    </row>
    <row r="49" spans="1:5" ht="12.75" customHeight="1">
      <c r="A49" s="7" t="s">
        <v>2</v>
      </c>
      <c r="B49" s="33" t="s">
        <v>27</v>
      </c>
      <c r="C49" s="33"/>
      <c r="D49" s="15"/>
      <c r="E49" s="15"/>
    </row>
    <row r="50" spans="1:5" ht="12.75" customHeight="1">
      <c r="A50" s="7" t="s">
        <v>2</v>
      </c>
      <c r="B50" s="33" t="s">
        <v>28</v>
      </c>
      <c r="C50" s="33"/>
      <c r="D50" s="15"/>
      <c r="E50" s="15"/>
    </row>
    <row r="51" spans="1:6" ht="12.75" customHeight="1" thickBot="1">
      <c r="A51" s="8" t="s">
        <v>29</v>
      </c>
      <c r="B51" s="32" t="s">
        <v>30</v>
      </c>
      <c r="C51" s="32"/>
      <c r="D51" s="27">
        <v>979742.17</v>
      </c>
      <c r="E51" s="27">
        <v>1087027.36</v>
      </c>
      <c r="F51" s="27">
        <v>1053798.29</v>
      </c>
    </row>
    <row r="52" spans="1:6" ht="21.75" customHeight="1">
      <c r="A52" s="7"/>
      <c r="B52" s="33" t="s">
        <v>31</v>
      </c>
      <c r="C52" s="33"/>
      <c r="D52" s="24">
        <f>SUM(D51)</f>
        <v>979742.17</v>
      </c>
      <c r="E52" s="24">
        <f>SUM(E51)</f>
        <v>1087027.36</v>
      </c>
      <c r="F52" s="24">
        <f>SUM(F51)</f>
        <v>1053798.29</v>
      </c>
    </row>
    <row r="53" spans="1:5" ht="21.75" customHeight="1">
      <c r="A53" s="32"/>
      <c r="B53" s="32"/>
      <c r="C53" s="32"/>
      <c r="D53" s="15"/>
      <c r="E53" s="15"/>
    </row>
    <row r="54" spans="1:5" ht="13.5" customHeight="1">
      <c r="A54" s="7" t="s">
        <v>2</v>
      </c>
      <c r="B54" s="33" t="s">
        <v>32</v>
      </c>
      <c r="C54" s="33"/>
      <c r="D54" s="15"/>
      <c r="E54" s="15"/>
    </row>
    <row r="55" spans="1:6" ht="13.5" customHeight="1">
      <c r="A55" s="8" t="s">
        <v>33</v>
      </c>
      <c r="B55" s="32" t="s">
        <v>34</v>
      </c>
      <c r="C55" s="32"/>
      <c r="D55" s="27">
        <v>643028929.98</v>
      </c>
      <c r="E55" s="27">
        <v>747246411.6999999</v>
      </c>
      <c r="F55" s="27">
        <v>648103419.6199999</v>
      </c>
    </row>
    <row r="56" spans="1:6" ht="13.5" customHeight="1">
      <c r="A56" s="8" t="s">
        <v>35</v>
      </c>
      <c r="B56" s="32" t="s">
        <v>36</v>
      </c>
      <c r="C56" s="32"/>
      <c r="D56" s="27">
        <v>2502230411.32</v>
      </c>
      <c r="E56" s="27">
        <v>2406630833.8200006</v>
      </c>
      <c r="F56" s="27">
        <v>2347540031.4</v>
      </c>
    </row>
    <row r="57" spans="1:6" ht="13.5" customHeight="1" thickBot="1">
      <c r="A57" s="8" t="s">
        <v>37</v>
      </c>
      <c r="B57" s="32" t="s">
        <v>38</v>
      </c>
      <c r="C57" s="32"/>
      <c r="D57" s="27">
        <v>7938333408.91</v>
      </c>
      <c r="E57" s="27">
        <v>7937153736.9</v>
      </c>
      <c r="F57" s="27">
        <v>8015794100.15</v>
      </c>
    </row>
    <row r="58" spans="1:6" ht="21.75" customHeight="1">
      <c r="A58" s="7"/>
      <c r="B58" s="33" t="s">
        <v>39</v>
      </c>
      <c r="C58" s="33"/>
      <c r="D58" s="24">
        <f>SUM(D55:D57)</f>
        <v>11083592750.21</v>
      </c>
      <c r="E58" s="24">
        <f>SUM(E55:E57)</f>
        <v>11091030982.42</v>
      </c>
      <c r="F58" s="24">
        <f>SUM(F55:F57)</f>
        <v>11011437551.17</v>
      </c>
    </row>
    <row r="59" spans="1:5" ht="21.75" customHeight="1">
      <c r="A59" s="32"/>
      <c r="B59" s="32"/>
      <c r="C59" s="32"/>
      <c r="D59" s="15"/>
      <c r="E59" s="15"/>
    </row>
    <row r="60" spans="1:5" ht="13.5" customHeight="1">
      <c r="A60" s="7" t="s">
        <v>2</v>
      </c>
      <c r="B60" s="33" t="s">
        <v>61</v>
      </c>
      <c r="C60" s="33"/>
      <c r="D60" s="15"/>
      <c r="E60" s="15"/>
    </row>
    <row r="61" spans="1:6" ht="24.75" customHeight="1" thickBot="1">
      <c r="A61" s="8" t="s">
        <v>40</v>
      </c>
      <c r="B61" s="32" t="s">
        <v>41</v>
      </c>
      <c r="C61" s="32"/>
      <c r="D61" s="27">
        <v>-1885816947.51</v>
      </c>
      <c r="E61" s="27">
        <v>-1832795632.51</v>
      </c>
      <c r="F61" s="27">
        <v>-1850162931.42</v>
      </c>
    </row>
    <row r="62" spans="1:6" ht="21.75" customHeight="1">
      <c r="A62" s="7"/>
      <c r="B62" s="33" t="s">
        <v>42</v>
      </c>
      <c r="C62" s="33"/>
      <c r="D62" s="24">
        <f>SUM(D61)</f>
        <v>-1885816947.51</v>
      </c>
      <c r="E62" s="24">
        <f>SUM(E61)</f>
        <v>-1832795632.51</v>
      </c>
      <c r="F62" s="24">
        <f>SUM(F61)</f>
        <v>-1850162931.42</v>
      </c>
    </row>
    <row r="63" spans="1:5" ht="6" customHeight="1">
      <c r="A63" s="20"/>
      <c r="B63" s="37"/>
      <c r="C63" s="37"/>
      <c r="D63" s="15"/>
      <c r="E63" s="15"/>
    </row>
    <row r="64" spans="1:6" ht="12.75" customHeight="1">
      <c r="A64" s="34" t="s">
        <v>43</v>
      </c>
      <c r="B64" s="34"/>
      <c r="C64" s="34"/>
      <c r="D64" s="16">
        <f>SUM(D52,D58,D62)</f>
        <v>9198755544.869999</v>
      </c>
      <c r="E64" s="16">
        <f>SUM(E52,E58,E62)</f>
        <v>9259322377.27</v>
      </c>
      <c r="F64" s="16">
        <f>SUM(F52,F58,F62)</f>
        <v>9162328418.04</v>
      </c>
    </row>
    <row r="65" spans="1:5" ht="11.25">
      <c r="A65" s="32"/>
      <c r="B65" s="32"/>
      <c r="C65" s="32"/>
      <c r="D65" s="15"/>
      <c r="E65" s="15"/>
    </row>
    <row r="66" spans="1:6" ht="12.75" customHeight="1">
      <c r="A66" s="38" t="s">
        <v>44</v>
      </c>
      <c r="B66" s="38"/>
      <c r="C66" s="38"/>
      <c r="D66" s="17">
        <f>SUM(D46,D64)</f>
        <v>17525476327.96</v>
      </c>
      <c r="E66" s="17">
        <f>SUM(E46,E64)</f>
        <v>17689270581.8</v>
      </c>
      <c r="F66" s="17">
        <f>SUM(F46,F64)</f>
        <v>17563668775.66</v>
      </c>
    </row>
    <row r="67" spans="1:3" ht="11.25">
      <c r="A67" s="32"/>
      <c r="B67" s="32"/>
      <c r="C67" s="32"/>
    </row>
  </sheetData>
  <sheetProtection/>
  <mergeCells count="54">
    <mergeCell ref="B63:C63"/>
    <mergeCell ref="A65:C65"/>
    <mergeCell ref="A67:C67"/>
    <mergeCell ref="A64:C64"/>
    <mergeCell ref="A66:C66"/>
    <mergeCell ref="B58:C58"/>
    <mergeCell ref="A59:C59"/>
    <mergeCell ref="B60:C60"/>
    <mergeCell ref="B61:C61"/>
    <mergeCell ref="B62:C62"/>
    <mergeCell ref="B52:C52"/>
    <mergeCell ref="A53:C53"/>
    <mergeCell ref="B54:C54"/>
    <mergeCell ref="B55:C55"/>
    <mergeCell ref="B56:C56"/>
    <mergeCell ref="B57:C57"/>
    <mergeCell ref="A47:C47"/>
    <mergeCell ref="B49:C49"/>
    <mergeCell ref="B50:C50"/>
    <mergeCell ref="B51:C51"/>
    <mergeCell ref="A44:B44"/>
    <mergeCell ref="A46:B46"/>
    <mergeCell ref="B40:C40"/>
    <mergeCell ref="B41:C41"/>
    <mergeCell ref="B42:C42"/>
    <mergeCell ref="A43:C43"/>
    <mergeCell ref="B31:C31"/>
    <mergeCell ref="B32:C32"/>
    <mergeCell ref="B37:C37"/>
    <mergeCell ref="B38:C38"/>
    <mergeCell ref="B28:C28"/>
    <mergeCell ref="A29:C29"/>
    <mergeCell ref="B30:C30"/>
    <mergeCell ref="B20:C20"/>
    <mergeCell ref="B21:C21"/>
    <mergeCell ref="A39:C39"/>
    <mergeCell ref="B22:C22"/>
    <mergeCell ref="B17:C17"/>
    <mergeCell ref="B18:C18"/>
    <mergeCell ref="B10:C10"/>
    <mergeCell ref="B11:C11"/>
    <mergeCell ref="B12:C12"/>
    <mergeCell ref="B36:C36"/>
    <mergeCell ref="A34:C34"/>
    <mergeCell ref="B24:C24"/>
    <mergeCell ref="B26:C26"/>
    <mergeCell ref="B27:C27"/>
    <mergeCell ref="A7:C7"/>
    <mergeCell ref="B13:C13"/>
    <mergeCell ref="B14:C14"/>
    <mergeCell ref="A8:C8"/>
    <mergeCell ref="B9:C9"/>
    <mergeCell ref="B16:C16"/>
    <mergeCell ref="B15:D15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Alonzo Alonzo Amayrani Guadalupe</cp:lastModifiedBy>
  <dcterms:created xsi:type="dcterms:W3CDTF">2018-02-09T16:09:18Z</dcterms:created>
  <dcterms:modified xsi:type="dcterms:W3CDTF">2024-04-10T18:06:12Z</dcterms:modified>
  <cp:category/>
  <cp:version/>
  <cp:contentType/>
  <cp:contentStatus/>
</cp:coreProperties>
</file>