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<sst xmlns="http://schemas.openxmlformats.org/spreadsheetml/2006/main" count="132" uniqueCount="117">
  <si>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</si>
  <si>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</si>
  <si>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</si>
  <si>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</si>
  <si>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</si>
  <si>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</si>
  <si>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</si>
  <si>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</si>
  <si>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</si>
  <si>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</si>
  <si>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</si>
  <si>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</si>
  <si>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</si>
  <si>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</si>
  <si>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</si>
  <si>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</si>
  <si>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</si>
  <si>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</si>
  <si>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</si>
  <si>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</si>
  <si>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</si>
  <si>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</si>
  <si>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</si>
  <si>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</si>
  <si>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</si>
  <si>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</si>
  <si>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</si>
  <si>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</si>
  <si>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</si>
  <si>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</si>
  <si>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</si>
  <si>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</si>
  <si>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</si>
  <si>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</si>
  <si>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</si>
  <si>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</si>
  <si>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</si>
  <si>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</si>
  <si>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</si>
  <si>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</si>
  <si>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</si>
  <si>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</si>
  <si>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</si>
  <si>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</si>
  <si>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</si>
  <si>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</si>
  <si>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</si>
  <si>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</si>
  <si>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</si>
  <si>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</si>
  <si>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</si>
  <si>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</si>
  <si>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</si>
  <si>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</si>
  <si>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</si>
  <si>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</si>
  <si>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</si>
  <si>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</si>
  <si>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</si>
  <si>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</si>
  <si>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</si>
  <si>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</si>
  <si>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</si>
  <si>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</si>
  <si>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</si>
  <si>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</si>
  <si>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</si>
  <si>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</si>
  <si>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</si>
  <si>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</si>
  <si>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</si>
  <si>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</si>
  <si>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</si>
  <si>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</si>
  <si>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</si>
  <si>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</si>
  <si>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</si>
  <si>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</si>
  <si>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</si>
  <si>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</si>
  <si>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</si>
  <si>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</si>
  <si>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</si>
  <si>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</si>
  <si>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</si>
  <si>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</si>
  <si>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</si>
  <si>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</si>
  <si>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</si>
  <si>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</si>
  <si>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</si>
  <si>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</si>
  <si>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</si>
  <si>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</si>
  <si>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</si>
  <si>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</si>
  <si>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</si>
  <si>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</si>
  <si>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</si>
  <si>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</si>
  <si>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</si>
  <si>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</si>
  <si>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</si>
  <si>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</si>
  <si>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</si>
  <si>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</si>
  <si>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</si>
  <si>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</si>
  <si>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</si>
  <si>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</si>
  <si>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2022</t>
  </si>
  <si>
    <t>-</t>
  </si>
  <si>
    <t>FEBRERO</t>
  </si>
  <si>
    <t>MARZO</t>
  </si>
  <si>
    <t>ABRIL</t>
  </si>
  <si>
    <t>MAYO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</si>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</sst>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2" fillId="33" borderId="0" xfId="49" applyNumberFormat="1" applyFont="1" applyFill="1" applyAlignment="1">
      <alignment/>
    </xf>
    <xf numFmtId="44" fontId="42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0" fillId="0" borderId="0" xfId="0" applyNumberFormat="1" applyFont="1" applyAlignment="1">
      <alignment vertical="center"/>
    </xf>
    <xf numFmtId="165" fontId="40" fillId="0" borderId="10" xfId="49" applyNumberFormat="1" applyFont="1" applyBorder="1" applyAlignment="1">
      <alignment/>
    </xf>
    <xf numFmtId="165" fontId="42" fillId="33" borderId="0" xfId="49" applyNumberFormat="1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90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12" sqref="N12"/>
    </sheetView>
  </sheetViews>
  <sheetFormatPr defaultColWidth="9.140625" defaultRowHeight="12.75"/>
  <cols>
    <col min="1" max="1" width="13.7109375" style="2" customWidth="1"/>
    <col min="2" max="2" width="18.421875" style="2" customWidth="1"/>
    <col min="3" max="3" width="7.57421875" style="2" customWidth="1"/>
    <col min="4" max="4" width="19.140625" style="3" customWidth="1"/>
    <col min="5" max="5" width="20.28125" style="1" customWidth="1"/>
    <col min="6" max="6" width="19.8515625" style="1" customWidth="1"/>
    <col min="7" max="7" width="18.00390625" style="1" customWidth="1"/>
    <col min="8" max="8" width="19.7109375" style="1" customWidth="1"/>
    <col min="9" max="16384" width="9.140625" style="1" customWidth="1"/>
  </cols>
  <sheetData>
    <row r="1" spans="1:192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</row>
    <row r="2" spans="2:192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</row>
    <row r="3" spans="1:192" ht="15" customHeight="1">
      <c r="A3" s="19"/>
      <c r="B3" s="19" t="s">
        <v>110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</row>
    <row r="4" spans="2:192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</row>
    <row r="5" spans="2:192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</row>
    <row r="6" spans="1:192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</row>
    <row r="7" spans="1:8" s="2" customFormat="1" ht="12" thickBot="1">
      <c r="A7" s="34" t="s">
        <v>94</v>
      </c>
      <c r="B7" s="34"/>
      <c r="C7" s="34"/>
      <c r="D7" s="21" t="s">
        <v>1</v>
      </c>
      <c r="E7" s="21" t="s">
        <v>112</v>
      </c>
      <c r="F7" s="21" t="s">
        <v>113</v>
      </c>
      <c r="G7" s="21" t="s">
        <v>114</v>
      </c>
      <c r="H7" s="21" t="s">
        <v>115</v>
      </c>
    </row>
    <row r="8" spans="1:3" ht="11.25">
      <c r="A8" s="8" t="s">
        <v>2</v>
      </c>
      <c r="B8" s="30" t="s">
        <v>3</v>
      </c>
      <c r="C8" s="30"/>
    </row>
    <row r="9" spans="1:7" ht="12.75" customHeight="1">
      <c r="A9" s="8" t="s">
        <v>2</v>
      </c>
      <c r="B9" s="30" t="s">
        <v>4</v>
      </c>
      <c r="C9" s="30"/>
      <c r="F9" s="13"/>
      <c r="G9" s="13"/>
    </row>
    <row r="10" spans="1:8" ht="12.75" customHeight="1">
      <c r="A10" s="9" t="s">
        <v>5</v>
      </c>
      <c r="B10" s="29" t="s">
        <v>6</v>
      </c>
      <c r="C10" s="29"/>
      <c r="D10" s="13">
        <v>1108453173.07</v>
      </c>
      <c r="E10" s="13">
        <v>1209024373.6100001</v>
      </c>
      <c r="F10" s="13">
        <v>634345827.85</v>
      </c>
      <c r="G10" s="13">
        <v>515804248.22999996</v>
      </c>
      <c r="H10" s="13">
        <v>522117216.3399999</v>
      </c>
    </row>
    <row r="11" spans="1:8" ht="12.75" customHeight="1">
      <c r="A11" s="9" t="s">
        <v>7</v>
      </c>
      <c r="B11" s="29" t="s">
        <v>8</v>
      </c>
      <c r="C11" s="29"/>
      <c r="D11" s="13">
        <v>12186833.69</v>
      </c>
      <c r="E11" s="13">
        <v>15071795.27</v>
      </c>
      <c r="F11" s="13">
        <v>708346777.38</v>
      </c>
      <c r="G11" s="13">
        <v>858779367.65</v>
      </c>
      <c r="H11" s="13">
        <v>939372593.0600001</v>
      </c>
    </row>
    <row r="12" spans="1:8" ht="12.75" customHeight="1">
      <c r="A12" s="9" t="s">
        <v>9</v>
      </c>
      <c r="B12" s="29" t="s">
        <v>10</v>
      </c>
      <c r="C12" s="29"/>
      <c r="D12" s="13">
        <v>53748892.91</v>
      </c>
      <c r="E12" s="13">
        <v>104703183.80000001</v>
      </c>
      <c r="F12" s="13">
        <v>83393582.6</v>
      </c>
      <c r="G12" s="13">
        <v>115520396.83</v>
      </c>
      <c r="H12" s="13">
        <v>147743039.1</v>
      </c>
    </row>
    <row r="13" spans="1:8" ht="12.75" customHeight="1">
      <c r="A13" s="9" t="s">
        <v>11</v>
      </c>
      <c r="B13" s="29" t="s">
        <v>12</v>
      </c>
      <c r="C13" s="29"/>
      <c r="D13" s="13">
        <v>1863344.06</v>
      </c>
      <c r="E13" s="13">
        <v>1922178.88</v>
      </c>
      <c r="F13" s="13">
        <v>1912222.3</v>
      </c>
      <c r="G13" s="13">
        <v>1942915.46</v>
      </c>
      <c r="H13" s="13">
        <v>1946201.34</v>
      </c>
    </row>
    <row r="14" spans="1:8" ht="13.5" customHeight="1" thickBot="1">
      <c r="A14" s="9" t="s">
        <v>13</v>
      </c>
      <c r="B14" s="29" t="s">
        <v>14</v>
      </c>
      <c r="C14" s="29"/>
      <c r="D14" s="13">
        <v>150</v>
      </c>
      <c r="E14" s="13">
        <v>0</v>
      </c>
      <c r="F14" s="13">
        <v>0</v>
      </c>
      <c r="G14" s="13">
        <v>0</v>
      </c>
      <c r="H14" s="13">
        <v>0</v>
      </c>
    </row>
    <row r="15" spans="1:8" ht="12.75" customHeight="1">
      <c r="A15" s="8"/>
      <c r="B15" s="30" t="s">
        <v>15</v>
      </c>
      <c r="C15" s="30"/>
      <c r="D15" s="16">
        <f>SUM(D10:D14)</f>
        <v>1176252393.73</v>
      </c>
      <c r="E15" s="16">
        <f>SUM(E10:E14)</f>
        <v>1330721531.5600002</v>
      </c>
      <c r="F15" s="27">
        <f>SUM(F10:F14)</f>
        <v>1427998410.1299999</v>
      </c>
      <c r="G15" s="27">
        <f>SUM(G10:G14)</f>
        <v>1492046928.1699998</v>
      </c>
      <c r="H15" s="27">
        <f>SUM(H10:H14)</f>
        <v>1611179049.84</v>
      </c>
    </row>
    <row r="16" spans="1:3" ht="11.25">
      <c r="A16" s="29"/>
      <c r="B16" s="29"/>
      <c r="C16" s="29"/>
    </row>
    <row r="17" spans="1:3" ht="12.75" customHeight="1">
      <c r="A17" s="8" t="s">
        <v>2</v>
      </c>
      <c r="B17" s="30" t="s">
        <v>16</v>
      </c>
      <c r="C17" s="30"/>
    </row>
    <row r="18" spans="1:8" ht="12.75" customHeight="1">
      <c r="A18" s="9" t="s">
        <v>17</v>
      </c>
      <c r="B18" s="29" t="s">
        <v>18</v>
      </c>
      <c r="C18" s="29"/>
      <c r="D18" s="13">
        <v>280370</v>
      </c>
      <c r="E18" s="13">
        <v>181120</v>
      </c>
      <c r="F18" s="13">
        <v>196940.57</v>
      </c>
      <c r="G18" s="13">
        <v>586719</v>
      </c>
      <c r="H18" s="13">
        <v>590885</v>
      </c>
    </row>
    <row r="19" spans="1:8" ht="12.75" customHeight="1">
      <c r="A19" s="9" t="s">
        <v>19</v>
      </c>
      <c r="B19" s="29" t="s">
        <v>20</v>
      </c>
      <c r="C19" s="29"/>
      <c r="D19" s="13">
        <v>22691473.630000003</v>
      </c>
      <c r="E19" s="13">
        <v>20582110.63</v>
      </c>
      <c r="F19" s="13">
        <v>21626370.43</v>
      </c>
      <c r="G19" s="13">
        <v>22412481.18</v>
      </c>
      <c r="H19" s="13">
        <v>21943154.8</v>
      </c>
    </row>
    <row r="20" spans="1:8" ht="13.5" customHeight="1">
      <c r="A20" s="9" t="s">
        <v>97</v>
      </c>
      <c r="B20" s="14" t="s">
        <v>98</v>
      </c>
      <c r="C20" s="14"/>
      <c r="D20" s="13">
        <v>0</v>
      </c>
      <c r="E20" s="13">
        <v>0</v>
      </c>
      <c r="F20" s="13"/>
      <c r="G20" s="13"/>
      <c r="H20" s="13"/>
    </row>
    <row r="21" spans="1:8" ht="12.75" customHeight="1" thickBot="1">
      <c r="A21" s="9" t="s">
        <v>21</v>
      </c>
      <c r="B21" s="29" t="s">
        <v>22</v>
      </c>
      <c r="C21" s="29"/>
      <c r="D21" s="13">
        <v>598016.9</v>
      </c>
      <c r="E21" s="13">
        <v>560542.77</v>
      </c>
      <c r="F21" s="13">
        <v>583258.0599999999</v>
      </c>
      <c r="G21" s="13">
        <v>566390.14</v>
      </c>
      <c r="H21" s="13">
        <v>553722.09</v>
      </c>
    </row>
    <row r="22" spans="1:8" ht="12.75" customHeight="1">
      <c r="A22" s="8"/>
      <c r="B22" s="30" t="s">
        <v>23</v>
      </c>
      <c r="C22" s="30"/>
      <c r="D22" s="16">
        <f>SUM(D18:D21)</f>
        <v>23569860.53</v>
      </c>
      <c r="E22" s="27">
        <f>SUM(E18:E21)</f>
        <v>21323773.4</v>
      </c>
      <c r="F22" s="27">
        <f>SUM(F18:F21)</f>
        <v>22406569.06</v>
      </c>
      <c r="G22" s="27">
        <f>SUM(G18:G21)</f>
        <v>23565590.32</v>
      </c>
      <c r="H22" s="27">
        <f>SUM(H18:H21)</f>
        <v>23087761.89</v>
      </c>
    </row>
    <row r="23" spans="1:3" ht="12.75" customHeight="1">
      <c r="A23" s="29"/>
      <c r="B23" s="29"/>
      <c r="C23" s="29"/>
    </row>
    <row r="24" spans="1:3" ht="24.75" customHeight="1">
      <c r="A24" s="8" t="s">
        <v>2</v>
      </c>
      <c r="B24" s="30" t="s">
        <v>24</v>
      </c>
      <c r="C24" s="30"/>
    </row>
    <row r="25" spans="1:8" ht="12.75" customHeight="1" thickBot="1">
      <c r="A25" s="9" t="s">
        <v>25</v>
      </c>
      <c r="B25" s="29" t="s">
        <v>26</v>
      </c>
      <c r="C25" s="29"/>
      <c r="D25" s="13">
        <v>9277184.08</v>
      </c>
      <c r="E25" s="13">
        <v>7154152.7</v>
      </c>
      <c r="F25" s="13">
        <v>0</v>
      </c>
      <c r="G25" s="13">
        <v>16494258.46</v>
      </c>
      <c r="H25" s="13">
        <v>18939566.66</v>
      </c>
    </row>
    <row r="26" spans="1:8" ht="12.75" customHeight="1">
      <c r="A26" s="8"/>
      <c r="B26" s="30" t="s">
        <v>27</v>
      </c>
      <c r="C26" s="30"/>
      <c r="D26" s="16">
        <f>SUM(D25)</f>
        <v>9277184.08</v>
      </c>
      <c r="E26" s="16">
        <f>SUM(E25)</f>
        <v>7154152.7</v>
      </c>
      <c r="F26" s="16">
        <f>F25</f>
        <v>0</v>
      </c>
      <c r="G26" s="16">
        <f>G25</f>
        <v>16494258.46</v>
      </c>
      <c r="H26" s="16">
        <f>H25</f>
        <v>18939566.66</v>
      </c>
    </row>
    <row r="27" spans="1:3" ht="12.75" customHeight="1">
      <c r="A27" s="29"/>
      <c r="B27" s="29"/>
      <c r="C27" s="29"/>
    </row>
    <row r="28" spans="1:3" ht="12" customHeight="1">
      <c r="A28" s="8" t="s">
        <v>2</v>
      </c>
      <c r="B28" s="30" t="s">
        <v>28</v>
      </c>
      <c r="C28" s="30"/>
    </row>
    <row r="29" spans="1:8" ht="12.75" customHeight="1" thickBot="1">
      <c r="A29" s="9" t="s">
        <v>29</v>
      </c>
      <c r="B29" s="29" t="s">
        <v>30</v>
      </c>
      <c r="C29" s="29"/>
      <c r="D29" s="13">
        <v>5446611.98</v>
      </c>
      <c r="E29" s="13">
        <v>6419138.01</v>
      </c>
      <c r="F29" s="13">
        <v>5970750.66</v>
      </c>
      <c r="G29" s="13">
        <v>5268832.6</v>
      </c>
      <c r="H29" s="13">
        <v>5815623.92</v>
      </c>
    </row>
    <row r="30" spans="1:8" ht="12.75" customHeight="1">
      <c r="A30" s="8"/>
      <c r="B30" s="30" t="s">
        <v>31</v>
      </c>
      <c r="C30" s="30"/>
      <c r="D30" s="16">
        <f>SUM(D29)</f>
        <v>5446611.98</v>
      </c>
      <c r="E30" s="16">
        <f>SUM(E29)</f>
        <v>6419138.01</v>
      </c>
      <c r="F30" s="16">
        <f>SUM(F29)</f>
        <v>5970750.66</v>
      </c>
      <c r="G30" s="16">
        <f>SUM(G29)</f>
        <v>5268832.6</v>
      </c>
      <c r="H30" s="16">
        <f>SUM(H29)</f>
        <v>5815623.92</v>
      </c>
    </row>
    <row r="31" spans="1:3" ht="11.25">
      <c r="A31" s="29"/>
      <c r="B31" s="29"/>
      <c r="C31" s="29"/>
    </row>
    <row r="32" spans="1:4" ht="12.75" customHeight="1">
      <c r="A32" s="10" t="s">
        <v>2</v>
      </c>
      <c r="B32" s="33" t="s">
        <v>99</v>
      </c>
      <c r="C32" s="33"/>
      <c r="D32" s="33"/>
    </row>
    <row r="33" spans="1:5" ht="12.75" customHeight="1" thickBot="1">
      <c r="A33" s="11" t="s">
        <v>100</v>
      </c>
      <c r="B33" s="17" t="s">
        <v>101</v>
      </c>
      <c r="C33" s="17"/>
      <c r="D33" s="13"/>
      <c r="E33" s="13"/>
    </row>
    <row r="34" spans="1:8" ht="13.5" customHeight="1">
      <c r="A34" s="10"/>
      <c r="B34" s="12" t="s">
        <v>102</v>
      </c>
      <c r="C34" s="12"/>
      <c r="D34" s="18">
        <f>SUM(D33)</f>
        <v>0</v>
      </c>
      <c r="E34" s="18">
        <f>SUM(E33)</f>
        <v>0</v>
      </c>
      <c r="F34" s="18">
        <f>SUM(F33)</f>
        <v>0</v>
      </c>
      <c r="G34" s="18">
        <f>SUM(G33)</f>
        <v>0</v>
      </c>
      <c r="H34" s="18">
        <f>SUM(H33)</f>
        <v>0</v>
      </c>
    </row>
    <row r="35" spans="1:3" ht="13.5" customHeight="1">
      <c r="A35" s="9"/>
      <c r="B35" s="9"/>
      <c r="C35" s="9"/>
    </row>
    <row r="36" spans="1:8" ht="12.75" customHeight="1">
      <c r="A36" s="31" t="s">
        <v>95</v>
      </c>
      <c r="B36" s="31"/>
      <c r="C36" s="24"/>
      <c r="D36" s="22">
        <f>SUM(D15,D22,D26,D30,D34)</f>
        <v>1214546050.32</v>
      </c>
      <c r="E36" s="22">
        <f>SUM(E15,E22,E26,E30,E34)</f>
        <v>1365618595.6700003</v>
      </c>
      <c r="F36" s="28">
        <f>SUM(F15,F22,F26,F30,F34)</f>
        <v>1456375729.85</v>
      </c>
      <c r="G36" s="28">
        <f>SUM(G15,G22,G26,G30,G34)</f>
        <v>1537375609.5499997</v>
      </c>
      <c r="H36" s="28">
        <f>SUM(H15,H22,H26,H30,H34)</f>
        <v>1659022002.3100002</v>
      </c>
    </row>
    <row r="37" spans="1:3" ht="11.25">
      <c r="A37" s="9"/>
      <c r="B37" s="9"/>
      <c r="C37" s="9"/>
    </row>
    <row r="38" spans="1:3" ht="12.75" customHeight="1">
      <c r="A38" s="8" t="s">
        <v>2</v>
      </c>
      <c r="B38" s="30" t="s">
        <v>32</v>
      </c>
      <c r="C38" s="30"/>
    </row>
    <row r="39" spans="1:8" ht="12.75" customHeight="1" thickBot="1">
      <c r="A39" s="9" t="s">
        <v>33</v>
      </c>
      <c r="B39" s="29" t="s">
        <v>34</v>
      </c>
      <c r="C39" s="29"/>
      <c r="D39" s="13">
        <v>1042711251.6800001</v>
      </c>
      <c r="E39" s="13">
        <v>1050835617.7900001</v>
      </c>
      <c r="F39" s="13">
        <v>1060143639.5899999</v>
      </c>
      <c r="G39" s="13">
        <v>1067782515.5100001</v>
      </c>
      <c r="H39" s="13">
        <v>1072213754.13</v>
      </c>
    </row>
    <row r="40" spans="1:8" ht="12.75" customHeight="1">
      <c r="A40" s="8"/>
      <c r="B40" s="30" t="s">
        <v>35</v>
      </c>
      <c r="C40" s="30"/>
      <c r="D40" s="16">
        <f>SUM(D39)</f>
        <v>1042711251.6800001</v>
      </c>
      <c r="E40" s="16">
        <f>SUM(E39)</f>
        <v>1050835617.7900001</v>
      </c>
      <c r="F40" s="16">
        <f>SUM(F39)</f>
        <v>1060143639.5899999</v>
      </c>
      <c r="G40" s="16">
        <f>SUM(G39)</f>
        <v>1067782515.5100001</v>
      </c>
      <c r="H40" s="16">
        <f>SUM(H39)</f>
        <v>1072213754.13</v>
      </c>
    </row>
    <row r="41" spans="1:3" ht="12.75" customHeight="1">
      <c r="A41" s="29"/>
      <c r="B41" s="29"/>
      <c r="C41" s="29"/>
    </row>
    <row r="42" spans="1:3" ht="23.25" customHeight="1">
      <c r="A42" s="8" t="s">
        <v>2</v>
      </c>
      <c r="B42" s="30" t="s">
        <v>36</v>
      </c>
      <c r="C42" s="30"/>
    </row>
    <row r="43" spans="1:8" ht="12.75" customHeight="1">
      <c r="A43" s="9" t="s">
        <v>37</v>
      </c>
      <c r="B43" s="29" t="s">
        <v>38</v>
      </c>
      <c r="C43" s="29"/>
      <c r="D43" s="13">
        <v>987375</v>
      </c>
      <c r="E43" s="13">
        <v>987375</v>
      </c>
      <c r="F43" s="13">
        <v>987375</v>
      </c>
      <c r="G43" s="13">
        <v>987375</v>
      </c>
      <c r="H43" s="13">
        <v>987375</v>
      </c>
    </row>
    <row r="44" spans="1:8" ht="12.75" customHeight="1">
      <c r="A44" s="9" t="s">
        <v>39</v>
      </c>
      <c r="B44" s="29" t="s">
        <v>40</v>
      </c>
      <c r="C44" s="29"/>
      <c r="D44" s="13">
        <v>59336399.690000005</v>
      </c>
      <c r="E44" s="13">
        <v>58402941.07</v>
      </c>
      <c r="F44" s="13">
        <v>57669920.74</v>
      </c>
      <c r="G44" s="13">
        <v>57360741.38</v>
      </c>
      <c r="H44" s="13">
        <v>57019324.68</v>
      </c>
    </row>
    <row r="45" spans="1:8" ht="12.75" customHeight="1">
      <c r="A45" s="9" t="s">
        <v>41</v>
      </c>
      <c r="B45" s="29" t="s">
        <v>42</v>
      </c>
      <c r="C45" s="29"/>
      <c r="D45" s="13">
        <v>35210720.67</v>
      </c>
      <c r="E45" s="13">
        <v>34515349.83</v>
      </c>
      <c r="F45" s="13">
        <v>34027254.22</v>
      </c>
      <c r="G45" s="13">
        <v>33028945.15</v>
      </c>
      <c r="H45" s="13">
        <v>33199870.68</v>
      </c>
    </row>
    <row r="46" spans="1:8" ht="12.75" customHeight="1" thickBot="1">
      <c r="A46" s="9" t="s">
        <v>43</v>
      </c>
      <c r="B46" s="29" t="s">
        <v>44</v>
      </c>
      <c r="C46" s="29"/>
      <c r="D46" s="13">
        <v>718414.83</v>
      </c>
      <c r="E46" s="13">
        <v>718414.83</v>
      </c>
      <c r="F46" s="13">
        <v>718414.83</v>
      </c>
      <c r="G46" s="13">
        <v>718414.83</v>
      </c>
      <c r="H46" s="13">
        <v>718414.83</v>
      </c>
    </row>
    <row r="47" spans="1:8" ht="12.75" customHeight="1">
      <c r="A47" s="8"/>
      <c r="B47" s="30" t="s">
        <v>45</v>
      </c>
      <c r="C47" s="30"/>
      <c r="D47" s="16">
        <f>SUM(D43:D46)</f>
        <v>96252910.19000001</v>
      </c>
      <c r="E47" s="16">
        <f>SUM(E43:E46)</f>
        <v>94624080.73</v>
      </c>
      <c r="F47" s="16">
        <f>SUM(F43:F46)</f>
        <v>93402964.79</v>
      </c>
      <c r="G47" s="16">
        <f>SUM(G43:G46)</f>
        <v>92095476.36</v>
      </c>
      <c r="H47" s="16">
        <f>SUM(H43:H46)</f>
        <v>91924985.19</v>
      </c>
    </row>
    <row r="48" spans="1:3" ht="12.75" customHeight="1">
      <c r="A48" s="29"/>
      <c r="B48" s="29"/>
      <c r="C48" s="29"/>
    </row>
    <row r="49" spans="1:3" ht="12.75" customHeight="1">
      <c r="A49" s="8" t="s">
        <v>2</v>
      </c>
      <c r="B49" s="30" t="s">
        <v>46</v>
      </c>
      <c r="C49" s="30"/>
    </row>
    <row r="50" spans="1:8" ht="13.5" customHeight="1">
      <c r="A50" s="9" t="s">
        <v>47</v>
      </c>
      <c r="B50" s="29" t="s">
        <v>48</v>
      </c>
      <c r="C50" s="29"/>
      <c r="D50" s="13">
        <v>1659250602.62</v>
      </c>
      <c r="E50" s="13">
        <v>1790878771.01</v>
      </c>
      <c r="F50" s="13">
        <v>1762718524.21</v>
      </c>
      <c r="G50" s="13">
        <v>1647877230</v>
      </c>
      <c r="H50" s="13">
        <v>1565641470.3</v>
      </c>
    </row>
    <row r="51" spans="1:8" ht="12.75" customHeight="1">
      <c r="A51" s="9" t="s">
        <v>49</v>
      </c>
      <c r="B51" s="29" t="s">
        <v>50</v>
      </c>
      <c r="C51" s="29"/>
      <c r="D51" s="13">
        <v>48415183.72</v>
      </c>
      <c r="E51" s="13">
        <v>52840725.52</v>
      </c>
      <c r="F51" s="13">
        <v>53834330.78</v>
      </c>
      <c r="G51" s="13">
        <v>53901973.18</v>
      </c>
      <c r="H51" s="13">
        <v>53901973.18</v>
      </c>
    </row>
    <row r="52" spans="1:8" ht="12.75" customHeight="1">
      <c r="A52" s="9" t="s">
        <v>51</v>
      </c>
      <c r="B52" s="29" t="s">
        <v>52</v>
      </c>
      <c r="C52" s="29"/>
      <c r="D52" s="13">
        <v>4164160113.02</v>
      </c>
      <c r="E52" s="13">
        <v>4563317940.06</v>
      </c>
      <c r="F52" s="13">
        <v>4575572358.78</v>
      </c>
      <c r="G52" s="13">
        <v>4578376787.88</v>
      </c>
      <c r="H52" s="13">
        <v>4579568128.33</v>
      </c>
    </row>
    <row r="53" spans="1:8" ht="12.75" customHeight="1">
      <c r="A53" s="9" t="s">
        <v>53</v>
      </c>
      <c r="B53" s="29" t="s">
        <v>54</v>
      </c>
      <c r="C53" s="29"/>
      <c r="D53" s="13">
        <v>19489324.869999997</v>
      </c>
      <c r="E53" s="13">
        <v>19309595.57</v>
      </c>
      <c r="F53" s="13"/>
      <c r="G53" s="13"/>
      <c r="H53" s="13">
        <v>5521592.78</v>
      </c>
    </row>
    <row r="54" spans="1:8" ht="12.75" customHeight="1">
      <c r="A54" s="9" t="s">
        <v>55</v>
      </c>
      <c r="B54" s="29" t="s">
        <v>56</v>
      </c>
      <c r="C54" s="29"/>
      <c r="D54" s="3">
        <v>0</v>
      </c>
      <c r="E54" s="3">
        <v>0</v>
      </c>
      <c r="F54" s="13"/>
      <c r="G54" s="13"/>
      <c r="H54" s="13">
        <v>4309706.42</v>
      </c>
    </row>
    <row r="55" spans="1:8" ht="12.75" customHeight="1" thickBot="1">
      <c r="A55" s="9" t="s">
        <v>57</v>
      </c>
      <c r="B55" s="29" t="s">
        <v>58</v>
      </c>
      <c r="C55" s="29"/>
      <c r="D55" s="13">
        <v>4795969019.91</v>
      </c>
      <c r="E55" s="13">
        <v>5330338417.82</v>
      </c>
      <c r="F55" s="13">
        <v>5355799784.9</v>
      </c>
      <c r="G55" s="13">
        <v>5439664308.35</v>
      </c>
      <c r="H55" s="13">
        <v>5520987816.95</v>
      </c>
    </row>
    <row r="56" spans="1:8" ht="12.75" customHeight="1">
      <c r="A56" s="8"/>
      <c r="B56" s="30" t="s">
        <v>59</v>
      </c>
      <c r="C56" s="30"/>
      <c r="D56" s="16">
        <f>SUM(D50:D55)</f>
        <v>10687284244.14</v>
      </c>
      <c r="E56" s="16">
        <f>SUM(E50:E55)</f>
        <v>11756685449.98</v>
      </c>
      <c r="F56" s="16">
        <f>SUM(F50:F55)</f>
        <v>11747924998.669998</v>
      </c>
      <c r="G56" s="16">
        <f>SUM(G50:G55)</f>
        <v>11719820299.41</v>
      </c>
      <c r="H56" s="16">
        <f>SUM(H50:H55)</f>
        <v>11729930687.96</v>
      </c>
    </row>
    <row r="57" spans="1:3" ht="12.75" customHeight="1">
      <c r="A57" s="29"/>
      <c r="B57" s="29"/>
      <c r="C57" s="29"/>
    </row>
    <row r="58" spans="1:6" ht="12.75" customHeight="1">
      <c r="A58" s="8" t="s">
        <v>2</v>
      </c>
      <c r="B58" s="30" t="s">
        <v>60</v>
      </c>
      <c r="C58" s="30"/>
      <c r="F58" s="13"/>
    </row>
    <row r="59" spans="1:8" ht="12.75" customHeight="1">
      <c r="A59" s="9" t="s">
        <v>61</v>
      </c>
      <c r="B59" s="29" t="s">
        <v>62</v>
      </c>
      <c r="C59" s="29"/>
      <c r="D59" s="13">
        <v>154252907.99</v>
      </c>
      <c r="E59" s="13">
        <v>154359708.88</v>
      </c>
      <c r="F59" s="13">
        <v>150294674.23</v>
      </c>
      <c r="G59" s="13">
        <v>151348360.43</v>
      </c>
      <c r="H59" s="13">
        <v>153255814.85</v>
      </c>
    </row>
    <row r="60" spans="1:8" ht="12.75" customHeight="1">
      <c r="A60" s="9" t="s">
        <v>63</v>
      </c>
      <c r="B60" s="29" t="s">
        <v>64</v>
      </c>
      <c r="C60" s="29"/>
      <c r="D60" s="13">
        <v>35446432.54</v>
      </c>
      <c r="E60" s="13">
        <v>35486531.42</v>
      </c>
      <c r="F60" s="13">
        <v>35159782</v>
      </c>
      <c r="G60" s="13">
        <v>35177724.13</v>
      </c>
      <c r="H60" s="13">
        <v>35260140.33</v>
      </c>
    </row>
    <row r="61" spans="1:8" ht="13.5" customHeight="1">
      <c r="A61" s="9" t="s">
        <v>65</v>
      </c>
      <c r="B61" s="29" t="s">
        <v>66</v>
      </c>
      <c r="C61" s="29"/>
      <c r="D61" s="13">
        <v>22029486.83</v>
      </c>
      <c r="E61" s="13">
        <v>22029486.83</v>
      </c>
      <c r="F61" s="13">
        <v>22217160.83</v>
      </c>
      <c r="G61" s="13">
        <v>22217160.83</v>
      </c>
      <c r="H61" s="13">
        <v>22226240.5</v>
      </c>
    </row>
    <row r="62" spans="1:8" ht="12.75" customHeight="1">
      <c r="A62" s="9" t="s">
        <v>67</v>
      </c>
      <c r="B62" s="29" t="s">
        <v>68</v>
      </c>
      <c r="C62" s="29"/>
      <c r="D62" s="13">
        <v>344624471.57</v>
      </c>
      <c r="E62" s="13">
        <v>344624471.57</v>
      </c>
      <c r="F62" s="13">
        <v>345354546.63</v>
      </c>
      <c r="G62" s="13">
        <v>338153110.6</v>
      </c>
      <c r="H62" s="13">
        <v>338166039.08000004</v>
      </c>
    </row>
    <row r="63" spans="1:8" ht="12.75" customHeight="1">
      <c r="A63" s="9" t="s">
        <v>69</v>
      </c>
      <c r="B63" s="29" t="s">
        <v>70</v>
      </c>
      <c r="C63" s="29"/>
      <c r="D63" s="13">
        <v>12939257.59</v>
      </c>
      <c r="E63" s="13">
        <v>12939257.59</v>
      </c>
      <c r="F63" s="13">
        <v>12939257.59</v>
      </c>
      <c r="G63" s="13">
        <v>12939257.59</v>
      </c>
      <c r="H63" s="13">
        <v>12937882.59</v>
      </c>
    </row>
    <row r="64" spans="1:8" ht="12.75" customHeight="1">
      <c r="A64" s="9" t="s">
        <v>71</v>
      </c>
      <c r="B64" s="29" t="s">
        <v>72</v>
      </c>
      <c r="C64" s="29"/>
      <c r="D64" s="13">
        <v>212624942.3</v>
      </c>
      <c r="E64" s="13">
        <v>212625232.3</v>
      </c>
      <c r="F64" s="13">
        <v>211733958.03</v>
      </c>
      <c r="G64" s="13">
        <v>211956400.98000002</v>
      </c>
      <c r="H64" s="13">
        <v>210316304.71000004</v>
      </c>
    </row>
    <row r="65" spans="1:8" ht="12.75" customHeight="1">
      <c r="A65" s="9" t="s">
        <v>73</v>
      </c>
      <c r="B65" s="29" t="s">
        <v>74</v>
      </c>
      <c r="C65" s="29"/>
      <c r="D65" s="13">
        <v>640288.55</v>
      </c>
      <c r="E65" s="13">
        <v>640288.55</v>
      </c>
      <c r="F65" s="13">
        <v>640288.55</v>
      </c>
      <c r="G65" s="13">
        <v>640288.55</v>
      </c>
      <c r="H65" s="13">
        <v>640288.55</v>
      </c>
    </row>
    <row r="66" spans="1:8" ht="13.5" customHeight="1" thickBot="1">
      <c r="A66" s="9" t="s">
        <v>75</v>
      </c>
      <c r="B66" s="29" t="s">
        <v>76</v>
      </c>
      <c r="C66" s="29"/>
      <c r="D66" s="13">
        <v>15345305.3</v>
      </c>
      <c r="E66" s="13">
        <v>15130605.3</v>
      </c>
      <c r="F66" s="13">
        <v>15130605.3</v>
      </c>
      <c r="G66" s="13">
        <v>16841655.3</v>
      </c>
      <c r="H66" s="13">
        <v>16830755.3</v>
      </c>
    </row>
    <row r="67" spans="1:8" ht="12.75" customHeight="1">
      <c r="A67" s="8"/>
      <c r="B67" s="30" t="s">
        <v>77</v>
      </c>
      <c r="C67" s="30"/>
      <c r="D67" s="16">
        <f>SUM(D59:D66)</f>
        <v>797903092.6700001</v>
      </c>
      <c r="E67" s="16">
        <f>SUM(E59:E66)</f>
        <v>797835582.44</v>
      </c>
      <c r="F67" s="16">
        <f>SUM(F59:F66)</f>
        <v>793470273.16</v>
      </c>
      <c r="G67" s="16">
        <f>SUM(G59:G66)</f>
        <v>789273958.41</v>
      </c>
      <c r="H67" s="16">
        <f>SUM(H59:H66)</f>
        <v>789633465.91</v>
      </c>
    </row>
    <row r="68" spans="1:3" ht="11.25">
      <c r="A68" s="29"/>
      <c r="B68" s="29"/>
      <c r="C68" s="29"/>
    </row>
    <row r="69" spans="1:3" ht="12.75" customHeight="1">
      <c r="A69" s="8" t="s">
        <v>2</v>
      </c>
      <c r="B69" s="30" t="s">
        <v>78</v>
      </c>
      <c r="C69" s="30"/>
    </row>
    <row r="70" spans="1:8" ht="12.75" customHeight="1">
      <c r="A70" s="9" t="s">
        <v>79</v>
      </c>
      <c r="B70" s="29" t="s">
        <v>80</v>
      </c>
      <c r="C70" s="29"/>
      <c r="D70" s="13">
        <v>824387.39</v>
      </c>
      <c r="E70" s="13">
        <v>824387.39</v>
      </c>
      <c r="F70" s="13">
        <v>824387.39</v>
      </c>
      <c r="G70" s="13">
        <v>824387.39</v>
      </c>
      <c r="H70" s="13">
        <v>824387.39</v>
      </c>
    </row>
    <row r="71" spans="1:8" ht="12.75" customHeight="1" thickBot="1">
      <c r="A71" s="9" t="s">
        <v>81</v>
      </c>
      <c r="B71" s="29" t="s">
        <v>82</v>
      </c>
      <c r="C71" s="29"/>
      <c r="D71" s="13">
        <v>20047984.52</v>
      </c>
      <c r="E71" s="13">
        <v>20083761.240000002</v>
      </c>
      <c r="F71" s="13">
        <v>20277412.8</v>
      </c>
      <c r="G71" s="13">
        <v>20491532.01</v>
      </c>
      <c r="H71" s="13">
        <v>20907372.290000003</v>
      </c>
    </row>
    <row r="72" spans="1:8" ht="13.5" customHeight="1">
      <c r="A72" s="8"/>
      <c r="B72" s="30" t="s">
        <v>83</v>
      </c>
      <c r="C72" s="30"/>
      <c r="D72" s="16">
        <f>SUM(D70:D71)</f>
        <v>20872371.91</v>
      </c>
      <c r="E72" s="16">
        <f>SUM(E70:E71)</f>
        <v>20908148.630000003</v>
      </c>
      <c r="F72" s="16">
        <f>SUM(F70:F71)</f>
        <v>21101800.19</v>
      </c>
      <c r="G72" s="16">
        <f>SUM(G70:G71)</f>
        <v>21315919.400000002</v>
      </c>
      <c r="H72" s="16">
        <f>SUM(H70:H71)</f>
        <v>21731759.680000003</v>
      </c>
    </row>
    <row r="73" spans="1:3" ht="12.75" customHeight="1">
      <c r="A73" s="29"/>
      <c r="B73" s="29"/>
      <c r="C73" s="29"/>
    </row>
    <row r="74" spans="1:3" ht="12.75" customHeight="1">
      <c r="A74" s="8" t="s">
        <v>2</v>
      </c>
      <c r="B74" s="30" t="s">
        <v>84</v>
      </c>
      <c r="C74" s="30"/>
    </row>
    <row r="75" spans="1:8" ht="12.75" customHeight="1">
      <c r="A75" s="9" t="s">
        <v>85</v>
      </c>
      <c r="B75" s="29" t="s">
        <v>86</v>
      </c>
      <c r="C75" s="29"/>
      <c r="D75" s="13">
        <v>622669640.55</v>
      </c>
      <c r="E75" s="13">
        <v>626010104.26</v>
      </c>
      <c r="F75" s="13">
        <v>624244020.48</v>
      </c>
      <c r="G75" s="13">
        <v>620611836.92</v>
      </c>
      <c r="H75" s="13">
        <v>624040267.03</v>
      </c>
    </row>
    <row r="76" spans="1:8" ht="12.75" customHeight="1">
      <c r="A76" s="9" t="s">
        <v>87</v>
      </c>
      <c r="B76" s="29" t="s">
        <v>88</v>
      </c>
      <c r="C76" s="29"/>
      <c r="D76" s="13">
        <v>5536981.23</v>
      </c>
      <c r="E76" s="13">
        <v>5470749.38</v>
      </c>
      <c r="F76" s="13">
        <v>5510586.14</v>
      </c>
      <c r="G76" s="13">
        <v>5540398.59</v>
      </c>
      <c r="H76" s="13">
        <v>5589144.69</v>
      </c>
    </row>
    <row r="77" spans="1:8" ht="13.5" customHeight="1" thickBot="1">
      <c r="A77" s="9" t="s">
        <v>89</v>
      </c>
      <c r="B77" s="29" t="s">
        <v>90</v>
      </c>
      <c r="C77" s="29"/>
      <c r="D77" s="13">
        <v>12582188.63</v>
      </c>
      <c r="E77" s="13">
        <v>12901506.29</v>
      </c>
      <c r="F77" s="13">
        <v>13215940.45</v>
      </c>
      <c r="G77" s="13">
        <v>13640348.7</v>
      </c>
      <c r="H77" s="13">
        <v>13989341.79</v>
      </c>
    </row>
    <row r="78" spans="1:8" ht="12.75" customHeight="1">
      <c r="A78" s="8"/>
      <c r="B78" s="30" t="s">
        <v>91</v>
      </c>
      <c r="C78" s="30"/>
      <c r="D78" s="16">
        <f>SUM(D75:D77)</f>
        <v>640788810.41</v>
      </c>
      <c r="E78" s="16">
        <f>SUM(E75:E77)</f>
        <v>644382359.93</v>
      </c>
      <c r="F78" s="16">
        <f>SUM(F75:F77)</f>
        <v>642970547.07</v>
      </c>
      <c r="G78" s="16">
        <f>SUM(G75:G77)</f>
        <v>639792584.21</v>
      </c>
      <c r="H78" s="16">
        <f>SUM(H75:H77)</f>
        <v>643618753.51</v>
      </c>
    </row>
    <row r="79" spans="1:3" ht="11.25">
      <c r="A79" s="29"/>
      <c r="B79" s="29"/>
      <c r="C79" s="29"/>
    </row>
    <row r="80" spans="1:3" ht="45">
      <c r="A80" s="9"/>
      <c r="B80" s="8" t="s">
        <v>103</v>
      </c>
      <c r="C80" s="9"/>
    </row>
    <row r="81" spans="1:8" ht="67.5">
      <c r="A81" s="9" t="s">
        <v>104</v>
      </c>
      <c r="B81" s="9" t="s">
        <v>105</v>
      </c>
      <c r="C81" s="9"/>
      <c r="D81" s="26" t="s">
        <v>111</v>
      </c>
      <c r="E81" s="26" t="s">
        <v>111</v>
      </c>
      <c r="F81" s="26" t="s">
        <v>111</v>
      </c>
      <c r="G81" s="26" t="s">
        <v>111</v>
      </c>
      <c r="H81" s="26" t="s">
        <v>111</v>
      </c>
    </row>
    <row r="82" spans="1:11" ht="67.5">
      <c r="A82" s="9" t="s">
        <v>106</v>
      </c>
      <c r="B82" s="9" t="s">
        <v>107</v>
      </c>
      <c r="C82" s="9"/>
      <c r="D82" s="26">
        <v>-103796.58</v>
      </c>
      <c r="E82" s="26">
        <v>-103796.58</v>
      </c>
      <c r="F82" s="26">
        <v>-103796.58</v>
      </c>
      <c r="G82" s="26">
        <v>-103796.58</v>
      </c>
      <c r="H82" s="26">
        <v>-103796.58</v>
      </c>
      <c r="K82" s="1" t="s">
        <v>116</v>
      </c>
    </row>
    <row r="83" spans="1:8" ht="68.25" thickBot="1">
      <c r="A83" s="9" t="s">
        <v>108</v>
      </c>
      <c r="B83" s="9" t="s">
        <v>109</v>
      </c>
      <c r="C83" s="9"/>
      <c r="D83" s="26">
        <v>-716566.8</v>
      </c>
      <c r="E83" s="26">
        <v>-716566.8</v>
      </c>
      <c r="F83" s="26">
        <v>-716566.8</v>
      </c>
      <c r="G83" s="26">
        <v>-716566.8</v>
      </c>
      <c r="H83" s="26">
        <v>-716566.8</v>
      </c>
    </row>
    <row r="84" spans="1:8" ht="11.25">
      <c r="A84" s="9"/>
      <c r="B84" s="9"/>
      <c r="C84" s="9"/>
      <c r="D84" s="16">
        <f>SUM(D81:D83)</f>
        <v>-820363.38</v>
      </c>
      <c r="E84" s="16">
        <f>SUM(E81:E83)</f>
        <v>-820363.38</v>
      </c>
      <c r="F84" s="16">
        <f>SUM(F81:F83)</f>
        <v>-820363.38</v>
      </c>
      <c r="G84" s="16">
        <f>SUM(G81:G83)</f>
        <v>-820363.38</v>
      </c>
      <c r="H84" s="16">
        <f>SUM(H81:H83)</f>
        <v>-820363.38</v>
      </c>
    </row>
    <row r="85" spans="1:3" ht="11.25">
      <c r="A85" s="9"/>
      <c r="B85" s="9"/>
      <c r="C85" s="9"/>
    </row>
    <row r="86" spans="1:8" ht="12.75" customHeight="1">
      <c r="A86" s="31" t="s">
        <v>96</v>
      </c>
      <c r="B86" s="31"/>
      <c r="C86" s="24"/>
      <c r="D86" s="22">
        <f>D40+D47+D56+D67+D72-D78+D84</f>
        <v>12003414696.800001</v>
      </c>
      <c r="E86" s="22">
        <f>E40+E47+E56+E67+E72-E78+E84</f>
        <v>13075686156.26</v>
      </c>
      <c r="F86" s="22">
        <f>F40+F47+F56+F67+F72-F78+F84</f>
        <v>13072252765.949999</v>
      </c>
      <c r="G86" s="22">
        <f>G40+G47+G56+G67+G72-G78+G84</f>
        <v>13049675221.500002</v>
      </c>
      <c r="H86" s="22">
        <f>H40+H47+H56+H67+H72-H78+H84</f>
        <v>13060995535.98</v>
      </c>
    </row>
    <row r="87" spans="1:3" ht="11.25">
      <c r="A87" s="9"/>
      <c r="B87" s="9"/>
      <c r="C87" s="9"/>
    </row>
    <row r="88" spans="1:8" ht="11.25">
      <c r="A88" s="25"/>
      <c r="B88" s="32" t="s">
        <v>92</v>
      </c>
      <c r="C88" s="32"/>
      <c r="D88" s="23">
        <f>D86+D36</f>
        <v>13217960747.12</v>
      </c>
      <c r="E88" s="23">
        <f>E86+E36</f>
        <v>14441304751.93</v>
      </c>
      <c r="F88" s="23">
        <f>F86+F36</f>
        <v>14528628495.8</v>
      </c>
      <c r="G88" s="23">
        <f>G86+G36</f>
        <v>14587050831.050001</v>
      </c>
      <c r="H88" s="23">
        <f>H86+H36</f>
        <v>14720017538.289999</v>
      </c>
    </row>
    <row r="89" spans="1:3" ht="11.25">
      <c r="A89" s="29"/>
      <c r="B89" s="29"/>
      <c r="C89" s="29"/>
    </row>
    <row r="90" spans="1:3" ht="11.25">
      <c r="A90" s="29"/>
      <c r="B90" s="29"/>
      <c r="C90" s="29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2022-06-08T14:38:36Z</dcterms:modified>
  <cp:category/>
  <cp:version/>
  <cp:contentType/>
  <cp:contentStatus/>
</cp:coreProperties>
</file>