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" yWindow="3612" windowWidth="18612" windowHeight="6132" activeTab="0"/>
  </bookViews>
  <sheets>
    <sheet name="ACTIVO" sheetId="1" r:id="rId1"/>
  </sheets>
  <definedNames/>
  <calcPr fullCalcOnLoad="1"/>
</workbook>
</file>

<file path=xl/sharedStrings.xml><?xml version="1.0" encoding="utf-8"?>
<sst xmlns="http://schemas.openxmlformats.org/spreadsheetml/2006/main" count="123" uniqueCount="112">
  <si>
    <t>MUNICIPIO DE MERIDA YUCATAN</t>
  </si>
  <si>
    <t>ENERO</t>
  </si>
  <si>
    <t/>
  </si>
  <si>
    <t>A C T I V O</t>
  </si>
  <si>
    <t>EFECTIVO Y EQUIVALENTE DE EFECTIVO</t>
  </si>
  <si>
    <t>1.1.1.2</t>
  </si>
  <si>
    <t>BANCOS/TESORERIA</t>
  </si>
  <si>
    <t>1.1.1.4</t>
  </si>
  <si>
    <t>INVERSIONES TEMPORALES HASTA 3 MESES</t>
  </si>
  <si>
    <t>1.1.1.5</t>
  </si>
  <si>
    <t>FONDOS DE AFECTACION ESPECIFICA</t>
  </si>
  <si>
    <t>1.1.1.6</t>
  </si>
  <si>
    <t>DEPOSITOS DE FONDOS A TERCEROS</t>
  </si>
  <si>
    <t>1.1.1.9</t>
  </si>
  <si>
    <t>OTROS EFECTIVOS Y EQUIVALENTES</t>
  </si>
  <si>
    <t>TOTAL EFECTIVO Y EQUIVALENTE DE EFECTIVO</t>
  </si>
  <si>
    <t>DERECHOS A RECIBIR EFECTIVO Y EQUIVALENTES</t>
  </si>
  <si>
    <t>1.1.2.2</t>
  </si>
  <si>
    <t>CUENTAS POR COBRAR A CORTO PLAZO</t>
  </si>
  <si>
    <t>1.1.2.3</t>
  </si>
  <si>
    <t>DEUDORES DIVERSOS POR COBRAR A CORTO PLAZO</t>
  </si>
  <si>
    <t>1.1.2.5</t>
  </si>
  <si>
    <t>DEUDORES POR ANTICIPO DE LA TESORERIA A CORTO PLAZO</t>
  </si>
  <si>
    <t>TOTAL DERECHOS A RECIBIR EFECTIVO Y EQUIVALENTES</t>
  </si>
  <si>
    <t>DERECHOS A RECIBIR BIENES O SERVICIOS</t>
  </si>
  <si>
    <t>1.1.3.4</t>
  </si>
  <si>
    <t>ANTICIPO A CONTRATISTAS POR OBRAS PÚBLICAS A CORTO PLAZO</t>
  </si>
  <si>
    <t>TOTAL DERECHOS A RECIBIR BIENES O SERVICIOS</t>
  </si>
  <si>
    <t>ALMACENES</t>
  </si>
  <si>
    <t>1.1.5.1</t>
  </si>
  <si>
    <t>ALMACEN DE MATERIALES Y SUMINISTROS DE CONSUMO</t>
  </si>
  <si>
    <t>TOTAL ALMACENES</t>
  </si>
  <si>
    <t>INVERSIONES A LARGO PLAZO</t>
  </si>
  <si>
    <t>1.2.1.3</t>
  </si>
  <si>
    <t>FIDEICOMISO. MANDATOS Y CONTRATOS ANÁLOGOS</t>
  </si>
  <si>
    <t>TOTAL INVERSIONES A LARGO PLAZO</t>
  </si>
  <si>
    <t>DERECHOS A RECIBIR EFECTIVO O EQUIVALENTES A LARGO PLAZO</t>
  </si>
  <si>
    <t>1.2.2.1</t>
  </si>
  <si>
    <t>DOCUMENTOS POR COBRAR A LARGO PLAZO</t>
  </si>
  <si>
    <t>1.2.2.2</t>
  </si>
  <si>
    <t>DEUDORES DIVERSOS A LARGO PLAZO</t>
  </si>
  <si>
    <t>1.2.2.4</t>
  </si>
  <si>
    <t>PRESTAMOS OTORGADOS A LARGO PLAZO</t>
  </si>
  <si>
    <t>1.2.2.9</t>
  </si>
  <si>
    <t>OTROS DERECHOS A RECIBIR EFECTIVO O EQUIVALENTES A LARGO PLA</t>
  </si>
  <si>
    <t>TOTAL DERECHOS A RECIBIR EFECTIVO O EQUIVALENTES A LARGO PLAZO</t>
  </si>
  <si>
    <t>BIENES INMUEBLES, INFRAESTRUCTURA Y CONSTRUCCIONES EN PROCESO</t>
  </si>
  <si>
    <t>1.2.3.1</t>
  </si>
  <si>
    <t>TERRENOS</t>
  </si>
  <si>
    <t>1.2.3.2</t>
  </si>
  <si>
    <t>VIVIENDA</t>
  </si>
  <si>
    <t>1.2.3.3</t>
  </si>
  <si>
    <t>EDIFICIOS NO HABITACIONALES</t>
  </si>
  <si>
    <t>1.2.3.5</t>
  </si>
  <si>
    <t>CONSTRUCCIONES EN PROCESO EN BIENES DE DOMINIO PÚBLICO</t>
  </si>
  <si>
    <t>1.2.3.6</t>
  </si>
  <si>
    <t>CONSTRUCCIONES EN PROCESO EN BIENES PROPIOS</t>
  </si>
  <si>
    <t>1.2.3.9</t>
  </si>
  <si>
    <t>OTROS BIENES INMUEBLES</t>
  </si>
  <si>
    <t>TOTAL BIENES INMUEBLES, INFRAESTRUCTURA Y CONSTRUCCIONES EN PROCESO</t>
  </si>
  <si>
    <t>BIENES MUEBLES</t>
  </si>
  <si>
    <t>1.2.4.1</t>
  </si>
  <si>
    <t>MOBILIARIO Y EQUIPO DE ADMINISTRACIÓN</t>
  </si>
  <si>
    <t>1.2.4.2</t>
  </si>
  <si>
    <t>MOBILIARIO Y EQUIPO EDUCACIONAL Y RECREATIVO</t>
  </si>
  <si>
    <t>1.2.4.3</t>
  </si>
  <si>
    <t>EQUIPO INSTRUMENTAL MEDICO Y DE LABORATORIO</t>
  </si>
  <si>
    <t>1.2.4.4</t>
  </si>
  <si>
    <t>EQUIPO DE TRANSPORTE</t>
  </si>
  <si>
    <t>1.2.4.5</t>
  </si>
  <si>
    <t>EQUIPO DE DEFENSA Y SEGURIDAD</t>
  </si>
  <si>
    <t>1.2.4.6</t>
  </si>
  <si>
    <t>MAQUINARIA. OTROS EQUIPOS Y HERRAMIENTAS</t>
  </si>
  <si>
    <t>1.2.4.7</t>
  </si>
  <si>
    <t>COLECCIONES. OBRAS DE ARTE Y OBJETOS VALIOSOS</t>
  </si>
  <si>
    <t>1.2.4.8</t>
  </si>
  <si>
    <t>ACTIVOS BIOLÓGICOS</t>
  </si>
  <si>
    <t>TOTAL BIENES MUEBLES</t>
  </si>
  <si>
    <t>ACTIVOS INTANGIBLES</t>
  </si>
  <si>
    <t>1.2.5.1</t>
  </si>
  <si>
    <t>SOFTWARE</t>
  </si>
  <si>
    <t>1.2.5.4</t>
  </si>
  <si>
    <t>LICENCIAS</t>
  </si>
  <si>
    <t>TOTAL ACTIVOS INTANGIBLES</t>
  </si>
  <si>
    <t>DEPRECIACIONES, DETERIORO Y AMORTIZACIONES ACUMULADAS DE BIEN</t>
  </si>
  <si>
    <t>1.2.6.3</t>
  </si>
  <si>
    <t>DEPRECIACION ACUMULADA DE BIENES MUEBLES</t>
  </si>
  <si>
    <t>1.2.6.4</t>
  </si>
  <si>
    <t>DETERIORO ACUMULADO DE ACTIVOS BIOLOGICOS</t>
  </si>
  <si>
    <t>1.2.6.5</t>
  </si>
  <si>
    <t>AMORTIZACION ACUMULADA DE ACTIVOS INTANGIBLES</t>
  </si>
  <si>
    <t>TOTAL DEPRECIACIONES, DETERIORO Y AMORTIZACIONES ACUMULADAS DE BIEN</t>
  </si>
  <si>
    <t>TOTAL A C T I V O</t>
  </si>
  <si>
    <t>TIPO DE FONDO: TODOS LOS FONDOS</t>
  </si>
  <si>
    <t>CUENTA CONTABLE</t>
  </si>
  <si>
    <t>TOTAL DE ACTIVO CIRCULANTE</t>
  </si>
  <si>
    <t>TOTAL DE ACTIVO NO CIRCULANTE</t>
  </si>
  <si>
    <t>1.1.2.4</t>
  </si>
  <si>
    <t>INGRESOS POR RECUPERAR A CORTO PLAZO</t>
  </si>
  <si>
    <t xml:space="preserve">ESTIMACIÓN POR PÉRDIDA O DETERIORO </t>
  </si>
  <si>
    <t>1.1.6.1</t>
  </si>
  <si>
    <t>ESTIMACIONES PARA CUENTAS INCOBRABLES POR DERECHOS A RECIBIR EFECTIVO O EQUIVALENTES</t>
  </si>
  <si>
    <t xml:space="preserve">TOTAL ESTIMACIÓN POR PÉRDIDA O DETERIORO </t>
  </si>
  <si>
    <t>POSICION FINANCIERA, BALANCE GENERAL ENERO A DICIEMBRE 2021</t>
  </si>
  <si>
    <t>ESTIMACIÓN POR PÉRDIDA O DETERIORO DE ACTIVOS NO CIRCULANTES</t>
  </si>
  <si>
    <t>1.2.8.1</t>
  </si>
  <si>
    <t>ESTIMACIÓN POR PÉRDIDA DE CUENTAS INCOBRABLES POR DOCUMENTOS POR COBRAR A LARGO PLAZO</t>
  </si>
  <si>
    <t>1.2.8.2</t>
  </si>
  <si>
    <t>ESTIMACIÓN POR PÉRDIDA DE CUENTAS INCOBRABLES DE DEUDORES DIVERSOS POR COBRAR A LARGO PLAZO</t>
  </si>
  <si>
    <t>1.2.8.4</t>
  </si>
  <si>
    <t>ESTIMACIÓN POR PÉRDIDA DE CUENTAS INCOBRABLES DE PRESTAMOS OTORGADOS A LARGO PLAZO</t>
  </si>
  <si>
    <t>FEBRERO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</si>
</sst>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4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/>
    </xf>
    <xf numFmtId="44" fontId="41" fillId="0" borderId="0" xfId="49" applyNumberFormat="1" applyFont="1" applyAlignment="1">
      <alignment/>
    </xf>
    <xf numFmtId="0" fontId="42" fillId="0" borderId="0" xfId="0" applyFont="1" applyAlignment="1">
      <alignment wrapText="1"/>
    </xf>
    <xf numFmtId="44" fontId="42" fillId="0" borderId="0" xfId="49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44" fontId="41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44" fontId="42" fillId="0" borderId="0" xfId="0" applyNumberFormat="1" applyFont="1" applyAlignment="1">
      <alignment/>
    </xf>
    <xf numFmtId="44" fontId="41" fillId="0" borderId="10" xfId="49" applyNumberFormat="1" applyFont="1" applyBorder="1" applyAlignment="1">
      <alignment/>
    </xf>
    <xf numFmtId="0" fontId="2" fillId="0" borderId="0" xfId="0" applyFont="1" applyFill="1" applyAlignment="1">
      <alignment vertical="top" wrapText="1"/>
    </xf>
    <xf numFmtId="44" fontId="41" fillId="0" borderId="10" xfId="49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44" fontId="3" fillId="33" borderId="11" xfId="49" applyNumberFormat="1" applyFont="1" applyFill="1" applyBorder="1" applyAlignment="1">
      <alignment horizontal="center"/>
    </xf>
    <xf numFmtId="44" fontId="43" fillId="33" borderId="0" xfId="49" applyNumberFormat="1" applyFont="1" applyFill="1" applyAlignment="1">
      <alignment/>
    </xf>
    <xf numFmtId="44" fontId="43" fillId="34" borderId="0" xfId="49" applyNumberFormat="1" applyFont="1" applyFill="1" applyAlignment="1">
      <alignment/>
    </xf>
    <xf numFmtId="0" fontId="3" fillId="33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44" fontId="0" fillId="0" borderId="0" xfId="49" applyFont="1" applyAlignment="1">
      <alignment/>
    </xf>
    <xf numFmtId="44" fontId="41" fillId="0" borderId="0" xfId="49" applyFont="1" applyAlignment="1">
      <alignment/>
    </xf>
    <xf numFmtId="44" fontId="41" fillId="0" borderId="0" xfId="0" applyNumberFormat="1" applyFont="1" applyAlignment="1">
      <alignment vertical="center"/>
    </xf>
    <xf numFmtId="44" fontId="41" fillId="0" borderId="0" xfId="49" applyFont="1" applyAlignment="1">
      <alignment vertic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33" borderId="12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0</xdr:rowOff>
    </xdr:from>
    <xdr:to>
      <xdr:col>0</xdr:col>
      <xdr:colOff>876300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23825"/>
          <a:ext cx="809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90"/>
  <sheetViews>
    <sheetView tabSelected="1" zoomScalePageLayoutView="0" workbookViewId="0" topLeftCell="A1">
      <pane xSplit="3" ySplit="7" topLeftCell="D7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E88"/>
    </sheetView>
  </sheetViews>
  <sheetFormatPr defaultColWidth="9.140625" defaultRowHeight="12.75"/>
  <cols>
    <col min="1" max="1" width="13.7109375" style="2" customWidth="1"/>
    <col min="2" max="2" width="35.57421875" style="2" customWidth="1"/>
    <col min="3" max="3" width="9.140625" style="2" customWidth="1"/>
    <col min="4" max="4" width="19.140625" style="3" customWidth="1"/>
    <col min="5" max="5" width="18.57421875" style="1" bestFit="1" customWidth="1"/>
    <col min="6" max="16384" width="9.140625" style="1" customWidth="1"/>
  </cols>
  <sheetData>
    <row r="1" spans="1:203" ht="9.75">
      <c r="A1" s="4"/>
      <c r="B1" s="5"/>
      <c r="C1" s="6"/>
      <c r="D1" s="1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</row>
    <row r="2" spans="2:203" ht="11.25">
      <c r="B2" s="19" t="s">
        <v>0</v>
      </c>
      <c r="C2" s="19"/>
      <c r="D2" s="19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</row>
    <row r="3" spans="1:203" ht="15" customHeight="1">
      <c r="A3" s="19"/>
      <c r="B3" s="19" t="s">
        <v>103</v>
      </c>
      <c r="C3" s="19"/>
      <c r="D3" s="19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</row>
    <row r="4" spans="2:203" ht="15" customHeight="1">
      <c r="B4" s="20" t="s">
        <v>93</v>
      </c>
      <c r="C4" s="19"/>
      <c r="D4" s="19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</row>
    <row r="5" spans="2:203" ht="15" customHeight="1">
      <c r="B5" s="20"/>
      <c r="C5" s="20"/>
      <c r="D5" s="20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</row>
    <row r="6" spans="1:203" ht="19.5" customHeight="1">
      <c r="A6" s="7"/>
      <c r="B6" s="7"/>
      <c r="C6" s="7"/>
      <c r="D6" s="1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</row>
    <row r="7" spans="1:5" s="2" customFormat="1" ht="10.5" thickBot="1">
      <c r="A7" s="35" t="s">
        <v>94</v>
      </c>
      <c r="B7" s="35"/>
      <c r="C7" s="35"/>
      <c r="D7" s="21" t="s">
        <v>1</v>
      </c>
      <c r="E7" s="21" t="s">
        <v>111</v>
      </c>
    </row>
    <row r="8" spans="1:5" ht="12.75">
      <c r="A8" s="8" t="s">
        <v>2</v>
      </c>
      <c r="B8" s="31" t="s">
        <v>3</v>
      </c>
      <c r="C8" s="31"/>
      <c r="E8" s="26"/>
    </row>
    <row r="9" spans="1:5" ht="12.75" customHeight="1">
      <c r="A9" s="8" t="s">
        <v>2</v>
      </c>
      <c r="B9" s="31" t="s">
        <v>4</v>
      </c>
      <c r="C9" s="31"/>
      <c r="E9" s="26"/>
    </row>
    <row r="10" spans="1:5" ht="12.75" customHeight="1">
      <c r="A10" s="9" t="s">
        <v>5</v>
      </c>
      <c r="B10" s="30" t="s">
        <v>6</v>
      </c>
      <c r="C10" s="30"/>
      <c r="D10" s="13">
        <v>609600527.17</v>
      </c>
      <c r="E10" s="27">
        <v>634438523.73</v>
      </c>
    </row>
    <row r="11" spans="1:5" ht="12.75" customHeight="1">
      <c r="A11" s="9" t="s">
        <v>7</v>
      </c>
      <c r="B11" s="30" t="s">
        <v>8</v>
      </c>
      <c r="C11" s="30"/>
      <c r="D11" s="13">
        <v>37486703.75</v>
      </c>
      <c r="E11" s="27">
        <v>38998420.02</v>
      </c>
    </row>
    <row r="12" spans="1:5" ht="12.75" customHeight="1">
      <c r="A12" s="9" t="s">
        <v>9</v>
      </c>
      <c r="B12" s="30" t="s">
        <v>10</v>
      </c>
      <c r="C12" s="30"/>
      <c r="D12" s="13">
        <v>93753396.65</v>
      </c>
      <c r="E12" s="27">
        <v>110913655.33</v>
      </c>
    </row>
    <row r="13" spans="1:5" ht="12.75" customHeight="1">
      <c r="A13" s="9" t="s">
        <v>11</v>
      </c>
      <c r="B13" s="30" t="s">
        <v>12</v>
      </c>
      <c r="C13" s="30"/>
      <c r="D13" s="13">
        <v>1956155.03</v>
      </c>
      <c r="E13" s="27">
        <v>1788128.52</v>
      </c>
    </row>
    <row r="14" spans="1:5" ht="13.5" customHeight="1" thickBot="1">
      <c r="A14" s="9" t="s">
        <v>13</v>
      </c>
      <c r="B14" s="30" t="s">
        <v>14</v>
      </c>
      <c r="C14" s="30"/>
      <c r="D14" s="13">
        <v>2000</v>
      </c>
      <c r="E14" s="27">
        <v>2000</v>
      </c>
    </row>
    <row r="15" spans="1:5" ht="12.75" customHeight="1">
      <c r="A15" s="8"/>
      <c r="B15" s="31" t="s">
        <v>15</v>
      </c>
      <c r="C15" s="31"/>
      <c r="D15" s="16">
        <f>SUM(D10:D14)</f>
        <v>742798782.5999999</v>
      </c>
      <c r="E15" s="16">
        <f>SUM(E10:E14)</f>
        <v>786140727.6</v>
      </c>
    </row>
    <row r="16" spans="1:5" ht="9.75">
      <c r="A16" s="30"/>
      <c r="B16" s="30"/>
      <c r="C16" s="30"/>
      <c r="E16" s="27"/>
    </row>
    <row r="17" spans="1:5" ht="12.75" customHeight="1">
      <c r="A17" s="8" t="s">
        <v>2</v>
      </c>
      <c r="B17" s="31" t="s">
        <v>16</v>
      </c>
      <c r="C17" s="31"/>
      <c r="E17" s="27"/>
    </row>
    <row r="18" spans="1:5" ht="12.75" customHeight="1">
      <c r="A18" s="9" t="s">
        <v>17</v>
      </c>
      <c r="B18" s="30" t="s">
        <v>18</v>
      </c>
      <c r="C18" s="30"/>
      <c r="D18" s="13">
        <v>668884</v>
      </c>
      <c r="E18" s="27">
        <v>515700</v>
      </c>
    </row>
    <row r="19" spans="1:5" ht="12.75" customHeight="1">
      <c r="A19" s="9" t="s">
        <v>19</v>
      </c>
      <c r="B19" s="30" t="s">
        <v>20</v>
      </c>
      <c r="C19" s="30"/>
      <c r="D19" s="13">
        <v>18787375.39</v>
      </c>
      <c r="E19" s="27">
        <v>19018768.250000004</v>
      </c>
    </row>
    <row r="20" spans="1:5" ht="13.5" customHeight="1">
      <c r="A20" s="9" t="s">
        <v>97</v>
      </c>
      <c r="B20" s="14" t="s">
        <v>98</v>
      </c>
      <c r="C20" s="14"/>
      <c r="D20" s="13"/>
      <c r="E20" s="27"/>
    </row>
    <row r="21" spans="1:5" ht="12.75" customHeight="1" thickBot="1">
      <c r="A21" s="9" t="s">
        <v>21</v>
      </c>
      <c r="B21" s="30" t="s">
        <v>22</v>
      </c>
      <c r="C21" s="30"/>
      <c r="D21" s="13">
        <v>691487.05</v>
      </c>
      <c r="E21" s="27">
        <v>701850.31</v>
      </c>
    </row>
    <row r="22" spans="1:5" ht="12.75" customHeight="1">
      <c r="A22" s="8"/>
      <c r="B22" s="31" t="s">
        <v>23</v>
      </c>
      <c r="C22" s="31"/>
      <c r="D22" s="16">
        <f>SUM(D18:D21)</f>
        <v>20147746.44</v>
      </c>
      <c r="E22" s="16">
        <f>SUM(E18:E21)</f>
        <v>20236318.560000002</v>
      </c>
    </row>
    <row r="23" spans="1:5" ht="12.75" customHeight="1">
      <c r="A23" s="30"/>
      <c r="B23" s="30"/>
      <c r="C23" s="30"/>
      <c r="E23" s="27"/>
    </row>
    <row r="24" spans="1:5" ht="24.75" customHeight="1">
      <c r="A24" s="8" t="s">
        <v>2</v>
      </c>
      <c r="B24" s="31" t="s">
        <v>24</v>
      </c>
      <c r="C24" s="31"/>
      <c r="E24" s="27"/>
    </row>
    <row r="25" spans="1:5" ht="12.75" customHeight="1" thickBot="1">
      <c r="A25" s="9" t="s">
        <v>25</v>
      </c>
      <c r="B25" s="30" t="s">
        <v>26</v>
      </c>
      <c r="C25" s="30"/>
      <c r="D25" s="13">
        <v>30199754.28</v>
      </c>
      <c r="E25" s="27">
        <v>23320145.369999997</v>
      </c>
    </row>
    <row r="26" spans="1:5" ht="12.75" customHeight="1">
      <c r="A26" s="8"/>
      <c r="B26" s="31" t="s">
        <v>27</v>
      </c>
      <c r="C26" s="31"/>
      <c r="D26" s="16">
        <f>SUM(D25)</f>
        <v>30199754.28</v>
      </c>
      <c r="E26" s="16">
        <f>SUM(E25)</f>
        <v>23320145.369999997</v>
      </c>
    </row>
    <row r="27" spans="1:5" ht="12.75" customHeight="1">
      <c r="A27" s="30"/>
      <c r="B27" s="30"/>
      <c r="C27" s="30"/>
      <c r="E27" s="27"/>
    </row>
    <row r="28" spans="1:5" ht="12" customHeight="1">
      <c r="A28" s="8" t="s">
        <v>2</v>
      </c>
      <c r="B28" s="31" t="s">
        <v>28</v>
      </c>
      <c r="C28" s="31"/>
      <c r="E28" s="27"/>
    </row>
    <row r="29" spans="1:5" ht="12.75" customHeight="1" thickBot="1">
      <c r="A29" s="9" t="s">
        <v>29</v>
      </c>
      <c r="B29" s="30" t="s">
        <v>30</v>
      </c>
      <c r="C29" s="30"/>
      <c r="D29" s="13">
        <v>2238658.35</v>
      </c>
      <c r="E29" s="27">
        <v>3382747.75</v>
      </c>
    </row>
    <row r="30" spans="1:5" ht="12.75" customHeight="1">
      <c r="A30" s="8"/>
      <c r="B30" s="31" t="s">
        <v>31</v>
      </c>
      <c r="C30" s="31"/>
      <c r="D30" s="16">
        <f>SUM(D29)</f>
        <v>2238658.35</v>
      </c>
      <c r="E30" s="16">
        <f>SUM(E29)</f>
        <v>3382747.75</v>
      </c>
    </row>
    <row r="31" spans="1:5" ht="9.75">
      <c r="A31" s="30"/>
      <c r="B31" s="30"/>
      <c r="C31" s="30"/>
      <c r="E31" s="27"/>
    </row>
    <row r="32" spans="1:5" ht="12.75" customHeight="1">
      <c r="A32" s="10" t="s">
        <v>2</v>
      </c>
      <c r="B32" s="34" t="s">
        <v>99</v>
      </c>
      <c r="C32" s="34"/>
      <c r="D32" s="34"/>
      <c r="E32" s="27"/>
    </row>
    <row r="33" spans="1:5" ht="12.75" customHeight="1" thickBot="1">
      <c r="A33" s="11" t="s">
        <v>100</v>
      </c>
      <c r="B33" s="17" t="s">
        <v>101</v>
      </c>
      <c r="C33" s="17"/>
      <c r="D33" s="13"/>
      <c r="E33" s="27"/>
    </row>
    <row r="34" spans="1:5" ht="13.5" customHeight="1">
      <c r="A34" s="10"/>
      <c r="B34" s="12" t="s">
        <v>102</v>
      </c>
      <c r="C34" s="12"/>
      <c r="D34" s="18">
        <f>SUM(D33)</f>
        <v>0</v>
      </c>
      <c r="E34" s="18">
        <f>SUM(E33)</f>
        <v>0</v>
      </c>
    </row>
    <row r="35" spans="1:5" ht="13.5" customHeight="1">
      <c r="A35" s="9"/>
      <c r="B35" s="9"/>
      <c r="C35" s="9"/>
      <c r="E35" s="27"/>
    </row>
    <row r="36" spans="1:5" ht="12.75" customHeight="1">
      <c r="A36" s="32" t="s">
        <v>95</v>
      </c>
      <c r="B36" s="32"/>
      <c r="C36" s="24"/>
      <c r="D36" s="22">
        <f>SUM(D15,D22,D26,D30,D34)</f>
        <v>795384941.67</v>
      </c>
      <c r="E36" s="22">
        <f>SUM(E15,E22,E26,E30,E34)</f>
        <v>833079939.2800001</v>
      </c>
    </row>
    <row r="37" spans="1:5" ht="9.75">
      <c r="A37" s="9"/>
      <c r="B37" s="9"/>
      <c r="C37" s="9"/>
      <c r="E37" s="27"/>
    </row>
    <row r="38" spans="1:5" ht="12.75" customHeight="1">
      <c r="A38" s="8" t="s">
        <v>2</v>
      </c>
      <c r="B38" s="31" t="s">
        <v>32</v>
      </c>
      <c r="C38" s="31"/>
      <c r="E38" s="27"/>
    </row>
    <row r="39" spans="1:5" ht="12.75" customHeight="1" thickBot="1">
      <c r="A39" s="9" t="s">
        <v>33</v>
      </c>
      <c r="B39" s="30" t="s">
        <v>34</v>
      </c>
      <c r="C39" s="30"/>
      <c r="D39" s="13">
        <v>953151161.49</v>
      </c>
      <c r="E39" s="27">
        <v>960310459.1300001</v>
      </c>
    </row>
    <row r="40" spans="1:5" ht="12.75" customHeight="1">
      <c r="A40" s="8"/>
      <c r="B40" s="31" t="s">
        <v>35</v>
      </c>
      <c r="C40" s="31"/>
      <c r="D40" s="16">
        <f>SUM(D39)</f>
        <v>953151161.49</v>
      </c>
      <c r="E40" s="16">
        <f>SUM(E39)</f>
        <v>960310459.1300001</v>
      </c>
    </row>
    <row r="41" spans="1:5" ht="12.75" customHeight="1">
      <c r="A41" s="30"/>
      <c r="B41" s="30"/>
      <c r="C41" s="30"/>
      <c r="E41" s="27"/>
    </row>
    <row r="42" spans="1:5" ht="23.25" customHeight="1">
      <c r="A42" s="8" t="s">
        <v>2</v>
      </c>
      <c r="B42" s="31" t="s">
        <v>36</v>
      </c>
      <c r="C42" s="31"/>
      <c r="E42" s="27"/>
    </row>
    <row r="43" spans="1:5" ht="12.75" customHeight="1">
      <c r="A43" s="9" t="s">
        <v>37</v>
      </c>
      <c r="B43" s="30" t="s">
        <v>38</v>
      </c>
      <c r="C43" s="30"/>
      <c r="D43" s="13">
        <v>1100268</v>
      </c>
      <c r="E43" s="27">
        <v>1098458</v>
      </c>
    </row>
    <row r="44" spans="1:5" ht="12.75" customHeight="1">
      <c r="A44" s="9" t="s">
        <v>39</v>
      </c>
      <c r="B44" s="30" t="s">
        <v>40</v>
      </c>
      <c r="C44" s="30"/>
      <c r="D44" s="13">
        <v>65155737.19</v>
      </c>
      <c r="E44" s="27">
        <v>64425936.839999996</v>
      </c>
    </row>
    <row r="45" spans="1:5" ht="12.75" customHeight="1">
      <c r="A45" s="9" t="s">
        <v>41</v>
      </c>
      <c r="B45" s="30" t="s">
        <v>42</v>
      </c>
      <c r="C45" s="30"/>
      <c r="D45" s="13">
        <v>41655015.2</v>
      </c>
      <c r="E45" s="27">
        <v>40848326.03</v>
      </c>
    </row>
    <row r="46" spans="1:5" ht="12.75" customHeight="1" thickBot="1">
      <c r="A46" s="9" t="s">
        <v>43</v>
      </c>
      <c r="B46" s="30" t="s">
        <v>44</v>
      </c>
      <c r="C46" s="30"/>
      <c r="D46" s="13">
        <v>718414.83</v>
      </c>
      <c r="E46" s="27">
        <v>718414.83</v>
      </c>
    </row>
    <row r="47" spans="1:5" ht="12.75" customHeight="1">
      <c r="A47" s="8"/>
      <c r="B47" s="31" t="s">
        <v>45</v>
      </c>
      <c r="C47" s="31"/>
      <c r="D47" s="16">
        <f>SUM(D43:D46)</f>
        <v>108629435.22</v>
      </c>
      <c r="E47" s="16">
        <f>SUM(E43:E46)</f>
        <v>107091135.7</v>
      </c>
    </row>
    <row r="48" spans="1:5" ht="12.75" customHeight="1">
      <c r="A48" s="30"/>
      <c r="B48" s="30"/>
      <c r="C48" s="30"/>
      <c r="E48" s="27"/>
    </row>
    <row r="49" spans="1:5" ht="12.75" customHeight="1">
      <c r="A49" s="8" t="s">
        <v>2</v>
      </c>
      <c r="B49" s="31" t="s">
        <v>46</v>
      </c>
      <c r="C49" s="31"/>
      <c r="E49" s="27"/>
    </row>
    <row r="50" spans="1:5" ht="13.5" customHeight="1">
      <c r="A50" s="9" t="s">
        <v>47</v>
      </c>
      <c r="B50" s="30" t="s">
        <v>48</v>
      </c>
      <c r="C50" s="30"/>
      <c r="D50" s="13">
        <v>1662014820.44</v>
      </c>
      <c r="E50" s="27">
        <v>1670114706.22</v>
      </c>
    </row>
    <row r="51" spans="1:5" ht="12.75" customHeight="1">
      <c r="A51" s="9" t="s">
        <v>49</v>
      </c>
      <c r="B51" s="30" t="s">
        <v>50</v>
      </c>
      <c r="C51" s="30"/>
      <c r="D51" s="13">
        <v>48287603.42</v>
      </c>
      <c r="E51" s="27">
        <v>48750263.12</v>
      </c>
    </row>
    <row r="52" spans="1:5" ht="12.75" customHeight="1">
      <c r="A52" s="9" t="s">
        <v>51</v>
      </c>
      <c r="B52" s="30" t="s">
        <v>52</v>
      </c>
      <c r="C52" s="30"/>
      <c r="D52" s="13">
        <v>4126928306.59</v>
      </c>
      <c r="E52" s="27">
        <v>4145129358.6</v>
      </c>
    </row>
    <row r="53" spans="1:5" ht="12.75" customHeight="1">
      <c r="A53" s="9" t="s">
        <v>53</v>
      </c>
      <c r="B53" s="30" t="s">
        <v>54</v>
      </c>
      <c r="C53" s="30"/>
      <c r="D53" s="13">
        <v>108907136.06</v>
      </c>
      <c r="E53" s="27">
        <v>116582247.84</v>
      </c>
    </row>
    <row r="54" spans="1:5" ht="12.75" customHeight="1">
      <c r="A54" s="9" t="s">
        <v>55</v>
      </c>
      <c r="B54" s="30" t="s">
        <v>56</v>
      </c>
      <c r="C54" s="30"/>
      <c r="D54" s="13">
        <v>18437167.95</v>
      </c>
      <c r="E54" s="27">
        <v>17952274.490000002</v>
      </c>
    </row>
    <row r="55" spans="1:5" ht="12.75" customHeight="1" thickBot="1">
      <c r="A55" s="9" t="s">
        <v>57</v>
      </c>
      <c r="B55" s="30" t="s">
        <v>58</v>
      </c>
      <c r="C55" s="30"/>
      <c r="D55" s="13">
        <v>4764368593.95</v>
      </c>
      <c r="E55" s="27">
        <v>4761557099.15</v>
      </c>
    </row>
    <row r="56" spans="1:5" ht="12.75" customHeight="1">
      <c r="A56" s="8"/>
      <c r="B56" s="31" t="s">
        <v>59</v>
      </c>
      <c r="C56" s="31"/>
      <c r="D56" s="16">
        <f>SUM(D50:D55)</f>
        <v>10728943628.41</v>
      </c>
      <c r="E56" s="16">
        <f>SUM(E50:E55)</f>
        <v>10760085949.419998</v>
      </c>
    </row>
    <row r="57" spans="1:5" ht="12.75" customHeight="1">
      <c r="A57" s="30"/>
      <c r="B57" s="30"/>
      <c r="C57" s="30"/>
      <c r="E57" s="27"/>
    </row>
    <row r="58" spans="1:5" ht="12.75" customHeight="1">
      <c r="A58" s="8" t="s">
        <v>2</v>
      </c>
      <c r="B58" s="31" t="s">
        <v>60</v>
      </c>
      <c r="C58" s="31"/>
      <c r="E58" s="27"/>
    </row>
    <row r="59" spans="1:5" ht="12.75" customHeight="1">
      <c r="A59" s="9" t="s">
        <v>61</v>
      </c>
      <c r="B59" s="30" t="s">
        <v>62</v>
      </c>
      <c r="C59" s="30"/>
      <c r="D59" s="13">
        <v>154206069.65</v>
      </c>
      <c r="E59" s="27">
        <v>154172958.45999998</v>
      </c>
    </row>
    <row r="60" spans="1:5" ht="12.75" customHeight="1">
      <c r="A60" s="9" t="s">
        <v>63</v>
      </c>
      <c r="B60" s="30" t="s">
        <v>64</v>
      </c>
      <c r="C60" s="30"/>
      <c r="D60" s="13">
        <v>35370116.77</v>
      </c>
      <c r="E60" s="27">
        <v>35357805.77</v>
      </c>
    </row>
    <row r="61" spans="1:5" ht="13.5" customHeight="1">
      <c r="A61" s="9" t="s">
        <v>65</v>
      </c>
      <c r="B61" s="30" t="s">
        <v>66</v>
      </c>
      <c r="C61" s="30"/>
      <c r="D61" s="13">
        <v>21197723.99</v>
      </c>
      <c r="E61" s="27">
        <v>21155106.98</v>
      </c>
    </row>
    <row r="62" spans="1:5" ht="12.75" customHeight="1">
      <c r="A62" s="9" t="s">
        <v>67</v>
      </c>
      <c r="B62" s="30" t="s">
        <v>68</v>
      </c>
      <c r="C62" s="30"/>
      <c r="D62" s="13">
        <v>329369740.84</v>
      </c>
      <c r="E62" s="27">
        <v>329369740.84</v>
      </c>
    </row>
    <row r="63" spans="1:5" ht="12.75" customHeight="1">
      <c r="A63" s="9" t="s">
        <v>69</v>
      </c>
      <c r="B63" s="30" t="s">
        <v>70</v>
      </c>
      <c r="C63" s="30"/>
      <c r="D63" s="13">
        <v>12946754.59</v>
      </c>
      <c r="E63" s="27">
        <v>12946754.59</v>
      </c>
    </row>
    <row r="64" spans="1:5" ht="12.75" customHeight="1">
      <c r="A64" s="9" t="s">
        <v>71</v>
      </c>
      <c r="B64" s="30" t="s">
        <v>72</v>
      </c>
      <c r="C64" s="30"/>
      <c r="D64" s="13">
        <v>205778330.11</v>
      </c>
      <c r="E64" s="27">
        <v>205873583.78</v>
      </c>
    </row>
    <row r="65" spans="1:5" ht="12.75" customHeight="1">
      <c r="A65" s="9" t="s">
        <v>73</v>
      </c>
      <c r="B65" s="30" t="s">
        <v>74</v>
      </c>
      <c r="C65" s="30"/>
      <c r="D65" s="13">
        <v>625289.55</v>
      </c>
      <c r="E65" s="27">
        <v>625289.55</v>
      </c>
    </row>
    <row r="66" spans="1:5" ht="13.5" customHeight="1" thickBot="1">
      <c r="A66" s="9" t="s">
        <v>75</v>
      </c>
      <c r="B66" s="30" t="s">
        <v>76</v>
      </c>
      <c r="C66" s="30"/>
      <c r="D66" s="13">
        <v>14888050</v>
      </c>
      <c r="E66" s="27">
        <v>14888050</v>
      </c>
    </row>
    <row r="67" spans="1:5" ht="12.75" customHeight="1">
      <c r="A67" s="8"/>
      <c r="B67" s="31" t="s">
        <v>77</v>
      </c>
      <c r="C67" s="31"/>
      <c r="D67" s="16">
        <f>SUM(D59:D66)</f>
        <v>774382075.5</v>
      </c>
      <c r="E67" s="16">
        <f>SUM(E59:E66)</f>
        <v>774389289.9699999</v>
      </c>
    </row>
    <row r="68" spans="1:5" ht="9.75">
      <c r="A68" s="30"/>
      <c r="B68" s="30"/>
      <c r="C68" s="30"/>
      <c r="E68" s="27"/>
    </row>
    <row r="69" spans="1:5" ht="12.75" customHeight="1">
      <c r="A69" s="8" t="s">
        <v>2</v>
      </c>
      <c r="B69" s="31" t="s">
        <v>78</v>
      </c>
      <c r="C69" s="31"/>
      <c r="E69" s="27"/>
    </row>
    <row r="70" spans="1:5" ht="12.75" customHeight="1">
      <c r="A70" s="9" t="s">
        <v>79</v>
      </c>
      <c r="B70" s="30" t="s">
        <v>80</v>
      </c>
      <c r="C70" s="30"/>
      <c r="D70" s="13">
        <v>1534200.07</v>
      </c>
      <c r="E70" s="27">
        <v>1534200.07</v>
      </c>
    </row>
    <row r="71" spans="1:5" ht="12.75" customHeight="1" thickBot="1">
      <c r="A71" s="9" t="s">
        <v>81</v>
      </c>
      <c r="B71" s="30" t="s">
        <v>82</v>
      </c>
      <c r="C71" s="30"/>
      <c r="D71" s="13">
        <v>18066331.82</v>
      </c>
      <c r="E71" s="27">
        <v>18066331.820000004</v>
      </c>
    </row>
    <row r="72" spans="1:5" ht="13.5" customHeight="1">
      <c r="A72" s="8"/>
      <c r="B72" s="31" t="s">
        <v>83</v>
      </c>
      <c r="C72" s="31"/>
      <c r="D72" s="16">
        <f>SUM(D70:D71)</f>
        <v>19600531.89</v>
      </c>
      <c r="E72" s="16">
        <f>SUM(E70:E71)</f>
        <v>19600531.890000004</v>
      </c>
    </row>
    <row r="73" spans="1:5" ht="12.75" customHeight="1">
      <c r="A73" s="30"/>
      <c r="B73" s="30"/>
      <c r="C73" s="30"/>
      <c r="E73" s="27"/>
    </row>
    <row r="74" spans="1:5" ht="12.75" customHeight="1">
      <c r="A74" s="8" t="s">
        <v>2</v>
      </c>
      <c r="B74" s="31" t="s">
        <v>84</v>
      </c>
      <c r="C74" s="31"/>
      <c r="E74" s="27"/>
    </row>
    <row r="75" spans="1:5" ht="12.75" customHeight="1">
      <c r="A75" s="9" t="s">
        <v>85</v>
      </c>
      <c r="B75" s="30" t="s">
        <v>86</v>
      </c>
      <c r="C75" s="30"/>
      <c r="D75" s="13">
        <v>586550904.86</v>
      </c>
      <c r="E75" s="27">
        <v>590214992.03</v>
      </c>
    </row>
    <row r="76" spans="1:5" ht="12.75" customHeight="1">
      <c r="A76" s="9" t="s">
        <v>87</v>
      </c>
      <c r="B76" s="30" t="s">
        <v>88</v>
      </c>
      <c r="C76" s="30"/>
      <c r="D76" s="13">
        <v>6076641.66</v>
      </c>
      <c r="E76" s="27">
        <v>6116724.95</v>
      </c>
    </row>
    <row r="77" spans="1:5" ht="13.5" customHeight="1" thickBot="1">
      <c r="A77" s="9" t="s">
        <v>89</v>
      </c>
      <c r="B77" s="30" t="s">
        <v>90</v>
      </c>
      <c r="C77" s="30"/>
      <c r="D77" s="13">
        <v>10790862.66</v>
      </c>
      <c r="E77" s="27">
        <v>11043448.72</v>
      </c>
    </row>
    <row r="78" spans="1:5" ht="12.75" customHeight="1">
      <c r="A78" s="8"/>
      <c r="B78" s="31" t="s">
        <v>91</v>
      </c>
      <c r="C78" s="31"/>
      <c r="D78" s="16">
        <f>SUM(D75:D77)</f>
        <v>603418409.18</v>
      </c>
      <c r="E78" s="16">
        <f>SUM(E75:E77)</f>
        <v>607375165.7</v>
      </c>
    </row>
    <row r="79" spans="1:5" ht="9.75">
      <c r="A79" s="30"/>
      <c r="B79" s="30"/>
      <c r="C79" s="30"/>
      <c r="E79" s="27"/>
    </row>
    <row r="80" spans="1:5" ht="20.25">
      <c r="A80" s="9"/>
      <c r="B80" s="8" t="s">
        <v>104</v>
      </c>
      <c r="C80" s="9"/>
      <c r="E80" s="27"/>
    </row>
    <row r="81" spans="1:5" ht="30">
      <c r="A81" s="9" t="s">
        <v>105</v>
      </c>
      <c r="B81" s="9" t="s">
        <v>106</v>
      </c>
      <c r="C81" s="9"/>
      <c r="D81" s="28">
        <v>-43840</v>
      </c>
      <c r="E81" s="29">
        <v>-43840</v>
      </c>
    </row>
    <row r="82" spans="1:5" ht="30">
      <c r="A82" s="9" t="s">
        <v>107</v>
      </c>
      <c r="B82" s="9" t="s">
        <v>108</v>
      </c>
      <c r="C82" s="9"/>
      <c r="D82" s="28">
        <v>-111890.35</v>
      </c>
      <c r="E82" s="29">
        <v>-111890.35</v>
      </c>
    </row>
    <row r="83" spans="1:5" ht="30.75" thickBot="1">
      <c r="A83" s="9" t="s">
        <v>109</v>
      </c>
      <c r="B83" s="9" t="s">
        <v>110</v>
      </c>
      <c r="C83" s="9"/>
      <c r="D83" s="28">
        <v>-716566.8</v>
      </c>
      <c r="E83" s="29">
        <v>-716566.8</v>
      </c>
    </row>
    <row r="84" spans="1:5" ht="9.75">
      <c r="A84" s="9"/>
      <c r="B84" s="9"/>
      <c r="C84" s="9"/>
      <c r="D84" s="16">
        <f>SUM(D81:D83)</f>
        <v>-872297.15</v>
      </c>
      <c r="E84" s="16">
        <f>SUM(E81:E83)</f>
        <v>-872297.15</v>
      </c>
    </row>
    <row r="85" spans="1:5" ht="9.75">
      <c r="A85" s="9"/>
      <c r="B85" s="9"/>
      <c r="C85" s="9"/>
      <c r="E85" s="27"/>
    </row>
    <row r="86" spans="1:5" ht="12.75" customHeight="1">
      <c r="A86" s="32" t="s">
        <v>96</v>
      </c>
      <c r="B86" s="32"/>
      <c r="C86" s="24"/>
      <c r="D86" s="22">
        <f>D40+D47+D56+D67+D72-D78+D84</f>
        <v>11980416126.179998</v>
      </c>
      <c r="E86" s="22">
        <f>E40+E47+E56+E67+E72-E78+E84</f>
        <v>12013229903.259996</v>
      </c>
    </row>
    <row r="87" spans="1:3" ht="9.75">
      <c r="A87" s="9"/>
      <c r="B87" s="9"/>
      <c r="C87" s="9"/>
    </row>
    <row r="88" spans="1:5" ht="9.75">
      <c r="A88" s="25"/>
      <c r="B88" s="33" t="s">
        <v>92</v>
      </c>
      <c r="C88" s="33"/>
      <c r="D88" s="23">
        <f>D86+D36</f>
        <v>12775801067.849998</v>
      </c>
      <c r="E88" s="23">
        <f>E86+E36</f>
        <v>12846309842.539997</v>
      </c>
    </row>
    <row r="89" spans="1:3" ht="9.75">
      <c r="A89" s="30"/>
      <c r="B89" s="30"/>
      <c r="C89" s="30"/>
    </row>
    <row r="90" spans="1:3" ht="9.75">
      <c r="A90" s="30"/>
      <c r="B90" s="30"/>
      <c r="C90" s="30"/>
    </row>
  </sheetData>
  <sheetProtection/>
  <mergeCells count="72">
    <mergeCell ref="A7:C7"/>
    <mergeCell ref="B8:C8"/>
    <mergeCell ref="B9:C9"/>
    <mergeCell ref="B10:C10"/>
    <mergeCell ref="B11:C11"/>
    <mergeCell ref="B12:C12"/>
    <mergeCell ref="B13:C13"/>
    <mergeCell ref="B14:C14"/>
    <mergeCell ref="B15:C15"/>
    <mergeCell ref="A16:C16"/>
    <mergeCell ref="B17:C17"/>
    <mergeCell ref="B18:C18"/>
    <mergeCell ref="B19:C19"/>
    <mergeCell ref="B21:C21"/>
    <mergeCell ref="B22:C22"/>
    <mergeCell ref="A23:C23"/>
    <mergeCell ref="B24:C24"/>
    <mergeCell ref="B25:C25"/>
    <mergeCell ref="B26:C26"/>
    <mergeCell ref="A27:C27"/>
    <mergeCell ref="B28:C28"/>
    <mergeCell ref="B29:C29"/>
    <mergeCell ref="B30:C30"/>
    <mergeCell ref="A31:C31"/>
    <mergeCell ref="B38:C38"/>
    <mergeCell ref="B39:C39"/>
    <mergeCell ref="B32:D32"/>
    <mergeCell ref="B53:C53"/>
    <mergeCell ref="B54:C54"/>
    <mergeCell ref="B40:C40"/>
    <mergeCell ref="A41:C41"/>
    <mergeCell ref="B42:C42"/>
    <mergeCell ref="B43:C43"/>
    <mergeCell ref="B44:C44"/>
    <mergeCell ref="B45:C45"/>
    <mergeCell ref="B46:C46"/>
    <mergeCell ref="B70:C70"/>
    <mergeCell ref="B58:C58"/>
    <mergeCell ref="B64:C64"/>
    <mergeCell ref="B47:C47"/>
    <mergeCell ref="A48:C48"/>
    <mergeCell ref="B49:C49"/>
    <mergeCell ref="B50:C50"/>
    <mergeCell ref="B51:C51"/>
    <mergeCell ref="B56:C56"/>
    <mergeCell ref="B52:C52"/>
    <mergeCell ref="A89:C89"/>
    <mergeCell ref="B72:C72"/>
    <mergeCell ref="A73:C73"/>
    <mergeCell ref="B74:C74"/>
    <mergeCell ref="B75:C75"/>
    <mergeCell ref="B77:C77"/>
    <mergeCell ref="B76:C76"/>
    <mergeCell ref="B59:C59"/>
    <mergeCell ref="A90:C90"/>
    <mergeCell ref="A36:B36"/>
    <mergeCell ref="A86:B86"/>
    <mergeCell ref="B78:C78"/>
    <mergeCell ref="A79:C79"/>
    <mergeCell ref="B88:C88"/>
    <mergeCell ref="A68:C68"/>
    <mergeCell ref="B55:C55"/>
    <mergeCell ref="B71:C71"/>
    <mergeCell ref="A57:C57"/>
    <mergeCell ref="B60:C60"/>
    <mergeCell ref="B61:C61"/>
    <mergeCell ref="B69:C69"/>
    <mergeCell ref="B66:C66"/>
    <mergeCell ref="B67:C67"/>
    <mergeCell ref="B65:C65"/>
    <mergeCell ref="B62:C62"/>
    <mergeCell ref="B63:C6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Juan José Pacho Parra</cp:lastModifiedBy>
  <dcterms:created xsi:type="dcterms:W3CDTF">2018-02-09T16:09:18Z</dcterms:created>
  <dcterms:modified xsi:type="dcterms:W3CDTF">2021-03-18T19:48:18Z</dcterms:modified>
  <cp:category/>
  <cp:version/>
  <cp:contentType/>
  <cp:contentStatus/>
</cp:coreProperties>
</file>