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5772" windowWidth="18612" windowHeight="6132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<sst xmlns="http://schemas.openxmlformats.org/spreadsheetml/2006/main" count="65" uniqueCount="57">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</sst>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2" fontId="40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Font="1" applyFill="1" applyAlignment="1">
      <alignment/>
    </xf>
    <xf numFmtId="44" fontId="42" fillId="33" borderId="0" xfId="49" applyFont="1" applyFill="1" applyAlignment="1">
      <alignment horizontal="left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vertical="top" wrapText="1"/>
    </xf>
    <xf numFmtId="44" fontId="42" fillId="34" borderId="0" xfId="49" applyFont="1" applyFill="1" applyAlignment="1">
      <alignment/>
    </xf>
    <xf numFmtId="0" fontId="3" fillId="35" borderId="0" xfId="0" applyFont="1" applyFill="1" applyAlignment="1">
      <alignment horizontal="left" vertical="top" wrapText="1"/>
    </xf>
    <xf numFmtId="44" fontId="42" fillId="35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847725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58"/>
  <sheetViews>
    <sheetView tabSelected="1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57" sqref="A1:D57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4" width="17.57421875" style="10" customWidth="1"/>
    <col min="5" max="5" width="13.421875" style="1" customWidth="1"/>
    <col min="6" max="16384" width="9.140625" style="1" customWidth="1"/>
  </cols>
  <sheetData>
    <row r="1" spans="1:205" ht="9.7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</row>
    <row r="2" spans="2:205" ht="11.25">
      <c r="B2" s="13" t="s">
        <v>0</v>
      </c>
      <c r="C2" s="13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</row>
    <row r="3" spans="2:205" ht="15" customHeight="1">
      <c r="B3" s="13" t="s">
        <v>56</v>
      </c>
      <c r="C3" s="13"/>
      <c r="D3" s="1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</row>
    <row r="4" spans="2:205" ht="15" customHeight="1">
      <c r="B4" s="14" t="s">
        <v>51</v>
      </c>
      <c r="C4" s="13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</row>
    <row r="5" spans="2:205" ht="15" customHeight="1">
      <c r="B5" s="14"/>
      <c r="C5" s="14"/>
      <c r="D5" s="1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</row>
    <row r="6" spans="1:205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</row>
    <row r="7" spans="1:205" ht="13.5" customHeight="1" thickBot="1">
      <c r="A7" s="19" t="s">
        <v>52</v>
      </c>
      <c r="B7" s="19"/>
      <c r="C7" s="19"/>
      <c r="D7" s="20" t="s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</row>
    <row r="8" spans="1:3" ht="9.75">
      <c r="A8" s="16"/>
      <c r="B8" s="16"/>
      <c r="C8" s="16"/>
    </row>
    <row r="9" spans="1:3" ht="9.75">
      <c r="A9" s="7" t="s">
        <v>2</v>
      </c>
      <c r="B9" s="17" t="s">
        <v>3</v>
      </c>
      <c r="C9" s="17"/>
    </row>
    <row r="10" spans="1:3" ht="12.75" customHeight="1">
      <c r="A10" s="7" t="s">
        <v>2</v>
      </c>
      <c r="B10" s="17" t="s">
        <v>4</v>
      </c>
      <c r="C10" s="17"/>
    </row>
    <row r="11" spans="1:4" ht="12.75" customHeight="1">
      <c r="A11" s="8" t="s">
        <v>5</v>
      </c>
      <c r="B11" s="16" t="s">
        <v>6</v>
      </c>
      <c r="C11" s="16"/>
      <c r="D11" s="11">
        <v>14709087.03</v>
      </c>
    </row>
    <row r="12" spans="1:4" ht="12.75" customHeight="1">
      <c r="A12" s="8" t="s">
        <v>7</v>
      </c>
      <c r="B12" s="16" t="s">
        <v>8</v>
      </c>
      <c r="C12" s="16"/>
      <c r="D12" s="11">
        <v>22097715.86</v>
      </c>
    </row>
    <row r="13" spans="1:4" ht="12.75" customHeight="1">
      <c r="A13" s="8" t="s">
        <v>9</v>
      </c>
      <c r="B13" s="16" t="s">
        <v>10</v>
      </c>
      <c r="C13" s="16"/>
      <c r="D13" s="11">
        <v>2905006.3</v>
      </c>
    </row>
    <row r="14" spans="1:4" ht="12.75" customHeight="1">
      <c r="A14" s="8" t="s">
        <v>11</v>
      </c>
      <c r="B14" s="16" t="s">
        <v>12</v>
      </c>
      <c r="C14" s="16"/>
      <c r="D14" s="11">
        <v>29952290.39</v>
      </c>
    </row>
    <row r="15" spans="1:4" ht="12.75" customHeight="1">
      <c r="A15" s="8" t="s">
        <v>13</v>
      </c>
      <c r="B15" s="16" t="s">
        <v>14</v>
      </c>
      <c r="C15" s="16"/>
      <c r="D15" s="11">
        <v>6427258.11</v>
      </c>
    </row>
    <row r="16" spans="1:4" ht="13.5" customHeight="1" thickBot="1">
      <c r="A16" s="8" t="s">
        <v>15</v>
      </c>
      <c r="B16" s="16" t="s">
        <v>16</v>
      </c>
      <c r="C16" s="16"/>
      <c r="D16" s="11">
        <v>17029590.63</v>
      </c>
    </row>
    <row r="17" spans="1:5" ht="12.75" customHeight="1">
      <c r="A17" s="7"/>
      <c r="B17" s="17" t="s">
        <v>17</v>
      </c>
      <c r="C17" s="17"/>
      <c r="D17" s="12">
        <f>SUM(D11:D16)</f>
        <v>93120948.32</v>
      </c>
      <c r="E17" s="15"/>
    </row>
    <row r="18" spans="1:3" ht="5.25" customHeight="1">
      <c r="A18" s="16"/>
      <c r="B18" s="16"/>
      <c r="C18" s="16"/>
    </row>
    <row r="19" spans="1:3" ht="30" customHeight="1">
      <c r="A19" s="7" t="s">
        <v>2</v>
      </c>
      <c r="B19" s="17" t="s">
        <v>18</v>
      </c>
      <c r="C19" s="17"/>
    </row>
    <row r="20" spans="1:4" ht="12.75" customHeight="1">
      <c r="A20" s="8" t="s">
        <v>19</v>
      </c>
      <c r="B20" s="16" t="s">
        <v>20</v>
      </c>
      <c r="C20" s="16"/>
      <c r="D20" s="11">
        <v>2502835.15</v>
      </c>
    </row>
    <row r="21" spans="1:4" ht="13.5" customHeight="1" thickBot="1">
      <c r="A21" s="8" t="s">
        <v>21</v>
      </c>
      <c r="B21" s="16" t="s">
        <v>22</v>
      </c>
      <c r="C21" s="16"/>
      <c r="D21" s="11">
        <v>3323149.66</v>
      </c>
    </row>
    <row r="22" spans="1:4" ht="12.75" customHeight="1">
      <c r="A22" s="7"/>
      <c r="B22" s="17" t="s">
        <v>23</v>
      </c>
      <c r="C22" s="17"/>
      <c r="D22" s="12">
        <f>SUM(D20:D21)</f>
        <v>5825984.8100000005</v>
      </c>
    </row>
    <row r="23" spans="1:3" ht="5.25" customHeight="1">
      <c r="A23" s="16"/>
      <c r="B23" s="16"/>
      <c r="C23" s="16"/>
    </row>
    <row r="24" spans="1:3" ht="12.75" customHeight="1">
      <c r="A24" s="7" t="s">
        <v>2</v>
      </c>
      <c r="B24" s="17" t="s">
        <v>24</v>
      </c>
      <c r="C24" s="17"/>
    </row>
    <row r="25" spans="1:4" ht="13.5" customHeight="1" thickBot="1">
      <c r="A25" s="9" t="s">
        <v>25</v>
      </c>
      <c r="B25" s="16" t="s">
        <v>26</v>
      </c>
      <c r="C25" s="16"/>
      <c r="D25" s="11">
        <v>332448417.36</v>
      </c>
    </row>
    <row r="26" spans="1:4" ht="12.75" customHeight="1">
      <c r="A26" s="7"/>
      <c r="B26" s="17" t="s">
        <v>27</v>
      </c>
      <c r="C26" s="17"/>
      <c r="D26" s="12">
        <f>SUM(D25)</f>
        <v>332448417.36</v>
      </c>
    </row>
    <row r="27" spans="1:3" ht="5.25" customHeight="1">
      <c r="A27" s="16"/>
      <c r="B27" s="16"/>
      <c r="C27" s="16"/>
    </row>
    <row r="28" spans="1:4" ht="12.75" customHeight="1">
      <c r="A28" s="21" t="s">
        <v>53</v>
      </c>
      <c r="B28" s="21"/>
      <c r="C28" s="22"/>
      <c r="D28" s="23">
        <f>SUM(D17,,D22,D26)</f>
        <v>431395350.49</v>
      </c>
    </row>
    <row r="29" spans="1:3" ht="9.75">
      <c r="A29" s="8"/>
      <c r="B29" s="8"/>
      <c r="C29" s="8"/>
    </row>
    <row r="30" spans="1:3" ht="6.75" customHeight="1">
      <c r="A30" s="16"/>
      <c r="B30" s="16"/>
      <c r="C30" s="16"/>
    </row>
    <row r="31" spans="1:3" ht="12.75" customHeight="1">
      <c r="A31" s="7" t="s">
        <v>2</v>
      </c>
      <c r="B31" s="17" t="s">
        <v>28</v>
      </c>
      <c r="C31" s="17"/>
    </row>
    <row r="32" spans="1:4" ht="13.5" customHeight="1" thickBot="1">
      <c r="A32" s="8" t="s">
        <v>29</v>
      </c>
      <c r="B32" s="16" t="s">
        <v>30</v>
      </c>
      <c r="C32" s="16"/>
      <c r="D32" s="11">
        <v>7870935731.25</v>
      </c>
    </row>
    <row r="33" spans="1:4" ht="12.75" customHeight="1">
      <c r="A33" s="7"/>
      <c r="B33" s="17" t="s">
        <v>31</v>
      </c>
      <c r="C33" s="17"/>
      <c r="D33" s="12">
        <f>SUM(D32)</f>
        <v>7870935731.25</v>
      </c>
    </row>
    <row r="34" spans="1:3" ht="6" customHeight="1">
      <c r="A34" s="16"/>
      <c r="B34" s="16"/>
      <c r="C34" s="16"/>
    </row>
    <row r="35" spans="1:4" ht="12.75" customHeight="1">
      <c r="A35" s="21" t="s">
        <v>54</v>
      </c>
      <c r="B35" s="21"/>
      <c r="C35" s="22"/>
      <c r="D35" s="24">
        <f>SUM(D33)</f>
        <v>7870935731.25</v>
      </c>
    </row>
    <row r="36" spans="1:3" ht="9.75">
      <c r="A36" s="8"/>
      <c r="B36" s="8"/>
      <c r="C36" s="8"/>
    </row>
    <row r="37" spans="1:5" ht="12.75" customHeight="1">
      <c r="A37" s="25" t="s">
        <v>55</v>
      </c>
      <c r="B37" s="25"/>
      <c r="C37" s="26"/>
      <c r="D37" s="27">
        <f>SUM(D35,D28)</f>
        <v>8302331081.74</v>
      </c>
      <c r="E37" s="15"/>
    </row>
    <row r="38" spans="1:3" ht="9.75">
      <c r="A38" s="16"/>
      <c r="B38" s="16"/>
      <c r="C38" s="16"/>
    </row>
    <row r="39" spans="1:3" ht="5.25" customHeight="1">
      <c r="A39" s="8"/>
      <c r="B39" s="8"/>
      <c r="C39" s="8"/>
    </row>
    <row r="40" spans="1:3" ht="12.75" customHeight="1">
      <c r="A40" s="7" t="s">
        <v>2</v>
      </c>
      <c r="B40" s="17" t="s">
        <v>32</v>
      </c>
      <c r="C40" s="17"/>
    </row>
    <row r="41" spans="1:3" ht="12.75" customHeight="1">
      <c r="A41" s="7" t="s">
        <v>2</v>
      </c>
      <c r="B41" s="17" t="s">
        <v>33</v>
      </c>
      <c r="C41" s="17"/>
    </row>
    <row r="42" spans="1:4" ht="13.5" customHeight="1" thickBot="1">
      <c r="A42" s="8" t="s">
        <v>34</v>
      </c>
      <c r="B42" s="16" t="s">
        <v>35</v>
      </c>
      <c r="C42" s="16"/>
      <c r="D42" s="11">
        <v>461707.22</v>
      </c>
    </row>
    <row r="43" spans="1:4" ht="12.75" customHeight="1">
      <c r="A43" s="7"/>
      <c r="B43" s="17" t="s">
        <v>36</v>
      </c>
      <c r="C43" s="17"/>
      <c r="D43" s="12">
        <f>SUM(D42)</f>
        <v>461707.22</v>
      </c>
    </row>
    <row r="44" spans="1:3" ht="6" customHeight="1">
      <c r="A44" s="16"/>
      <c r="B44" s="16"/>
      <c r="C44" s="16"/>
    </row>
    <row r="45" spans="1:3" ht="12.75" customHeight="1">
      <c r="A45" s="7" t="s">
        <v>2</v>
      </c>
      <c r="B45" s="17" t="s">
        <v>37</v>
      </c>
      <c r="C45" s="17"/>
    </row>
    <row r="46" spans="1:4" ht="12.75" customHeight="1">
      <c r="A46" s="8" t="s">
        <v>38</v>
      </c>
      <c r="B46" s="16" t="s">
        <v>39</v>
      </c>
      <c r="C46" s="16"/>
      <c r="D46" s="10">
        <v>301323041.48</v>
      </c>
    </row>
    <row r="47" spans="1:4" ht="12.75" customHeight="1">
      <c r="A47" s="8" t="s">
        <v>40</v>
      </c>
      <c r="B47" s="16" t="s">
        <v>41</v>
      </c>
      <c r="C47" s="16"/>
      <c r="D47" s="11">
        <v>1344417567.08</v>
      </c>
    </row>
    <row r="48" spans="1:4" ht="13.5" customHeight="1" thickBot="1">
      <c r="A48" s="8" t="s">
        <v>42</v>
      </c>
      <c r="B48" s="16" t="s">
        <v>43</v>
      </c>
      <c r="C48" s="16"/>
      <c r="D48" s="11">
        <v>5786076202.54</v>
      </c>
    </row>
    <row r="49" spans="1:4" ht="12.75" customHeight="1">
      <c r="A49" s="7"/>
      <c r="B49" s="17" t="s">
        <v>44</v>
      </c>
      <c r="C49" s="17"/>
      <c r="D49" s="12">
        <f>SUM(D46:D48)</f>
        <v>7431816811.1</v>
      </c>
    </row>
    <row r="50" spans="1:3" ht="6.75" customHeight="1">
      <c r="A50" s="16"/>
      <c r="B50" s="16"/>
      <c r="C50" s="16"/>
    </row>
    <row r="51" spans="1:3" ht="12.75" customHeight="1">
      <c r="A51" s="7" t="s">
        <v>2</v>
      </c>
      <c r="B51" s="17" t="s">
        <v>45</v>
      </c>
      <c r="C51" s="17"/>
    </row>
    <row r="52" spans="1:4" ht="13.5" customHeight="1" thickBot="1">
      <c r="A52" s="8" t="s">
        <v>46</v>
      </c>
      <c r="B52" s="16" t="s">
        <v>47</v>
      </c>
      <c r="C52" s="16"/>
      <c r="D52" s="11">
        <v>-2958808532.21</v>
      </c>
    </row>
    <row r="53" spans="1:4" ht="12.75" customHeight="1">
      <c r="A53" s="7"/>
      <c r="B53" s="17" t="s">
        <v>48</v>
      </c>
      <c r="C53" s="17"/>
      <c r="D53" s="12">
        <f>SUM(D52)</f>
        <v>-2958808532.21</v>
      </c>
    </row>
    <row r="54" spans="2:3" ht="6" customHeight="1">
      <c r="B54" s="18"/>
      <c r="C54" s="18"/>
    </row>
    <row r="55" spans="1:4" ht="12.75" customHeight="1">
      <c r="A55" s="21" t="s">
        <v>49</v>
      </c>
      <c r="B55" s="21"/>
      <c r="C55" s="21"/>
      <c r="D55" s="23">
        <f>SUM(D43,D49,D53)</f>
        <v>4473469986.110001</v>
      </c>
    </row>
    <row r="56" spans="1:3" ht="9.75">
      <c r="A56" s="16"/>
      <c r="B56" s="16"/>
      <c r="C56" s="16"/>
    </row>
    <row r="57" spans="1:4" ht="12.75" customHeight="1">
      <c r="A57" s="28" t="s">
        <v>50</v>
      </c>
      <c r="B57" s="28"/>
      <c r="C57" s="28"/>
      <c r="D57" s="29">
        <f>SUM(D37,D55)</f>
        <v>12775801067.85</v>
      </c>
    </row>
    <row r="58" spans="1:3" ht="9.75">
      <c r="A58" s="16"/>
      <c r="B58" s="16"/>
      <c r="C58" s="16"/>
    </row>
  </sheetData>
  <sheetProtection/>
  <mergeCells count="49"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6:C16"/>
    <mergeCell ref="B17:C17"/>
    <mergeCell ref="A18:C18"/>
    <mergeCell ref="B10:C10"/>
    <mergeCell ref="B11:C11"/>
    <mergeCell ref="B12:C12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 José Pacho Parra</cp:lastModifiedBy>
  <dcterms:created xsi:type="dcterms:W3CDTF">2018-02-09T16:09:18Z</dcterms:created>
  <dcterms:modified xsi:type="dcterms:W3CDTF">2021-02-19T18:53:52Z</dcterms:modified>
  <cp:category/>
  <cp:version/>
  <cp:contentType/>
  <cp:contentStatus/>
</cp:coreProperties>
</file>