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<sst xmlns="http://schemas.openxmlformats.org/spreadsheetml/2006/main" count="517" uniqueCount="508">
  <si>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</si>
  <si>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</si>
  <si>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</si>
  <si>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</si>
  <si>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</si>
  <si>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</si>
  <si>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</si>
  <si>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</si>
  <si>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</si>
  <si>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</si>
  <si>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</si>
  <si>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</si>
  <si>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</si>
  <si>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</si>
  <si>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</si>
  <si>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</si>
  <si>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</si>
  <si>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</si>
  <si>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</si>
  <si>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</si>
  <si>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</si>
  <si>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</si>
  <si>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</si>
  <si>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</si>
  <si>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</si>
  <si>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</si>
  <si>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</si>
  <si>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</si>
  <si>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</si>
  <si>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</si>
  <si>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</si>
  <si>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</si>
  <si>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</si>
  <si>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</si>
  <si>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</si>
  <si>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</si>
  <si>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</si>
  <si>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</si>
  <si>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</si>
  <si>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</si>
  <si>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</si>
  <si>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</si>
  <si>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</si>
  <si>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</si>
  <si>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</si>
  <si>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</si>
  <si>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</si>
  <si>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</si>
  <si>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</si>
  <si>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</si>
  <si>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</si>
  <si>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</si>
  <si>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</si>
  <si>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</si>
  <si>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</si>
  <si>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</si>
  <si>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</si>
  <si>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</si>
  <si>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</si>
  <si>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</si>
  <si>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</si>
  <si>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</si>
  <si>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</si>
  <si>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</si>
  <si>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</si>
  <si>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</si>
  <si>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</si>
  <si>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</si>
  <si>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</si>
  <si>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</si>
  <si>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</si>
  <si>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</si>
  <si>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</si>
  <si>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</si>
  <si>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</si>
  <si>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</si>
  <si>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</si>
  <si>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</si>
  <si>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</si>
  <si>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</si>
  <si>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</si>
  <si>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</si>
  <si>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</si>
  <si>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</si>
  <si>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</si>
  <si>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</si>
  <si>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</si>
  <si>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TRABAJOS CON SISTEMA GPS</t>
  </si>
  <si>
    <t>TRABAJOS DE INVESTIGACION EN R.P.P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</si>
  <si>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</si>
  <si>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</si>
  <si>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</si>
  <si>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</si>
  <si>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</si>
  <si>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</si>
  <si>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</si>
  <si>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</si>
  <si>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</si>
  <si>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</si>
  <si>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</si>
  <si>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</si>
  <si>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</si>
  <si>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</si>
  <si>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</si>
  <si>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</si>
  <si>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</si>
  <si>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</si>
  <si>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</si>
  <si>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</si>
  <si>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</si>
  <si>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</si>
  <si>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</si>
  <si>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</si>
  <si>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</si>
  <si>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</si>
  <si>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</si>
  <si>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</si>
  <si>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</si>
  <si>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</si>
  <si>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</si>
  <si>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</si>
  <si>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</si>
  <si>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</si>
  <si>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</si>
  <si>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</si>
  <si>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</si>
  <si>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</si>
  <si>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</si>
  <si>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</si>
  <si>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</si>
  <si>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</si>
  <si>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</si>
  <si>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</si>
  <si>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</si>
  <si>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</si>
  <si>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</si>
  <si>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</si>
  <si>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</si>
  <si>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</si>
  <si>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</si>
  <si>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</si>
  <si>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</si>
  <si>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</si>
  <si>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</si>
  <si>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</si>
  <si>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</si>
  <si>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</si>
  <si>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</si>
  <si>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</si>
  <si>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</si>
  <si>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</si>
  <si>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</si>
  <si>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</si>
  <si>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</si>
  <si>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</si>
  <si>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</si>
  <si>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</si>
  <si>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</si>
  <si>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</si>
  <si>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</si>
  <si>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</si>
  <si>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</si>
  <si>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</si>
  <si>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</si>
  <si>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</si>
  <si>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</si>
  <si>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</si>
  <si>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</si>
  <si>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</si>
  <si>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</si>
  <si>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</si>
  <si>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</si>
  <si>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</si>
  <si>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</si>
  <si>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</si>
  <si>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</si>
  <si>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</si>
  <si>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</si>
  <si>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</si>
  <si>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</si>
  <si>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</si>
  <si>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</si>
  <si>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</si>
  <si>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4.1.5.1.4.3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</si>
  <si>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</si>
  <si>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</si>
  <si>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</si>
  <si>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</si>
  <si>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</si>
  <si>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</si>
  <si>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</si>
  <si>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</si>
  <si>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</si>
  <si>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</si>
  <si>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</si>
  <si>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</si>
  <si>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</si>
  <si>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</si>
  <si>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</si>
  <si>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</si>
  <si>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</si>
  <si>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</si>
  <si>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</si>
  <si>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</si>
  <si>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</si>
  <si>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</si>
  <si>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</si>
  <si>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</si>
  <si>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</si>
  <si>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</si>
  <si>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</si>
  <si>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</si>
  <si>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</si>
  <si>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</si>
  <si>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</si>
  <si>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</si>
  <si>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</si>
  <si>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</si>
  <si>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</si>
  <si>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</si>
  <si>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</si>
  <si>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</si>
  <si>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</si>
  <si>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</si>
  <si>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APROVECHAMIENTOS DIVERSOS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</si>
  <si>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</si>
  <si>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</si>
  <si>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</si>
  <si>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</si>
  <si>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</si>
  <si>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</si>
  <si>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</si>
  <si>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</si>
  <si>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</si>
  <si>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</si>
  <si>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</si>
  <si>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FONDO I.S.R. 100%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</si>
  <si>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</si>
  <si>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</si>
  <si>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</si>
  <si>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</si>
  <si>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</si>
  <si>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</si>
  <si>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</si>
  <si>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4.3.9</t>
  </si>
  <si>
    <t>OTROS INGRESOS Y BENEFICIOS VARIOS</t>
  </si>
  <si>
    <t>4.3.9.9</t>
  </si>
  <si>
    <t>4.3.9.9.1</t>
  </si>
  <si>
    <t>4.3.9.9.1.1</t>
  </si>
  <si>
    <t>OTROS INGRESOS</t>
  </si>
  <si>
    <t>MUNICIPIO DE MERIDA YUCATAN</t>
  </si>
  <si>
    <t>TODOS LOS FONDOS</t>
  </si>
  <si>
    <t>ENERO</t>
  </si>
  <si>
    <t>DESCRIPCION</t>
  </si>
  <si>
    <t>CUENTA</t>
  </si>
  <si>
    <t>4.1.4.1.2.1</t>
  </si>
  <si>
    <t>4.2.1.4</t>
  </si>
  <si>
    <t>INCENTIVOS DERIVADOS DE LA COLABORACIÓN FISCAL</t>
  </si>
  <si>
    <t>4.2.1.4.2</t>
  </si>
  <si>
    <t>FONDO DE COMPENSACION IMPTO.SOBRE AUTOMOVILES NUEVOS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</si>
  <si>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</si>
  <si>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</si>
  <si>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</si>
  <si>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</si>
  <si>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4.1.1.3.1.4</t>
  </si>
  <si>
    <t>EXCEPCIÓN ISAI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</si>
  <si>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</si>
  <si>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</si>
  <si>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</si>
  <si>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</si>
  <si>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</si>
  <si>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</si>
  <si>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4.1.4.9.2.11</t>
  </si>
  <si>
    <t>VISITAS DE INSPECCION</t>
  </si>
  <si>
    <t>PENALIZACIONES</t>
  </si>
  <si>
    <t>ASIGN.DE NOMENCLATURA EN PLANOS DE FRACCIONAMIENTOS</t>
  </si>
  <si>
    <t>4.2.1.3</t>
  </si>
  <si>
    <t>CONVENIOS</t>
  </si>
  <si>
    <t>4.2.1.3.1</t>
  </si>
  <si>
    <t>4.2.1.3.1.1</t>
  </si>
  <si>
    <t>APORTACIONES DEL GOBIERNO FEDERAL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</si>
  <si>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</si>
  <si>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</si>
  <si>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</si>
  <si>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</si>
  <si>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</si>
  <si>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</si>
  <si>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</si>
  <si>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</si>
  <si>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</si>
  <si>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</si>
  <si>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</si>
  <si>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</si>
  <si>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</si>
  <si>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</si>
  <si>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</si>
  <si>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</si>
  <si>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</si>
  <si>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</si>
  <si>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</si>
  <si>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</si>
  <si>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</si>
  <si>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</si>
  <si>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</si>
  <si>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</si>
  <si>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</si>
  <si>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</si>
  <si>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</si>
  <si>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</si>
  <si>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</si>
  <si>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</si>
  <si>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</si>
  <si>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</si>
  <si>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</si>
  <si>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</si>
  <si>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</si>
  <si>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</si>
  <si>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</si>
  <si>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</si>
  <si>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</si>
  <si>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</si>
  <si>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</si>
  <si>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</si>
  <si>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</si>
  <si>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</si>
  <si>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</si>
  <si>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</si>
  <si>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</si>
  <si>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</si>
  <si>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</si>
  <si>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</si>
  <si>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</si>
  <si>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</si>
  <si>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</si>
  <si>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</si>
  <si>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</si>
  <si>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</si>
  <si>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</si>
  <si>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</si>
  <si>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</si>
  <si>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</si>
  <si>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</si>
  <si>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</si>
  <si>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4.1.6.9.3.2</t>
  </si>
  <si>
    <t>EJERCICIO FONDO GRAL. DE PARTICIPACIONES</t>
  </si>
  <si>
    <t>4.2.1.1.2</t>
  </si>
  <si>
    <t>FONDO DE FOMENTO MUNICIPAL</t>
  </si>
  <si>
    <t>4.2.1.1.3</t>
  </si>
  <si>
    <t>4.2.1.1.4</t>
  </si>
  <si>
    <t>4.2.1.1.5</t>
  </si>
  <si>
    <t>4.2.1.1.5.1</t>
  </si>
  <si>
    <t>EJERCICIO S/PROD.Y SERV.P/VTA.GASOLINA Y DIESEL</t>
  </si>
  <si>
    <t>4.2.1.1.6</t>
  </si>
  <si>
    <t>4.2.1.1.8</t>
  </si>
  <si>
    <t>4.2.1.1.8.1</t>
  </si>
  <si>
    <t>4.2.1.1.8.2</t>
  </si>
  <si>
    <t>CON LA FEDERACIÓN O EL ESTADO</t>
  </si>
  <si>
    <t>4.2.1.4.1</t>
  </si>
  <si>
    <t>4.2.1.4.1.1</t>
  </si>
  <si>
    <t>CONTRATOS DE FIDEICOMISOS SIRJUM</t>
  </si>
  <si>
    <t>OTROS INGRESOS DIVERSOS</t>
  </si>
  <si>
    <t>TOTAL</t>
  </si>
  <si>
    <t>4.1.4.3.2.2</t>
  </si>
  <si>
    <t>EJERCICIO ANTERIOR DERECHOS DE ALUMBRADO PUBLICO</t>
  </si>
  <si>
    <t>EXPEDIC.OFICIOS DEL RESULTADO POR REVISION TECNICA</t>
  </si>
  <si>
    <t>4.1.4.9.2.8</t>
  </si>
  <si>
    <t>VALIDACION DE PLANOS</t>
  </si>
  <si>
    <t>4.1.4.9.2.13</t>
  </si>
  <si>
    <t>REVISION PREVIA DE TODOS LOS PROYECTOS DE URBANIZACION E INFRAESTRUCTURA URBANA</t>
  </si>
  <si>
    <t>4.1.4.9.2.21</t>
  </si>
  <si>
    <t>COPIA ELECTRONICA DE PLANOS APROBADOS POR LA DIRECC. DE DESARROLLO URB. EN DISCO</t>
  </si>
  <si>
    <t>CERTIFICADOS O CONSTANC. NO SEÑALADAS EN FORMA EXPRESA CAPITULO II TITULO SEGUNDO LHMM</t>
  </si>
  <si>
    <t>4.1.4.9.4.1</t>
  </si>
  <si>
    <t>POR EXPEDICION DE COPIAS SIMPLES T/CARTA U OFICIO</t>
  </si>
  <si>
    <t>4.1.6.3.1.1</t>
  </si>
  <si>
    <t>20% INDEMNIZACION S/CHEQUES DEVUELTOS</t>
  </si>
  <si>
    <t>4.1.6.8.4.11</t>
  </si>
  <si>
    <t>GASTOS EXTRAORDINARIOS DE EJECUCIÓN</t>
  </si>
  <si>
    <t>PARTICIPACIONES, APORTACIONES, CONVENIOS, INCENTIVOS DERIVADOS DE LA COLABORACIÓN FISCAL Y FONDOS DISTINTOS DE APORTACIONES</t>
  </si>
  <si>
    <t>4.2.1.1.2.2</t>
  </si>
  <si>
    <t>EJERCICIO ANTERIOR FONDO DE FOMENTO MUNICIPAL</t>
  </si>
  <si>
    <t>4.2.1.1.3.2</t>
  </si>
  <si>
    <t>EJERCICIO ANTERIOR FONDO DE FISCALIZACIÓN Y RECAUDACIÓN</t>
  </si>
  <si>
    <t>4.2.1.1.4.2</t>
  </si>
  <si>
    <t>EJERCICIO ANTERIOR FONDO ESPECIAL</t>
  </si>
  <si>
    <t>4.2.1.1.5.2</t>
  </si>
  <si>
    <t>EJERCICIO ANTERIOR S/PROD.Y SERV.P/VTA.GASOLINA Y DIESEL</t>
  </si>
  <si>
    <t>FONDO IMPUESTO SOBRE LA RENTA</t>
  </si>
  <si>
    <t>4.2.1.1.6.5</t>
  </si>
  <si>
    <t>4.2.1.1.6.6</t>
  </si>
  <si>
    <t>POR ENAJENACIÓN DE BIENES INMUEBLES ESTABLECIDO EN EL ART. 126 DE LA LEY DE ISR</t>
  </si>
  <si>
    <t>4.2.1.4.1.2</t>
  </si>
  <si>
    <t>EJERCICIOS ANTERIOR FOND.DE COMPEN.IMPTO.S/ AUTOMOVILES NUEVOS</t>
  </si>
  <si>
    <t>4.2.1.4.2.2</t>
  </si>
  <si>
    <t>EJERCICIOS ANTERIOR S/AUTOS NUEVOS</t>
  </si>
  <si>
    <t>INTERESES GANADOS DE TÍTULOS, VALORES Y DEMÁS INSTRUMENTOS FINANCIEROS</t>
  </si>
  <si>
    <t>INGRESOS ACUMULADOS ENERO -DICIEMBRE 2021</t>
  </si>
  <si>
    <t>ENERO A DICIEMBRE 2021</t>
  </si>
  <si>
    <t>4.1.4.3.2.1</t>
  </si>
  <si>
    <t>EJERCICIO DERECHOS DE ALUMBRADO PUBLICO</t>
  </si>
  <si>
    <t>4.1.4.9.2.27</t>
  </si>
  <si>
    <t>AUTORIZACIÓN DE PROTOTIPO</t>
  </si>
  <si>
    <t>4.1.4.9.3.4</t>
  </si>
  <si>
    <t>CERTIFICACIONES DE COOPERACION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</si>
  <si>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</si>
  <si>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</si>
  <si>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</si>
  <si>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</si>
  <si>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</si>
  <si>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</si>
  <si>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</si>
  <si>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</si>
  <si>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4.1.5.1.4.2</t>
  </si>
  <si>
    <t>BASES DE LICITACION O INVITACION (GRAVA 16% I.V.A.)</t>
  </si>
  <si>
    <t>4.1.6.2.1.4</t>
  </si>
  <si>
    <t>MULTAS POR PROCESO DE AUDITORIA</t>
  </si>
  <si>
    <t>4.1.6.2.1.10</t>
  </si>
  <si>
    <t>INFRACCIONES AL REGLAMENTO DE PROTECCION CIVIL</t>
  </si>
  <si>
    <t>4.2.1.1.2.1</t>
  </si>
  <si>
    <t>EJERCICIO FONDO DE FOMENTO MUNICIPAL</t>
  </si>
  <si>
    <t>4.2.1.1.3.1</t>
  </si>
  <si>
    <t>EJERCICIO FONDO DE FISCALIZACIÓN Y RECAUDACIÓN</t>
  </si>
  <si>
    <t>4.2.1.1.3.4</t>
  </si>
  <si>
    <t>AJUSTE DE EJERCICIOS ANTERIORES FONDO DE FISCALIZACIÓN Y RECAUDACIÓN</t>
  </si>
  <si>
    <t>4.2.1.1.4.1</t>
  </si>
  <si>
    <t>EJERCICIO FONDO ESPECIAL</t>
  </si>
  <si>
    <t>4.2.1.1.7</t>
  </si>
  <si>
    <t>COMPENSACION A TRAVES DEL FEIEF</t>
  </si>
  <si>
    <t>4.2.1.1.7.1</t>
  </si>
  <si>
    <t>COMPENSACION A TRAVES DEL FEIEF FONDO GENERAL</t>
  </si>
  <si>
    <t>4.2.1.1.7.2</t>
  </si>
  <si>
    <t>COMPENSACION A TRAVES DEL FEIEF FONDO MUNICIPAL</t>
  </si>
  <si>
    <t>4.2.1.1.7.3</t>
  </si>
  <si>
    <t>COMPENSACION A TRAVES DEL FEIEF FONDO DE FISCALIZACION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</si>
  <si>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</si>
  <si>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</si>
  <si>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</si>
  <si>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</si>
  <si>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</si>
  <si>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</si>
  <si>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</si>
  <si>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</si>
  <si>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</si>
  <si>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</si>
  <si>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4.2.1.4.2.1</t>
  </si>
  <si>
    <t>EJERCICIO PARTIC.IMPTO.S/AUTOS NUEVOS</t>
  </si>
  <si>
    <t>FEBRERO</t>
  </si>
  <si>
    <t>MARZO</t>
  </si>
  <si>
    <t>4.1.4.3.5</t>
  </si>
  <si>
    <t>POR LOS SERVICIOS DE CORRALON Y GRUA</t>
  </si>
  <si>
    <t>4.1.4.3.5.1</t>
  </si>
  <si>
    <t>POR LOS SERVICIOS DE CORRALON</t>
  </si>
  <si>
    <t>4.1.5.1.7.6</t>
  </si>
  <si>
    <t>ARRENDAMIENTO PREDIO-TABLAJE CATASTRAL 12741 DEL MUNICIPIO DE MÉRIDA. (GRAVA 16%)</t>
  </si>
  <si>
    <t>4.1.6.8.1</t>
  </si>
  <si>
    <t>ACTUALIZACION DE APROVECHAMIENTOS</t>
  </si>
  <si>
    <t>4.1.6.8.1.2</t>
  </si>
  <si>
    <t>ACTUALIZACION DE MULTAS</t>
  </si>
  <si>
    <t>4.1.6.8.4.5</t>
  </si>
  <si>
    <t>ESTACIONAMIENTOS PUBLICOS Y PRIVADOS GTS.EJEC.</t>
  </si>
  <si>
    <t>4.1.6.8.4.8</t>
  </si>
  <si>
    <t>MULTAS POR INFRACC. AL REGLAMENT.DE PROTECCION CIVIL</t>
  </si>
  <si>
    <t>4.1.6.9.3.1</t>
  </si>
  <si>
    <t>INSCRIPCIONES AL MARATON</t>
  </si>
  <si>
    <t>4.2.1.1.1.4</t>
  </si>
  <si>
    <t>AJUSTE DE EJERCICIOS ANTERIORES FONDO GRAL. DE PARTICIPACIONES</t>
  </si>
  <si>
    <t>4.2.1.1.2.3</t>
  </si>
  <si>
    <t>AJUSTE DEL EJERCICIO FONDO DE FOMENTO MUNICIPAL</t>
  </si>
  <si>
    <t>4.2.1.1.2.4</t>
  </si>
  <si>
    <t>AJUSTE DE EJERCICIOS ANTERIORES FONDO DE FOMENTO MUNICIPAL</t>
  </si>
  <si>
    <t>4.2.1.1.3.3</t>
  </si>
  <si>
    <t>AJUSTE DEL EJERCICIO FONDO DE FISCALIZACIÓN Y RECAUDACIÓN</t>
  </si>
  <si>
    <t>4.2.1.1.4.3</t>
  </si>
  <si>
    <t>AJUSTE DEL EJERCICIO FONDO ESPECIAL</t>
  </si>
  <si>
    <t>4.2.1.1.4.4</t>
  </si>
  <si>
    <t>AJUSTE DE EJERCICIOS ANTERIORES FONDO ESPECIAL</t>
  </si>
  <si>
    <t>4.2.1.4.1.3</t>
  </si>
  <si>
    <t>AJUSTE DEL EJERCICIO FOND.DE COMPEN.IMPTO.S/ AUTOMOVILES NUEVOS</t>
  </si>
  <si>
    <t>ABRIL</t>
  </si>
  <si>
    <t>4.1.4.9.2.17</t>
  </si>
  <si>
    <t>OFICIO DE ANUENCIA DE ELECTRIFICACIÓN POR CADA INMUEBLE SOLICITADO</t>
  </si>
  <si>
    <t>4.1.6.9.3.3</t>
  </si>
  <si>
    <t>MAYO</t>
  </si>
  <si>
    <t>4.1.4.1.2.4</t>
  </si>
  <si>
    <t>USO DE PISOS DE PUESTO Y APARATOS DE RECREO EN LA RESERVA CUXTAL</t>
  </si>
  <si>
    <t>4.1.4.1.2.7</t>
  </si>
  <si>
    <t>USO DE PISOS  EN PARQUE ZOOLÓGICO ANIMAYA</t>
  </si>
  <si>
    <t>4.1.4.3.6.10</t>
  </si>
  <si>
    <t>IMPRESION DE PLANOS</t>
  </si>
  <si>
    <t>4.1.4.4.3.1</t>
  </si>
  <si>
    <t>DERECHOS POR EL USO GOCE O APROVECHAMIENTO DE LOS BIENES DE DOMINIO PUBLICO DEL  (MULTAS)</t>
  </si>
  <si>
    <t>JUNIO</t>
  </si>
  <si>
    <t>JULIO</t>
  </si>
  <si>
    <t>4.2.1.1.1.3</t>
  </si>
  <si>
    <t>AJUSTE DEL EJERCICIO FONDO GRAL. DE PARTICIPACIONES</t>
  </si>
  <si>
    <t>4.2.1.1.3.5</t>
  </si>
  <si>
    <t>INTERESES FONDO DE FISCALIZACIÓN Y RECAUDACIÓN</t>
  </si>
  <si>
    <t>4.2.1.1.5.3</t>
  </si>
  <si>
    <t>AJUSTE DEL EJERCICIO S/PROD.Y SERV.P/VTA.GASOLINA Y DIESEL</t>
  </si>
  <si>
    <t>4.2.1.4.1.5</t>
  </si>
  <si>
    <t>INTERESES FOND. DE COMPEN. IMPTO. S/ AUTOMOVILES NUEVOS</t>
  </si>
  <si>
    <t>4.2.1.4.2.3</t>
  </si>
  <si>
    <t>AJUSTE DEL EJERCICIO S/AUTOS NUEVOS</t>
  </si>
  <si>
    <t>AGOSTO</t>
  </si>
  <si>
    <t>4.1.4.3.3.9</t>
  </si>
  <si>
    <t>POR SERVIC.DE CREMACION PREST. POR PARTICULARES</t>
  </si>
  <si>
    <t>4.1.4.3.6.13</t>
  </si>
  <si>
    <t>PLANOS DEL MPIO. DE MERIDA NO GEOREFERENCIADOS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</si>
</sst>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1" fillId="0" borderId="0" xfId="0" applyNumberFormat="1" applyFont="1" applyFill="1" applyAlignment="1">
      <alignment vertical="top"/>
    </xf>
    <xf numFmtId="164" fontId="41" fillId="0" borderId="0" xfId="0" applyNumberFormat="1" applyFont="1" applyAlignment="1">
      <alignment vertical="top"/>
    </xf>
    <xf numFmtId="0" fontId="41" fillId="0" borderId="0" xfId="0" applyFont="1" applyAlignment="1">
      <alignment/>
    </xf>
    <xf numFmtId="164" fontId="41" fillId="0" borderId="0" xfId="0" applyNumberFormat="1" applyFont="1" applyFill="1" applyAlignment="1">
      <alignment/>
    </xf>
    <xf numFmtId="0" fontId="41" fillId="0" borderId="0" xfId="0" applyFont="1" applyFill="1" applyAlignment="1">
      <alignment vertical="top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 vertical="top"/>
    </xf>
    <xf numFmtId="0" fontId="41" fillId="34" borderId="0" xfId="0" applyFont="1" applyFill="1" applyAlignment="1">
      <alignment vertical="top"/>
    </xf>
    <xf numFmtId="164" fontId="41" fillId="34" borderId="0" xfId="0" applyNumberFormat="1" applyFont="1" applyFill="1" applyAlignment="1">
      <alignment vertical="top"/>
    </xf>
    <xf numFmtId="164" fontId="41" fillId="34" borderId="0" xfId="0" applyNumberFormat="1" applyFont="1" applyFill="1" applyAlignment="1">
      <alignment/>
    </xf>
    <xf numFmtId="0" fontId="41" fillId="35" borderId="0" xfId="0" applyFont="1" applyFill="1" applyAlignment="1">
      <alignment vertical="top"/>
    </xf>
    <xf numFmtId="164" fontId="41" fillId="35" borderId="0" xfId="0" applyNumberFormat="1" applyFont="1" applyFill="1" applyAlignment="1">
      <alignment vertical="top"/>
    </xf>
    <xf numFmtId="164" fontId="41" fillId="35" borderId="0" xfId="0" applyNumberFormat="1" applyFont="1" applyFill="1" applyAlignment="1">
      <alignment/>
    </xf>
    <xf numFmtId="0" fontId="41" fillId="36" borderId="0" xfId="0" applyFont="1" applyFill="1" applyAlignment="1">
      <alignment horizontal="left"/>
    </xf>
    <xf numFmtId="164" fontId="41" fillId="36" borderId="0" xfId="0" applyNumberFormat="1" applyFont="1" applyFill="1" applyAlignment="1">
      <alignment horizontal="center" vertical="top"/>
    </xf>
    <xf numFmtId="164" fontId="41" fillId="36" borderId="0" xfId="0" applyNumberFormat="1" applyFont="1" applyFill="1" applyAlignment="1">
      <alignment horizontal="right" vertical="top"/>
    </xf>
    <xf numFmtId="0" fontId="39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9" fillId="0" borderId="0" xfId="0" applyFont="1" applyFill="1" applyAlignment="1">
      <alignment vertical="top" wrapText="1"/>
    </xf>
    <xf numFmtId="0" fontId="42" fillId="0" borderId="0" xfId="0" applyFont="1" applyAlignment="1">
      <alignment wrapText="1"/>
    </xf>
    <xf numFmtId="0" fontId="41" fillId="33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vertical="top" wrapText="1"/>
    </xf>
    <xf numFmtId="0" fontId="41" fillId="35" borderId="0" xfId="0" applyFont="1" applyFill="1" applyAlignment="1">
      <alignment vertical="top" wrapText="1"/>
    </xf>
    <xf numFmtId="0" fontId="41" fillId="34" borderId="0" xfId="0" applyFont="1" applyFill="1" applyAlignment="1">
      <alignment vertical="top" wrapText="1"/>
    </xf>
    <xf numFmtId="0" fontId="3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9" fillId="0" borderId="0" xfId="0" applyFont="1" applyFill="1" applyAlignment="1">
      <alignment wrapText="1"/>
    </xf>
    <xf numFmtId="0" fontId="41" fillId="36" borderId="0" xfId="0" applyFont="1" applyFill="1" applyAlignment="1">
      <alignment horizontal="center" vertical="top" wrapText="1"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676275</xdr:colOff>
      <xdr:row>4</xdr:row>
      <xdr:rowOff>85725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71"/>
  <sheetViews>
    <sheetView tabSelected="1" zoomScalePageLayoutView="0" workbookViewId="0" topLeftCell="A1">
      <pane ySplit="1" topLeftCell="A236" activePane="bottomLeft" state="frozen"/>
      <selection pane="topLeft" activeCell="A1" sqref="A1"/>
      <selection pane="bottomLeft" activeCell="A1" sqref="A1:K258"/>
    </sheetView>
  </sheetViews>
  <sheetFormatPr defaultColWidth="6.8515625" defaultRowHeight="12.75" customHeight="1"/>
  <cols>
    <col min="1" max="1" width="12.421875" style="2" customWidth="1"/>
    <col min="2" max="2" width="48.7109375" style="38" customWidth="1"/>
    <col min="3" max="9" width="12.57421875" style="2" bestFit="1" customWidth="1"/>
    <col min="10" max="10" width="16.421875" style="2" customWidth="1"/>
    <col min="11" max="11" width="19.140625" style="2" customWidth="1"/>
    <col min="12" max="16384" width="6.8515625" style="2" customWidth="1"/>
  </cols>
  <sheetData>
    <row r="1" spans="2:11" s="4" customFormat="1" ht="11.25">
      <c r="B1" s="29" t="s">
        <v>250</v>
      </c>
      <c r="C1" s="5"/>
      <c r="D1" s="5"/>
      <c r="E1" s="5"/>
      <c r="F1" s="5"/>
      <c r="G1" s="5"/>
      <c r="H1" s="5"/>
      <c r="I1" s="5"/>
      <c r="J1" s="5"/>
      <c r="K1" s="5"/>
    </row>
    <row r="2" spans="2:11" s="4" customFormat="1" ht="11.25">
      <c r="B2" s="29" t="s">
        <v>396</v>
      </c>
      <c r="C2" s="5"/>
      <c r="D2" s="5"/>
      <c r="E2" s="5"/>
      <c r="F2" s="5"/>
      <c r="G2" s="5"/>
      <c r="H2" s="5"/>
      <c r="I2" s="5"/>
      <c r="J2" s="5"/>
      <c r="K2" s="5"/>
    </row>
    <row r="3" spans="2:11" s="4" customFormat="1" ht="11.25">
      <c r="B3" s="29" t="s">
        <v>251</v>
      </c>
      <c r="C3" s="5"/>
      <c r="D3" s="5"/>
      <c r="E3" s="5"/>
      <c r="F3" s="5"/>
      <c r="G3" s="5"/>
      <c r="H3" s="5"/>
      <c r="I3" s="5"/>
      <c r="J3" s="5"/>
      <c r="K3" s="5"/>
    </row>
    <row r="4" spans="2:11" s="4" customFormat="1" ht="11.25">
      <c r="B4" s="29"/>
      <c r="C4" s="5"/>
      <c r="D4" s="5"/>
      <c r="E4" s="5"/>
      <c r="F4" s="5"/>
      <c r="G4" s="5"/>
      <c r="H4" s="5"/>
      <c r="I4" s="5"/>
      <c r="J4" s="5"/>
      <c r="K4" s="5"/>
    </row>
    <row r="5" spans="2:11" s="4" customFormat="1" ht="11.25">
      <c r="B5" s="29"/>
      <c r="C5" s="5"/>
      <c r="D5" s="5"/>
      <c r="E5" s="5"/>
      <c r="F5" s="5"/>
      <c r="G5" s="5"/>
      <c r="H5" s="5"/>
      <c r="I5" s="5"/>
      <c r="J5" s="5"/>
      <c r="K5" s="5"/>
    </row>
    <row r="6" spans="1:11" ht="12.75" customHeight="1">
      <c r="A6" s="14" t="s">
        <v>254</v>
      </c>
      <c r="B6" s="30" t="s">
        <v>253</v>
      </c>
      <c r="C6" s="15" t="s">
        <v>252</v>
      </c>
      <c r="D6" s="15" t="s">
        <v>446</v>
      </c>
      <c r="E6" s="15" t="s">
        <v>447</v>
      </c>
      <c r="F6" s="15" t="s">
        <v>478</v>
      </c>
      <c r="G6" s="15" t="s">
        <v>482</v>
      </c>
      <c r="H6" s="15" t="s">
        <v>491</v>
      </c>
      <c r="I6" s="15" t="s">
        <v>492</v>
      </c>
      <c r="J6" s="15" t="s">
        <v>503</v>
      </c>
      <c r="K6" s="15" t="s">
        <v>397</v>
      </c>
    </row>
    <row r="7" spans="1:11" ht="12.75" customHeight="1">
      <c r="A7" s="13" t="s">
        <v>0</v>
      </c>
      <c r="B7" s="31" t="s">
        <v>1</v>
      </c>
      <c r="C7" s="10">
        <v>488877739.55</v>
      </c>
      <c r="D7" s="10">
        <v>303131192.32</v>
      </c>
      <c r="E7" s="10">
        <v>326318030.63</v>
      </c>
      <c r="F7" s="10">
        <v>279174095.81</v>
      </c>
      <c r="G7" s="10">
        <v>317013332.21</v>
      </c>
      <c r="H7" s="10">
        <v>279739030.14</v>
      </c>
      <c r="I7" s="10">
        <v>281868219.63</v>
      </c>
      <c r="J7" s="10">
        <v>207697767.16</v>
      </c>
      <c r="K7" s="10">
        <f>SUM(C7+D7+E7+F7)+G7+H7+I7+J7</f>
        <v>2483819407.45</v>
      </c>
    </row>
    <row r="8" spans="1:11" s="11" customFormat="1" ht="12.75" customHeight="1">
      <c r="A8" s="19" t="s">
        <v>2</v>
      </c>
      <c r="B8" s="32" t="s">
        <v>3</v>
      </c>
      <c r="C8" s="20">
        <v>388784867.32</v>
      </c>
      <c r="D8" s="20">
        <v>105979531.18</v>
      </c>
      <c r="E8" s="20">
        <v>106399512.28</v>
      </c>
      <c r="F8" s="20">
        <v>100538375.43</v>
      </c>
      <c r="G8" s="20">
        <v>97012825.22</v>
      </c>
      <c r="H8" s="20">
        <v>94810643.46</v>
      </c>
      <c r="I8" s="20">
        <v>98695918.73</v>
      </c>
      <c r="J8" s="20">
        <v>58621027.61</v>
      </c>
      <c r="K8" s="20">
        <f>SUM(C8:D8)+E8+F8+G8+H8+I8+J8</f>
        <v>1050842701.2300001</v>
      </c>
    </row>
    <row r="9" spans="1:11" s="11" customFormat="1" ht="12.75" customHeight="1">
      <c r="A9" s="16" t="s">
        <v>4</v>
      </c>
      <c r="B9" s="33" t="s">
        <v>5</v>
      </c>
      <c r="C9" s="17">
        <v>367167113.71</v>
      </c>
      <c r="D9" s="17">
        <v>87115597.21</v>
      </c>
      <c r="E9" s="17">
        <v>85552194.58</v>
      </c>
      <c r="F9" s="17">
        <v>75563782.37</v>
      </c>
      <c r="G9" s="17">
        <v>76140458.85</v>
      </c>
      <c r="H9" s="17">
        <v>70933098.11</v>
      </c>
      <c r="I9" s="17">
        <v>76895281.43</v>
      </c>
      <c r="J9" s="17">
        <v>37304937.21</v>
      </c>
      <c r="K9" s="17">
        <f>SUM(C9:D9)+E9+F9+G9+H9+I9+J9</f>
        <v>876672463.47</v>
      </c>
    </row>
    <row r="10" spans="1:11" ht="12.75" customHeight="1">
      <c r="A10" s="6" t="s">
        <v>6</v>
      </c>
      <c r="B10" s="28" t="s">
        <v>7</v>
      </c>
      <c r="C10" s="3">
        <v>1452</v>
      </c>
      <c r="D10" s="3">
        <v>945</v>
      </c>
      <c r="E10" s="3">
        <v>1332</v>
      </c>
      <c r="F10" s="3">
        <v>2044</v>
      </c>
      <c r="G10" s="3">
        <v>6224</v>
      </c>
      <c r="H10" s="3">
        <v>4302</v>
      </c>
      <c r="I10" s="3">
        <v>12793</v>
      </c>
      <c r="J10" s="3">
        <v>11974</v>
      </c>
      <c r="K10" s="7">
        <f>SUM(C10:D10)+E10+F10+G10+H10+I10+J10</f>
        <v>41066</v>
      </c>
    </row>
    <row r="11" spans="1:11" ht="12.75" customHeight="1">
      <c r="A11" s="6" t="s">
        <v>8</v>
      </c>
      <c r="B11" s="28" t="s">
        <v>9</v>
      </c>
      <c r="C11" s="3">
        <v>1452</v>
      </c>
      <c r="D11" s="3">
        <v>945</v>
      </c>
      <c r="E11" s="3">
        <v>1332</v>
      </c>
      <c r="F11" s="3">
        <v>2044</v>
      </c>
      <c r="G11" s="3">
        <v>6224</v>
      </c>
      <c r="H11" s="3">
        <v>4302</v>
      </c>
      <c r="I11" s="3">
        <v>12793</v>
      </c>
      <c r="J11" s="3">
        <v>11974</v>
      </c>
      <c r="K11" s="7">
        <f aca="true" t="shared" si="0" ref="K11:K21">SUM(C11:D11)+E11+F11+G11+H11+I11+J11</f>
        <v>41066</v>
      </c>
    </row>
    <row r="12" spans="1:11" ht="12.75" customHeight="1">
      <c r="A12" s="6" t="s">
        <v>10</v>
      </c>
      <c r="B12" s="28" t="s">
        <v>11</v>
      </c>
      <c r="C12" s="3">
        <v>1452</v>
      </c>
      <c r="D12" s="3">
        <v>945</v>
      </c>
      <c r="E12" s="3">
        <v>1332</v>
      </c>
      <c r="F12" s="3">
        <v>2044</v>
      </c>
      <c r="G12" s="3">
        <v>6224</v>
      </c>
      <c r="H12" s="3">
        <v>4302</v>
      </c>
      <c r="I12" s="3">
        <v>12793</v>
      </c>
      <c r="J12" s="3">
        <v>11974</v>
      </c>
      <c r="K12" s="7">
        <f t="shared" si="0"/>
        <v>41066</v>
      </c>
    </row>
    <row r="13" spans="1:11" ht="12.75" customHeight="1">
      <c r="A13" s="6" t="s">
        <v>12</v>
      </c>
      <c r="B13" s="28" t="s">
        <v>13</v>
      </c>
      <c r="C13" s="3">
        <v>310390786.58</v>
      </c>
      <c r="D13" s="3">
        <v>45080281.21</v>
      </c>
      <c r="E13" s="3">
        <v>34019660.84</v>
      </c>
      <c r="F13" s="3">
        <v>27726731.95</v>
      </c>
      <c r="G13" s="3">
        <v>27132166.93</v>
      </c>
      <c r="H13" s="3">
        <v>22965421.98</v>
      </c>
      <c r="I13" s="3">
        <v>26660736.17</v>
      </c>
      <c r="J13" s="3">
        <v>14184682.79</v>
      </c>
      <c r="K13" s="7">
        <f t="shared" si="0"/>
        <v>508160468.45000005</v>
      </c>
    </row>
    <row r="14" spans="1:11" ht="12.75" customHeight="1">
      <c r="A14" s="6" t="s">
        <v>14</v>
      </c>
      <c r="B14" s="28" t="s">
        <v>15</v>
      </c>
      <c r="C14" s="3">
        <v>310390786.58</v>
      </c>
      <c r="D14" s="3">
        <v>45080281.21</v>
      </c>
      <c r="E14" s="3">
        <v>34019660.84</v>
      </c>
      <c r="F14" s="3">
        <v>27726731.95</v>
      </c>
      <c r="G14" s="3">
        <v>27132166.93</v>
      </c>
      <c r="H14" s="3">
        <v>22965421.98</v>
      </c>
      <c r="I14" s="3">
        <v>26660736.17</v>
      </c>
      <c r="J14" s="3">
        <v>14184682.79</v>
      </c>
      <c r="K14" s="7">
        <f t="shared" si="0"/>
        <v>508160468.45000005</v>
      </c>
    </row>
    <row r="15" spans="1:11" ht="12.75" customHeight="1">
      <c r="A15" s="6" t="s">
        <v>16</v>
      </c>
      <c r="B15" s="28" t="s">
        <v>17</v>
      </c>
      <c r="C15" s="3">
        <v>293857871.58</v>
      </c>
      <c r="D15" s="3">
        <v>28934249.21</v>
      </c>
      <c r="E15" s="3">
        <v>19378703.84</v>
      </c>
      <c r="F15" s="3">
        <v>14888320.95</v>
      </c>
      <c r="G15" s="3">
        <v>10986729.93</v>
      </c>
      <c r="H15" s="3">
        <v>8910824.98</v>
      </c>
      <c r="I15" s="3">
        <v>12140328.17</v>
      </c>
      <c r="J15" s="3">
        <v>3910913.79</v>
      </c>
      <c r="K15" s="7">
        <f t="shared" si="0"/>
        <v>393007942.45</v>
      </c>
    </row>
    <row r="16" spans="1:11" ht="12.75" customHeight="1">
      <c r="A16" s="6" t="s">
        <v>18</v>
      </c>
      <c r="B16" s="28" t="s">
        <v>19</v>
      </c>
      <c r="C16" s="3">
        <v>16532915</v>
      </c>
      <c r="D16" s="3">
        <v>16146032</v>
      </c>
      <c r="E16" s="3">
        <v>14640957</v>
      </c>
      <c r="F16" s="3">
        <v>12838411</v>
      </c>
      <c r="G16" s="3">
        <v>16145437</v>
      </c>
      <c r="H16" s="3">
        <v>14054597</v>
      </c>
      <c r="I16" s="3">
        <v>14520408</v>
      </c>
      <c r="J16" s="3">
        <v>10273769</v>
      </c>
      <c r="K16" s="7">
        <f t="shared" si="0"/>
        <v>115152526</v>
      </c>
    </row>
    <row r="17" spans="1:11" ht="12.75" customHeight="1">
      <c r="A17" s="6" t="s">
        <v>20</v>
      </c>
      <c r="B17" s="28" t="s">
        <v>21</v>
      </c>
      <c r="C17" s="3">
        <v>47533829</v>
      </c>
      <c r="D17" s="3">
        <v>38568272</v>
      </c>
      <c r="E17" s="3">
        <v>47660631</v>
      </c>
      <c r="F17" s="3">
        <v>44806164</v>
      </c>
      <c r="G17" s="3">
        <v>46420357</v>
      </c>
      <c r="H17" s="3">
        <v>45132647</v>
      </c>
      <c r="I17" s="3">
        <v>46974022</v>
      </c>
      <c r="J17" s="3">
        <v>22117630</v>
      </c>
      <c r="K17" s="7">
        <f t="shared" si="0"/>
        <v>339213552</v>
      </c>
    </row>
    <row r="18" spans="1:11" ht="12.75" customHeight="1">
      <c r="A18" s="6" t="s">
        <v>22</v>
      </c>
      <c r="B18" s="28" t="s">
        <v>23</v>
      </c>
      <c r="C18" s="3">
        <v>47533829</v>
      </c>
      <c r="D18" s="3">
        <v>38568272</v>
      </c>
      <c r="E18" s="3">
        <v>47660631</v>
      </c>
      <c r="F18" s="3">
        <v>44806164</v>
      </c>
      <c r="G18" s="3">
        <v>46420357</v>
      </c>
      <c r="H18" s="3">
        <v>45132647</v>
      </c>
      <c r="I18" s="3">
        <v>46974022</v>
      </c>
      <c r="J18" s="3">
        <v>22117630</v>
      </c>
      <c r="K18" s="7">
        <f t="shared" si="0"/>
        <v>339213552</v>
      </c>
    </row>
    <row r="19" spans="1:11" ht="12.75" customHeight="1">
      <c r="A19" s="6" t="s">
        <v>24</v>
      </c>
      <c r="B19" s="28" t="s">
        <v>25</v>
      </c>
      <c r="C19" s="3">
        <v>44129699</v>
      </c>
      <c r="D19" s="3">
        <v>33443829</v>
      </c>
      <c r="E19" s="3">
        <v>41706965</v>
      </c>
      <c r="F19" s="3">
        <v>40958110</v>
      </c>
      <c r="G19" s="3">
        <v>42437364</v>
      </c>
      <c r="H19" s="3">
        <v>40977893</v>
      </c>
      <c r="I19" s="3">
        <v>41635619</v>
      </c>
      <c r="J19" s="3">
        <v>19610246</v>
      </c>
      <c r="K19" s="7">
        <f t="shared" si="0"/>
        <v>304899725</v>
      </c>
    </row>
    <row r="20" spans="1:11" ht="12.75" customHeight="1">
      <c r="A20" s="6" t="s">
        <v>26</v>
      </c>
      <c r="B20" s="28" t="s">
        <v>27</v>
      </c>
      <c r="C20" s="3">
        <v>902462</v>
      </c>
      <c r="D20" s="3">
        <v>2886564</v>
      </c>
      <c r="E20" s="3">
        <v>2569506</v>
      </c>
      <c r="F20" s="3">
        <v>2701694</v>
      </c>
      <c r="G20" s="3">
        <v>2784501</v>
      </c>
      <c r="H20" s="3">
        <v>3303055</v>
      </c>
      <c r="I20" s="3">
        <v>4490576</v>
      </c>
      <c r="J20" s="3">
        <v>2352942</v>
      </c>
      <c r="K20" s="7">
        <f t="shared" si="0"/>
        <v>21991300</v>
      </c>
    </row>
    <row r="21" spans="1:11" ht="12.75" customHeight="1">
      <c r="A21" s="6" t="s">
        <v>28</v>
      </c>
      <c r="B21" s="28" t="s">
        <v>29</v>
      </c>
      <c r="C21" s="3">
        <v>2501668</v>
      </c>
      <c r="D21" s="3">
        <v>2237879</v>
      </c>
      <c r="E21" s="3">
        <v>3384160</v>
      </c>
      <c r="F21" s="3">
        <v>1146360</v>
      </c>
      <c r="G21" s="3">
        <v>1198492</v>
      </c>
      <c r="H21" s="3">
        <v>851699</v>
      </c>
      <c r="I21" s="3">
        <v>847827</v>
      </c>
      <c r="J21" s="3">
        <v>154442</v>
      </c>
      <c r="K21" s="7">
        <f t="shared" si="0"/>
        <v>12322527</v>
      </c>
    </row>
    <row r="22" spans="1:11" ht="12.75" customHeight="1">
      <c r="A22" s="6" t="s">
        <v>264</v>
      </c>
      <c r="B22" s="28" t="s">
        <v>265</v>
      </c>
      <c r="C22" s="3"/>
      <c r="D22" s="8"/>
      <c r="E22" s="8"/>
      <c r="F22" s="8"/>
      <c r="G22" s="3"/>
      <c r="H22" s="3"/>
      <c r="I22" s="3"/>
      <c r="J22" s="3"/>
      <c r="K22" s="7">
        <f>SUM(C22:D22)+E22+F22+G22+H22+I22</f>
        <v>0</v>
      </c>
    </row>
    <row r="23" spans="1:11" ht="12.75" customHeight="1">
      <c r="A23" s="6" t="s">
        <v>30</v>
      </c>
      <c r="B23" s="28" t="s">
        <v>31</v>
      </c>
      <c r="C23" s="3">
        <v>9241046.13</v>
      </c>
      <c r="D23" s="3">
        <v>3466099</v>
      </c>
      <c r="E23" s="3">
        <v>3870570.74</v>
      </c>
      <c r="F23" s="3">
        <v>3028842.42</v>
      </c>
      <c r="G23" s="3">
        <v>2581710.92</v>
      </c>
      <c r="H23" s="3">
        <v>2830727.13</v>
      </c>
      <c r="I23" s="3">
        <v>3247730.26</v>
      </c>
      <c r="J23" s="3">
        <v>990650.42</v>
      </c>
      <c r="K23" s="7">
        <f>SUM(C23:D23)+E23+F23+G23+H23+I23+J23</f>
        <v>29257377.020000003</v>
      </c>
    </row>
    <row r="24" spans="1:11" ht="12.75" customHeight="1">
      <c r="A24" s="6" t="s">
        <v>32</v>
      </c>
      <c r="B24" s="28" t="s">
        <v>33</v>
      </c>
      <c r="C24" s="3">
        <v>1486669.12</v>
      </c>
      <c r="D24" s="3">
        <v>592146.38</v>
      </c>
      <c r="E24" s="3">
        <v>674013.97</v>
      </c>
      <c r="F24" s="3">
        <v>567833.69</v>
      </c>
      <c r="G24" s="3">
        <v>504345.58</v>
      </c>
      <c r="H24" s="3">
        <v>524245.15</v>
      </c>
      <c r="I24" s="3">
        <v>604191.29</v>
      </c>
      <c r="J24" s="3">
        <v>183284.59</v>
      </c>
      <c r="K24" s="7">
        <f aca="true" t="shared" si="1" ref="K24:K31">SUM(C24:D24)+E24+F24+G24+H24+I24+J24</f>
        <v>5136729.77</v>
      </c>
    </row>
    <row r="25" spans="1:11" ht="12.75" customHeight="1">
      <c r="A25" s="6" t="s">
        <v>34</v>
      </c>
      <c r="B25" s="28" t="s">
        <v>13</v>
      </c>
      <c r="C25" s="3">
        <v>1422950.12</v>
      </c>
      <c r="D25" s="3">
        <v>425268.38</v>
      </c>
      <c r="E25" s="3">
        <v>420977.97</v>
      </c>
      <c r="F25" s="3">
        <v>471758.69</v>
      </c>
      <c r="G25" s="3">
        <v>419096.58</v>
      </c>
      <c r="H25" s="3">
        <v>393523.15</v>
      </c>
      <c r="I25" s="3">
        <v>477673.29</v>
      </c>
      <c r="J25" s="3">
        <v>159692.59</v>
      </c>
      <c r="K25" s="7">
        <f t="shared" si="1"/>
        <v>4190940.7699999996</v>
      </c>
    </row>
    <row r="26" spans="1:11" ht="12.75" customHeight="1">
      <c r="A26" s="6" t="s">
        <v>35</v>
      </c>
      <c r="B26" s="28" t="s">
        <v>21</v>
      </c>
      <c r="C26" s="3">
        <v>63719</v>
      </c>
      <c r="D26" s="3">
        <v>166878</v>
      </c>
      <c r="E26" s="3">
        <v>253036</v>
      </c>
      <c r="F26" s="3">
        <v>96075</v>
      </c>
      <c r="G26" s="3">
        <v>85249</v>
      </c>
      <c r="H26" s="3">
        <v>130722</v>
      </c>
      <c r="I26" s="3">
        <v>126518</v>
      </c>
      <c r="J26" s="3">
        <v>23592</v>
      </c>
      <c r="K26" s="7">
        <f t="shared" si="1"/>
        <v>945789</v>
      </c>
    </row>
    <row r="27" spans="1:11" ht="12.75" customHeight="1">
      <c r="A27" s="6" t="s">
        <v>36</v>
      </c>
      <c r="B27" s="28" t="s">
        <v>37</v>
      </c>
      <c r="C27" s="6">
        <v>7750812.01</v>
      </c>
      <c r="D27" s="3">
        <v>2872214.62</v>
      </c>
      <c r="E27" s="3">
        <v>3193633.77</v>
      </c>
      <c r="F27" s="3">
        <v>2452048.73</v>
      </c>
      <c r="G27" s="3">
        <v>2073781.34</v>
      </c>
      <c r="H27" s="3">
        <v>2301105.98</v>
      </c>
      <c r="I27" s="3">
        <v>2635474.97</v>
      </c>
      <c r="J27" s="3">
        <v>800197.83</v>
      </c>
      <c r="K27" s="7">
        <f t="shared" si="1"/>
        <v>24079269.249999996</v>
      </c>
    </row>
    <row r="28" spans="1:11" ht="12.75" customHeight="1">
      <c r="A28" s="6" t="s">
        <v>38</v>
      </c>
      <c r="B28" s="28" t="s">
        <v>289</v>
      </c>
      <c r="C28" s="3">
        <v>7391663.01</v>
      </c>
      <c r="D28" s="3">
        <v>2094047.62</v>
      </c>
      <c r="E28" s="3">
        <v>2101691.77</v>
      </c>
      <c r="F28" s="3">
        <v>2041129.73</v>
      </c>
      <c r="G28" s="3">
        <v>1727563.34</v>
      </c>
      <c r="H28" s="3">
        <v>1716708.98</v>
      </c>
      <c r="I28" s="3">
        <v>2069726.97</v>
      </c>
      <c r="J28" s="3">
        <v>678419.83</v>
      </c>
      <c r="K28" s="7">
        <f t="shared" si="1"/>
        <v>19820951.249999996</v>
      </c>
    </row>
    <row r="29" spans="1:11" ht="12.75" customHeight="1">
      <c r="A29" s="6" t="s">
        <v>39</v>
      </c>
      <c r="B29" s="28" t="s">
        <v>21</v>
      </c>
      <c r="C29" s="3">
        <v>359149</v>
      </c>
      <c r="D29" s="3">
        <v>778167</v>
      </c>
      <c r="E29" s="3">
        <v>1091942</v>
      </c>
      <c r="F29" s="3">
        <v>410919</v>
      </c>
      <c r="G29" s="3">
        <v>346218</v>
      </c>
      <c r="H29" s="3">
        <v>584397</v>
      </c>
      <c r="I29" s="3">
        <v>565748</v>
      </c>
      <c r="J29" s="3">
        <v>121778</v>
      </c>
      <c r="K29" s="7">
        <f t="shared" si="1"/>
        <v>4258318</v>
      </c>
    </row>
    <row r="30" spans="1:11" ht="12.75" customHeight="1">
      <c r="A30" s="6" t="s">
        <v>40</v>
      </c>
      <c r="B30" s="28" t="s">
        <v>41</v>
      </c>
      <c r="C30" s="3">
        <v>3565</v>
      </c>
      <c r="D30" s="3">
        <v>1738</v>
      </c>
      <c r="E30" s="3">
        <v>2923</v>
      </c>
      <c r="F30" s="3">
        <v>8960</v>
      </c>
      <c r="G30" s="3">
        <v>3584</v>
      </c>
      <c r="H30" s="3">
        <v>5376</v>
      </c>
      <c r="I30" s="3">
        <v>8064</v>
      </c>
      <c r="J30" s="3">
        <v>7168</v>
      </c>
      <c r="K30" s="7">
        <f t="shared" si="1"/>
        <v>41378</v>
      </c>
    </row>
    <row r="31" spans="1:11" ht="12.75" customHeight="1">
      <c r="A31" s="6" t="s">
        <v>42</v>
      </c>
      <c r="B31" s="28" t="s">
        <v>13</v>
      </c>
      <c r="C31" s="3">
        <v>3565</v>
      </c>
      <c r="D31" s="3">
        <v>1738</v>
      </c>
      <c r="E31" s="3">
        <v>2923</v>
      </c>
      <c r="F31" s="3">
        <v>8960</v>
      </c>
      <c r="G31" s="3">
        <v>3584</v>
      </c>
      <c r="H31" s="3">
        <v>5376</v>
      </c>
      <c r="I31" s="3">
        <v>8064</v>
      </c>
      <c r="J31" s="3">
        <v>7168</v>
      </c>
      <c r="K31" s="7">
        <f t="shared" si="1"/>
        <v>41378</v>
      </c>
    </row>
    <row r="32" spans="1:11" ht="12.75" customHeight="1">
      <c r="A32" s="16" t="s">
        <v>43</v>
      </c>
      <c r="B32" s="33" t="s">
        <v>44</v>
      </c>
      <c r="C32" s="17">
        <v>18714769.92</v>
      </c>
      <c r="D32" s="17">
        <v>16175331.27</v>
      </c>
      <c r="E32" s="17">
        <v>15951814.38</v>
      </c>
      <c r="F32" s="17">
        <v>21626871.24</v>
      </c>
      <c r="G32" s="17">
        <v>17033337.89</v>
      </c>
      <c r="H32" s="17">
        <v>20255712.74</v>
      </c>
      <c r="I32" s="17">
        <v>17337730.7</v>
      </c>
      <c r="J32" s="17">
        <v>13693038.92</v>
      </c>
      <c r="K32" s="17">
        <f>SUM(C32:D32)+E32+F32+G32+H32+I32+J32</f>
        <v>140788607.06</v>
      </c>
    </row>
    <row r="33" spans="1:11" ht="12.75" customHeight="1">
      <c r="A33" s="6" t="s">
        <v>45</v>
      </c>
      <c r="B33" s="28" t="s">
        <v>290</v>
      </c>
      <c r="C33" s="3">
        <v>1253453.35</v>
      </c>
      <c r="D33" s="3">
        <v>719041.92</v>
      </c>
      <c r="E33" s="3">
        <v>927390</v>
      </c>
      <c r="F33" s="3">
        <v>573298.77</v>
      </c>
      <c r="G33" s="3">
        <v>1107042.92</v>
      </c>
      <c r="H33" s="3">
        <v>534448.12</v>
      </c>
      <c r="I33" s="3">
        <v>939857.37</v>
      </c>
      <c r="J33" s="3">
        <v>504611.74</v>
      </c>
      <c r="K33" s="7">
        <f>SUM(C33:D33)+E33+F33+G33+H33+I33+J33</f>
        <v>6559144.19</v>
      </c>
    </row>
    <row r="34" spans="1:11" ht="12.75" customHeight="1">
      <c r="A34" s="6" t="s">
        <v>46</v>
      </c>
      <c r="B34" s="28" t="s">
        <v>291</v>
      </c>
      <c r="C34" s="3">
        <v>704877.35</v>
      </c>
      <c r="D34" s="3">
        <v>366439.92</v>
      </c>
      <c r="E34" s="3">
        <v>500912</v>
      </c>
      <c r="F34" s="3">
        <v>151838.77</v>
      </c>
      <c r="G34" s="3">
        <v>584015.92</v>
      </c>
      <c r="H34" s="3">
        <v>166656.12</v>
      </c>
      <c r="I34" s="3">
        <v>393906.37</v>
      </c>
      <c r="J34" s="3">
        <v>296879.74</v>
      </c>
      <c r="K34" s="7">
        <f aca="true" t="shared" si="2" ref="K34:K97">SUM(C34:D34)+E34+F34+G34+H34+I34+J34</f>
        <v>3165526.1900000004</v>
      </c>
    </row>
    <row r="35" spans="1:11" ht="12.75" customHeight="1">
      <c r="A35" s="6" t="s">
        <v>47</v>
      </c>
      <c r="B35" s="28" t="s">
        <v>292</v>
      </c>
      <c r="C35" s="3">
        <v>410394.12</v>
      </c>
      <c r="D35" s="3">
        <v>108603.12</v>
      </c>
      <c r="E35" s="3">
        <v>221415.2</v>
      </c>
      <c r="F35" s="3">
        <v>102078.77</v>
      </c>
      <c r="G35" s="3">
        <v>108884.32</v>
      </c>
      <c r="H35" s="3">
        <v>107447.12</v>
      </c>
      <c r="I35" s="3">
        <v>100641.57</v>
      </c>
      <c r="J35" s="3">
        <v>53851.94</v>
      </c>
      <c r="K35" s="7">
        <f t="shared" si="2"/>
        <v>1213316.16</v>
      </c>
    </row>
    <row r="36" spans="1:11" ht="12.75" customHeight="1">
      <c r="A36" s="6" t="s">
        <v>48</v>
      </c>
      <c r="B36" s="28" t="s">
        <v>49</v>
      </c>
      <c r="C36" s="3">
        <v>6860</v>
      </c>
      <c r="D36" s="3">
        <v>2064</v>
      </c>
      <c r="E36" s="3">
        <v>2446</v>
      </c>
      <c r="F36" s="3">
        <v>1837</v>
      </c>
      <c r="G36" s="3">
        <v>2101</v>
      </c>
      <c r="H36" s="3">
        <v>1450</v>
      </c>
      <c r="I36" s="3">
        <v>1040</v>
      </c>
      <c r="J36" s="3">
        <v>1893</v>
      </c>
      <c r="K36" s="7">
        <f t="shared" si="2"/>
        <v>19691</v>
      </c>
    </row>
    <row r="37" spans="1:11" ht="12.75" customHeight="1">
      <c r="A37" s="6" t="s">
        <v>50</v>
      </c>
      <c r="B37" s="28" t="s">
        <v>51</v>
      </c>
      <c r="C37" s="3">
        <v>287623.23</v>
      </c>
      <c r="D37" s="3">
        <v>255772.8</v>
      </c>
      <c r="E37" s="3">
        <v>277050.8</v>
      </c>
      <c r="F37" s="3">
        <v>47923</v>
      </c>
      <c r="G37" s="3">
        <v>473030.6</v>
      </c>
      <c r="H37" s="3">
        <v>57759</v>
      </c>
      <c r="I37" s="3">
        <v>292224.8</v>
      </c>
      <c r="J37" s="3">
        <v>241134.8</v>
      </c>
      <c r="K37" s="7">
        <f t="shared" si="2"/>
        <v>1932519.0300000003</v>
      </c>
    </row>
    <row r="38" spans="1:11" ht="12.75" customHeight="1">
      <c r="A38" s="6" t="s">
        <v>52</v>
      </c>
      <c r="B38" s="28" t="s">
        <v>293</v>
      </c>
      <c r="C38" s="3">
        <v>22540</v>
      </c>
      <c r="D38" s="3">
        <v>18402</v>
      </c>
      <c r="E38" s="3">
        <v>33705</v>
      </c>
      <c r="F38" s="3">
        <v>41061</v>
      </c>
      <c r="G38" s="3">
        <v>54177</v>
      </c>
      <c r="H38" s="3">
        <v>44226</v>
      </c>
      <c r="I38" s="3">
        <v>63336</v>
      </c>
      <c r="J38" s="3">
        <v>29461</v>
      </c>
      <c r="K38" s="7">
        <f t="shared" si="2"/>
        <v>306908</v>
      </c>
    </row>
    <row r="39" spans="1:11" ht="12.75" customHeight="1">
      <c r="A39" s="6" t="s">
        <v>255</v>
      </c>
      <c r="B39" s="28" t="s">
        <v>294</v>
      </c>
      <c r="C39" s="3">
        <v>22540</v>
      </c>
      <c r="D39" s="3">
        <v>18402</v>
      </c>
      <c r="E39" s="3">
        <v>33705</v>
      </c>
      <c r="F39" s="3">
        <v>41061</v>
      </c>
      <c r="G39" s="3">
        <v>45021</v>
      </c>
      <c r="H39" s="3">
        <v>23346</v>
      </c>
      <c r="I39" s="3">
        <v>35250</v>
      </c>
      <c r="J39" s="3">
        <v>16891</v>
      </c>
      <c r="K39" s="7">
        <f t="shared" si="2"/>
        <v>236216</v>
      </c>
    </row>
    <row r="40" spans="1:11" ht="12.75" customHeight="1">
      <c r="A40" s="6" t="s">
        <v>483</v>
      </c>
      <c r="B40" s="28" t="s">
        <v>484</v>
      </c>
      <c r="C40" s="3"/>
      <c r="D40" s="3"/>
      <c r="E40" s="3"/>
      <c r="F40" s="3"/>
      <c r="G40" s="3">
        <v>1416</v>
      </c>
      <c r="H40" s="3"/>
      <c r="I40" s="3">
        <v>456</v>
      </c>
      <c r="J40" s="3"/>
      <c r="K40" s="7">
        <f t="shared" si="2"/>
        <v>1872</v>
      </c>
    </row>
    <row r="41" spans="1:11" ht="12.75" customHeight="1">
      <c r="A41" s="6" t="s">
        <v>485</v>
      </c>
      <c r="B41" s="28" t="s">
        <v>486</v>
      </c>
      <c r="C41" s="3"/>
      <c r="D41" s="3"/>
      <c r="E41" s="3"/>
      <c r="F41" s="3"/>
      <c r="G41" s="3">
        <v>7740</v>
      </c>
      <c r="H41" s="3">
        <v>20880</v>
      </c>
      <c r="I41" s="3">
        <v>27630</v>
      </c>
      <c r="J41" s="3">
        <v>12570</v>
      </c>
      <c r="K41" s="7">
        <f t="shared" si="2"/>
        <v>68820</v>
      </c>
    </row>
    <row r="42" spans="1:11" ht="12.75" customHeight="1">
      <c r="A42" s="6" t="s">
        <v>53</v>
      </c>
      <c r="B42" s="28" t="s">
        <v>295</v>
      </c>
      <c r="C42" s="3">
        <v>525045</v>
      </c>
      <c r="D42" s="3">
        <v>333512</v>
      </c>
      <c r="E42" s="3">
        <v>392773</v>
      </c>
      <c r="F42" s="3">
        <v>374835</v>
      </c>
      <c r="G42" s="3">
        <v>465947</v>
      </c>
      <c r="H42" s="3">
        <v>322469</v>
      </c>
      <c r="I42" s="3">
        <v>482615</v>
      </c>
      <c r="J42" s="3">
        <v>176535</v>
      </c>
      <c r="K42" s="7">
        <f t="shared" si="2"/>
        <v>3073731</v>
      </c>
    </row>
    <row r="43" spans="1:11" ht="12.75" customHeight="1">
      <c r="A43" s="6" t="s">
        <v>54</v>
      </c>
      <c r="B43" s="28" t="s">
        <v>55</v>
      </c>
      <c r="C43" s="3">
        <v>307784</v>
      </c>
      <c r="D43" s="3">
        <v>200410</v>
      </c>
      <c r="E43" s="3">
        <v>219429</v>
      </c>
      <c r="F43" s="3">
        <v>244242</v>
      </c>
      <c r="G43" s="3">
        <v>263920</v>
      </c>
      <c r="H43" s="3">
        <v>207023</v>
      </c>
      <c r="I43" s="3">
        <v>266783</v>
      </c>
      <c r="J43" s="3">
        <v>100796</v>
      </c>
      <c r="K43" s="7">
        <f t="shared" si="2"/>
        <v>1810387</v>
      </c>
    </row>
    <row r="44" spans="1:11" ht="12.75" customHeight="1">
      <c r="A44" s="6" t="s">
        <v>56</v>
      </c>
      <c r="B44" s="28" t="s">
        <v>57</v>
      </c>
      <c r="C44" s="3">
        <v>45262</v>
      </c>
      <c r="D44" s="3">
        <v>34416</v>
      </c>
      <c r="E44" s="3">
        <v>45888</v>
      </c>
      <c r="F44" s="3">
        <v>20076</v>
      </c>
      <c r="G44" s="3">
        <v>40152</v>
      </c>
      <c r="H44" s="3">
        <v>22944</v>
      </c>
      <c r="I44" s="3">
        <v>37284</v>
      </c>
      <c r="J44" s="3">
        <v>11472</v>
      </c>
      <c r="K44" s="7">
        <f t="shared" si="2"/>
        <v>257494</v>
      </c>
    </row>
    <row r="45" spans="1:11" ht="12.75" customHeight="1">
      <c r="A45" s="6" t="s">
        <v>296</v>
      </c>
      <c r="B45" s="28" t="s">
        <v>297</v>
      </c>
      <c r="C45" s="3">
        <v>169394</v>
      </c>
      <c r="D45" s="3">
        <v>93576</v>
      </c>
      <c r="E45" s="3">
        <v>124766</v>
      </c>
      <c r="F45" s="3">
        <v>109710</v>
      </c>
      <c r="G45" s="3">
        <v>159723</v>
      </c>
      <c r="H45" s="3">
        <v>91426</v>
      </c>
      <c r="I45" s="3">
        <v>176396</v>
      </c>
      <c r="J45" s="3">
        <v>63729</v>
      </c>
      <c r="K45" s="7">
        <f t="shared" si="2"/>
        <v>988720</v>
      </c>
    </row>
    <row r="46" spans="1:11" s="11" customFormat="1" ht="12.75" customHeight="1">
      <c r="A46" s="6" t="s">
        <v>298</v>
      </c>
      <c r="B46" s="28" t="s">
        <v>299</v>
      </c>
      <c r="C46" s="3">
        <v>2605</v>
      </c>
      <c r="D46" s="3">
        <v>5110</v>
      </c>
      <c r="E46" s="3">
        <v>2690</v>
      </c>
      <c r="F46" s="3">
        <v>807</v>
      </c>
      <c r="G46" s="3">
        <v>2152</v>
      </c>
      <c r="H46" s="3">
        <v>1076</v>
      </c>
      <c r="I46" s="3">
        <v>2152</v>
      </c>
      <c r="J46" s="3">
        <v>538</v>
      </c>
      <c r="K46" s="7">
        <f t="shared" si="2"/>
        <v>17130</v>
      </c>
    </row>
    <row r="47" spans="1:11" ht="12.75" customHeight="1">
      <c r="A47" s="6" t="s">
        <v>58</v>
      </c>
      <c r="B47" s="28" t="s">
        <v>59</v>
      </c>
      <c r="C47" s="3">
        <v>991</v>
      </c>
      <c r="D47" s="3">
        <v>688</v>
      </c>
      <c r="E47" s="3"/>
      <c r="F47" s="3">
        <v>5564</v>
      </c>
      <c r="G47" s="3">
        <v>2903</v>
      </c>
      <c r="H47" s="3">
        <v>1097</v>
      </c>
      <c r="I47" s="3"/>
      <c r="J47" s="3">
        <v>1736</v>
      </c>
      <c r="K47" s="7">
        <f t="shared" si="2"/>
        <v>12979</v>
      </c>
    </row>
    <row r="48" spans="1:11" ht="12.75" customHeight="1">
      <c r="A48" s="6" t="s">
        <v>60</v>
      </c>
      <c r="B48" s="28" t="s">
        <v>61</v>
      </c>
      <c r="C48" s="3">
        <v>991</v>
      </c>
      <c r="D48" s="3">
        <v>688</v>
      </c>
      <c r="E48" s="3"/>
      <c r="F48" s="3">
        <v>5564</v>
      </c>
      <c r="G48" s="3">
        <v>2903</v>
      </c>
      <c r="H48" s="3">
        <v>1097</v>
      </c>
      <c r="I48" s="3"/>
      <c r="J48" s="3">
        <v>1736</v>
      </c>
      <c r="K48" s="7">
        <f t="shared" si="2"/>
        <v>12979</v>
      </c>
    </row>
    <row r="49" spans="1:11" ht="12.75" customHeight="1">
      <c r="A49" s="6" t="s">
        <v>62</v>
      </c>
      <c r="B49" s="28" t="s">
        <v>63</v>
      </c>
      <c r="C49" s="3">
        <v>9945638.51</v>
      </c>
      <c r="D49" s="3">
        <v>8835685.93</v>
      </c>
      <c r="E49" s="3">
        <v>5654630.3</v>
      </c>
      <c r="F49" s="3">
        <v>12135664.9</v>
      </c>
      <c r="G49" s="3">
        <v>9217528.33</v>
      </c>
      <c r="H49" s="3">
        <v>10269184.43</v>
      </c>
      <c r="I49" s="3">
        <v>9368581.08</v>
      </c>
      <c r="J49" s="3">
        <v>9374605.34</v>
      </c>
      <c r="K49" s="7">
        <f t="shared" si="2"/>
        <v>74801518.82</v>
      </c>
    </row>
    <row r="50" spans="1:11" ht="12.75" customHeight="1">
      <c r="A50" s="6" t="s">
        <v>64</v>
      </c>
      <c r="B50" s="28" t="s">
        <v>65</v>
      </c>
      <c r="C50" s="3">
        <v>154384</v>
      </c>
      <c r="D50" s="3">
        <v>56625</v>
      </c>
      <c r="E50" s="3">
        <v>47463</v>
      </c>
      <c r="F50" s="3">
        <v>30734</v>
      </c>
      <c r="G50" s="3">
        <v>30356</v>
      </c>
      <c r="H50" s="3">
        <v>41311</v>
      </c>
      <c r="I50" s="3">
        <v>39622</v>
      </c>
      <c r="J50" s="3">
        <v>12981</v>
      </c>
      <c r="K50" s="7">
        <f t="shared" si="2"/>
        <v>413476</v>
      </c>
    </row>
    <row r="51" spans="1:11" ht="12.75" customHeight="1">
      <c r="A51" s="6" t="s">
        <v>66</v>
      </c>
      <c r="B51" s="28" t="s">
        <v>67</v>
      </c>
      <c r="C51" s="3">
        <v>60577</v>
      </c>
      <c r="D51" s="3">
        <v>30305</v>
      </c>
      <c r="E51" s="3">
        <v>20603</v>
      </c>
      <c r="F51" s="3">
        <v>12782</v>
      </c>
      <c r="G51" s="3">
        <v>12936</v>
      </c>
      <c r="H51" s="3">
        <v>12958</v>
      </c>
      <c r="I51" s="3">
        <v>10208</v>
      </c>
      <c r="J51" s="3">
        <v>5005</v>
      </c>
      <c r="K51" s="7">
        <f t="shared" si="2"/>
        <v>165374</v>
      </c>
    </row>
    <row r="52" spans="1:11" ht="12.75" customHeight="1">
      <c r="A52" s="6" t="s">
        <v>68</v>
      </c>
      <c r="B52" s="28" t="s">
        <v>69</v>
      </c>
      <c r="C52" s="3">
        <v>84557</v>
      </c>
      <c r="D52" s="3">
        <v>23320</v>
      </c>
      <c r="E52" s="3">
        <v>19360</v>
      </c>
      <c r="F52" s="3">
        <v>12452</v>
      </c>
      <c r="G52" s="3">
        <v>7920</v>
      </c>
      <c r="H52" s="3">
        <v>9603</v>
      </c>
      <c r="I52" s="3">
        <v>10164</v>
      </c>
      <c r="J52" s="3">
        <v>6226</v>
      </c>
      <c r="K52" s="7">
        <f t="shared" si="2"/>
        <v>173602</v>
      </c>
    </row>
    <row r="53" spans="1:11" ht="12.75" customHeight="1">
      <c r="A53" s="6" t="s">
        <v>70</v>
      </c>
      <c r="B53" s="28" t="s">
        <v>71</v>
      </c>
      <c r="C53" s="3">
        <v>9250</v>
      </c>
      <c r="D53" s="3">
        <v>3000</v>
      </c>
      <c r="E53" s="3">
        <v>7500</v>
      </c>
      <c r="F53" s="3">
        <v>5500</v>
      </c>
      <c r="G53" s="3">
        <v>9500</v>
      </c>
      <c r="H53" s="3">
        <v>18750</v>
      </c>
      <c r="I53" s="3">
        <v>19250</v>
      </c>
      <c r="J53" s="3">
        <v>1750</v>
      </c>
      <c r="K53" s="7">
        <f t="shared" si="2"/>
        <v>74500</v>
      </c>
    </row>
    <row r="54" spans="1:11" ht="12.75" customHeight="1">
      <c r="A54" s="6" t="s">
        <v>72</v>
      </c>
      <c r="B54" s="28" t="s">
        <v>300</v>
      </c>
      <c r="C54" s="3">
        <v>6759450.51</v>
      </c>
      <c r="D54" s="3">
        <v>6373673.57</v>
      </c>
      <c r="E54" s="3">
        <v>2425712.3</v>
      </c>
      <c r="F54" s="3">
        <v>9170312.54</v>
      </c>
      <c r="G54" s="3">
        <v>6150005.33</v>
      </c>
      <c r="H54" s="3">
        <v>7294128.43</v>
      </c>
      <c r="I54" s="3">
        <v>6143914.72</v>
      </c>
      <c r="J54" s="3">
        <v>7654579.28</v>
      </c>
      <c r="K54" s="7">
        <f t="shared" si="2"/>
        <v>51971776.68</v>
      </c>
    </row>
    <row r="55" spans="1:11" ht="12.75" customHeight="1">
      <c r="A55" s="25" t="s">
        <v>398</v>
      </c>
      <c r="B55" s="34" t="s">
        <v>399</v>
      </c>
      <c r="C55" s="3"/>
      <c r="D55" s="3">
        <v>6373673.57</v>
      </c>
      <c r="E55" s="3">
        <v>2425712.3</v>
      </c>
      <c r="F55" s="3">
        <v>9170312.54</v>
      </c>
      <c r="G55" s="3">
        <v>6150005.33</v>
      </c>
      <c r="H55" s="3">
        <v>7294128.43</v>
      </c>
      <c r="I55" s="3">
        <v>6143914.72</v>
      </c>
      <c r="J55" s="3">
        <v>7654579.28</v>
      </c>
      <c r="K55" s="7">
        <f t="shared" si="2"/>
        <v>45212326.17</v>
      </c>
    </row>
    <row r="56" spans="1:11" ht="12.75" customHeight="1">
      <c r="A56" s="6" t="s">
        <v>362</v>
      </c>
      <c r="B56" s="28" t="s">
        <v>363</v>
      </c>
      <c r="C56" s="3">
        <v>6759450.51</v>
      </c>
      <c r="D56" s="8"/>
      <c r="E56" s="8"/>
      <c r="F56" s="3"/>
      <c r="G56" s="3"/>
      <c r="H56" s="27"/>
      <c r="I56" s="3"/>
      <c r="J56" s="3"/>
      <c r="K56" s="7">
        <f t="shared" si="2"/>
        <v>6759450.51</v>
      </c>
    </row>
    <row r="57" spans="1:11" ht="12.75" customHeight="1">
      <c r="A57" s="6" t="s">
        <v>301</v>
      </c>
      <c r="B57" s="28" t="s">
        <v>302</v>
      </c>
      <c r="C57" s="3">
        <v>496473</v>
      </c>
      <c r="D57" s="3">
        <v>342286</v>
      </c>
      <c r="E57" s="3">
        <v>399418</v>
      </c>
      <c r="F57" s="3">
        <v>387158</v>
      </c>
      <c r="G57" s="3">
        <v>351158</v>
      </c>
      <c r="H57" s="3">
        <v>400196</v>
      </c>
      <c r="I57" s="3">
        <v>442725</v>
      </c>
      <c r="J57" s="3">
        <v>166057</v>
      </c>
      <c r="K57" s="7">
        <f t="shared" si="2"/>
        <v>2985471</v>
      </c>
    </row>
    <row r="58" spans="1:11" ht="12.75" customHeight="1">
      <c r="A58" s="6" t="s">
        <v>303</v>
      </c>
      <c r="B58" s="28" t="s">
        <v>73</v>
      </c>
      <c r="C58" s="3">
        <v>125587</v>
      </c>
      <c r="D58" s="3">
        <v>86180</v>
      </c>
      <c r="E58" s="3">
        <v>91740</v>
      </c>
      <c r="F58" s="3">
        <v>98412</v>
      </c>
      <c r="G58" s="3">
        <v>104528</v>
      </c>
      <c r="H58" s="3">
        <v>86736</v>
      </c>
      <c r="I58" s="3">
        <v>105640</v>
      </c>
      <c r="J58" s="3">
        <v>39476</v>
      </c>
      <c r="K58" s="7">
        <f t="shared" si="2"/>
        <v>738299</v>
      </c>
    </row>
    <row r="59" spans="1:11" ht="12.75" customHeight="1">
      <c r="A59" s="6" t="s">
        <v>304</v>
      </c>
      <c r="B59" s="28" t="s">
        <v>74</v>
      </c>
      <c r="C59" s="3">
        <v>100947</v>
      </c>
      <c r="D59" s="3">
        <v>73315</v>
      </c>
      <c r="E59" s="3">
        <v>77615</v>
      </c>
      <c r="F59" s="3">
        <v>83420</v>
      </c>
      <c r="G59" s="3">
        <v>86645</v>
      </c>
      <c r="H59" s="3">
        <v>83205</v>
      </c>
      <c r="I59" s="3">
        <v>93955</v>
      </c>
      <c r="J59" s="3">
        <v>38700</v>
      </c>
      <c r="K59" s="7">
        <f t="shared" si="2"/>
        <v>637802</v>
      </c>
    </row>
    <row r="60" spans="1:11" ht="12.75" customHeight="1">
      <c r="A60" s="6" t="s">
        <v>305</v>
      </c>
      <c r="B60" s="28" t="s">
        <v>306</v>
      </c>
      <c r="C60" s="3">
        <v>912</v>
      </c>
      <c r="D60" s="3">
        <v>1570</v>
      </c>
      <c r="E60" s="3">
        <v>2198</v>
      </c>
      <c r="F60" s="3">
        <v>942</v>
      </c>
      <c r="G60" s="3">
        <v>2826</v>
      </c>
      <c r="H60" s="3">
        <v>1256</v>
      </c>
      <c r="I60" s="3">
        <v>942</v>
      </c>
      <c r="J60" s="3">
        <v>628</v>
      </c>
      <c r="K60" s="7">
        <f t="shared" si="2"/>
        <v>11274</v>
      </c>
    </row>
    <row r="61" spans="1:11" ht="12.75" customHeight="1">
      <c r="A61" s="6" t="s">
        <v>307</v>
      </c>
      <c r="B61" s="28" t="s">
        <v>75</v>
      </c>
      <c r="C61" s="3">
        <v>267687</v>
      </c>
      <c r="D61" s="3">
        <v>180771</v>
      </c>
      <c r="E61" s="3">
        <v>226410</v>
      </c>
      <c r="F61" s="3">
        <v>203234</v>
      </c>
      <c r="G61" s="3">
        <v>154679</v>
      </c>
      <c r="H61" s="3">
        <v>227849</v>
      </c>
      <c r="I61" s="3">
        <v>241253</v>
      </c>
      <c r="J61" s="3">
        <v>86445</v>
      </c>
      <c r="K61" s="7">
        <f t="shared" si="2"/>
        <v>1588328</v>
      </c>
    </row>
    <row r="62" spans="1:11" ht="12.75" customHeight="1">
      <c r="A62" s="6" t="s">
        <v>504</v>
      </c>
      <c r="B62" s="28" t="s">
        <v>505</v>
      </c>
      <c r="C62" s="3"/>
      <c r="D62" s="3"/>
      <c r="E62" s="3"/>
      <c r="F62" s="3"/>
      <c r="G62" s="3"/>
      <c r="H62" s="3"/>
      <c r="I62" s="3"/>
      <c r="J62" s="3">
        <v>233</v>
      </c>
      <c r="K62" s="7">
        <f t="shared" si="2"/>
        <v>233</v>
      </c>
    </row>
    <row r="63" spans="1:11" ht="12.75" customHeight="1">
      <c r="A63" s="6" t="s">
        <v>308</v>
      </c>
      <c r="B63" s="28" t="s">
        <v>309</v>
      </c>
      <c r="C63" s="3">
        <v>1131</v>
      </c>
      <c r="D63" s="3">
        <v>450</v>
      </c>
      <c r="E63" s="3">
        <v>810</v>
      </c>
      <c r="F63" s="3">
        <v>720</v>
      </c>
      <c r="G63" s="3">
        <v>1620</v>
      </c>
      <c r="H63" s="3">
        <v>720</v>
      </c>
      <c r="I63" s="3">
        <v>720</v>
      </c>
      <c r="J63" s="3">
        <v>360</v>
      </c>
      <c r="K63" s="7">
        <f t="shared" si="2"/>
        <v>6531</v>
      </c>
    </row>
    <row r="64" spans="1:11" ht="12.75" customHeight="1">
      <c r="A64" s="6" t="s">
        <v>310</v>
      </c>
      <c r="B64" s="28" t="s">
        <v>76</v>
      </c>
      <c r="C64" s="3">
        <v>209</v>
      </c>
      <c r="D64" s="8"/>
      <c r="E64" s="3">
        <v>645</v>
      </c>
      <c r="F64" s="3">
        <v>430</v>
      </c>
      <c r="G64" s="3">
        <v>860</v>
      </c>
      <c r="H64" s="3">
        <v>430</v>
      </c>
      <c r="I64" s="3">
        <v>215</v>
      </c>
      <c r="J64" s="3">
        <v>215</v>
      </c>
      <c r="K64" s="7">
        <f t="shared" si="2"/>
        <v>3004</v>
      </c>
    </row>
    <row r="65" spans="1:11" ht="12.75" customHeight="1">
      <c r="A65" s="6" t="s">
        <v>311</v>
      </c>
      <c r="B65" s="28" t="s">
        <v>77</v>
      </c>
      <c r="C65" s="3">
        <v>59935</v>
      </c>
      <c r="D65" s="3">
        <v>50989.36</v>
      </c>
      <c r="E65" s="3">
        <v>62073</v>
      </c>
      <c r="F65" s="3">
        <v>49894.36</v>
      </c>
      <c r="G65" s="3">
        <v>55901</v>
      </c>
      <c r="H65" s="3">
        <v>55999</v>
      </c>
      <c r="I65" s="3">
        <v>75291.36</v>
      </c>
      <c r="J65" s="3">
        <v>34192.06</v>
      </c>
      <c r="K65" s="7">
        <f t="shared" si="2"/>
        <v>444275.13999999996</v>
      </c>
    </row>
    <row r="66" spans="1:11" ht="12.75" customHeight="1">
      <c r="A66" s="6" t="s">
        <v>312</v>
      </c>
      <c r="B66" s="28" t="s">
        <v>78</v>
      </c>
      <c r="C66" s="3">
        <v>44283</v>
      </c>
      <c r="D66" s="3">
        <v>43105.36</v>
      </c>
      <c r="E66" s="3">
        <v>45528</v>
      </c>
      <c r="F66" s="3">
        <v>38334.36</v>
      </c>
      <c r="G66" s="3">
        <v>37181</v>
      </c>
      <c r="H66" s="3">
        <v>36199</v>
      </c>
      <c r="I66" s="3">
        <v>51711.36</v>
      </c>
      <c r="J66" s="3">
        <v>23032.06</v>
      </c>
      <c r="K66" s="7">
        <f t="shared" si="2"/>
        <v>319374.13999999996</v>
      </c>
    </row>
    <row r="67" spans="1:11" ht="12.75" customHeight="1">
      <c r="A67" s="6" t="s">
        <v>313</v>
      </c>
      <c r="B67" s="28" t="s">
        <v>79</v>
      </c>
      <c r="C67" s="3">
        <v>15652</v>
      </c>
      <c r="D67" s="3">
        <v>7884</v>
      </c>
      <c r="E67" s="3">
        <v>16545</v>
      </c>
      <c r="F67" s="3">
        <v>11560</v>
      </c>
      <c r="G67" s="3">
        <v>18720</v>
      </c>
      <c r="H67" s="3">
        <v>19800</v>
      </c>
      <c r="I67" s="3">
        <v>23580</v>
      </c>
      <c r="J67" s="3">
        <v>11160</v>
      </c>
      <c r="K67" s="7">
        <f t="shared" si="2"/>
        <v>124901</v>
      </c>
    </row>
    <row r="68" spans="1:11" ht="12.75" customHeight="1">
      <c r="A68" s="6" t="s">
        <v>448</v>
      </c>
      <c r="B68" s="28" t="s">
        <v>449</v>
      </c>
      <c r="C68" s="3"/>
      <c r="D68" s="3"/>
      <c r="E68" s="3">
        <v>1400</v>
      </c>
      <c r="F68" s="3"/>
      <c r="G68" s="3"/>
      <c r="H68" s="3">
        <v>130</v>
      </c>
      <c r="I68" s="3">
        <v>21</v>
      </c>
      <c r="J68" s="3"/>
      <c r="K68" s="7">
        <f t="shared" si="2"/>
        <v>1551</v>
      </c>
    </row>
    <row r="69" spans="1:11" ht="12.75" customHeight="1">
      <c r="A69" s="6" t="s">
        <v>450</v>
      </c>
      <c r="B69" s="28" t="s">
        <v>451</v>
      </c>
      <c r="C69" s="3"/>
      <c r="D69" s="3"/>
      <c r="E69" s="3">
        <v>1400</v>
      </c>
      <c r="F69" s="3"/>
      <c r="G69" s="3"/>
      <c r="H69" s="3">
        <v>130</v>
      </c>
      <c r="I69" s="3">
        <v>21</v>
      </c>
      <c r="J69" s="3"/>
      <c r="K69" s="7">
        <f t="shared" si="2"/>
        <v>1551</v>
      </c>
    </row>
    <row r="70" spans="1:11" ht="12.75" customHeight="1">
      <c r="A70" s="6" t="s">
        <v>314</v>
      </c>
      <c r="B70" s="28" t="s">
        <v>80</v>
      </c>
      <c r="C70" s="3">
        <v>2475396</v>
      </c>
      <c r="D70" s="3">
        <v>2012112</v>
      </c>
      <c r="E70" s="3">
        <v>2718564</v>
      </c>
      <c r="F70" s="3">
        <v>2497566</v>
      </c>
      <c r="G70" s="3">
        <v>2630108</v>
      </c>
      <c r="H70" s="3">
        <v>2477420</v>
      </c>
      <c r="I70" s="3">
        <v>2667007</v>
      </c>
      <c r="J70" s="3">
        <v>1506796</v>
      </c>
      <c r="K70" s="7">
        <f t="shared" si="2"/>
        <v>18984969</v>
      </c>
    </row>
    <row r="71" spans="1:11" ht="12.75" customHeight="1">
      <c r="A71" s="6" t="s">
        <v>315</v>
      </c>
      <c r="B71" s="28" t="s">
        <v>81</v>
      </c>
      <c r="C71" s="3">
        <v>77012</v>
      </c>
      <c r="D71" s="3">
        <v>69199</v>
      </c>
      <c r="E71" s="3">
        <v>78245</v>
      </c>
      <c r="F71" s="3">
        <v>62289</v>
      </c>
      <c r="G71" s="3">
        <v>54486</v>
      </c>
      <c r="H71" s="3">
        <v>55080</v>
      </c>
      <c r="I71" s="3">
        <v>61949</v>
      </c>
      <c r="J71" s="3">
        <v>27459</v>
      </c>
      <c r="K71" s="7">
        <f t="shared" si="2"/>
        <v>485719</v>
      </c>
    </row>
    <row r="72" spans="1:11" ht="12.75" customHeight="1">
      <c r="A72" s="6" t="s">
        <v>316</v>
      </c>
      <c r="B72" s="28" t="s">
        <v>82</v>
      </c>
      <c r="C72" s="3">
        <v>163188</v>
      </c>
      <c r="D72" s="3">
        <v>119417</v>
      </c>
      <c r="E72" s="3">
        <v>133868</v>
      </c>
      <c r="F72" s="3">
        <v>110295</v>
      </c>
      <c r="G72" s="3">
        <v>127439</v>
      </c>
      <c r="H72" s="3">
        <v>117045</v>
      </c>
      <c r="I72" s="3">
        <v>114749</v>
      </c>
      <c r="J72" s="3">
        <v>56609</v>
      </c>
      <c r="K72" s="7">
        <f t="shared" si="2"/>
        <v>942610</v>
      </c>
    </row>
    <row r="73" spans="1:11" ht="12.75" customHeight="1">
      <c r="A73" s="6" t="s">
        <v>317</v>
      </c>
      <c r="B73" s="28" t="s">
        <v>83</v>
      </c>
      <c r="C73" s="3">
        <v>1619491</v>
      </c>
      <c r="D73" s="3">
        <v>1246347</v>
      </c>
      <c r="E73" s="3">
        <v>1669068</v>
      </c>
      <c r="F73" s="3">
        <v>1678039</v>
      </c>
      <c r="G73" s="3">
        <v>1615960</v>
      </c>
      <c r="H73" s="3">
        <v>1577725</v>
      </c>
      <c r="I73" s="3">
        <v>1620166</v>
      </c>
      <c r="J73" s="3">
        <v>883736</v>
      </c>
      <c r="K73" s="7">
        <f t="shared" si="2"/>
        <v>11910532</v>
      </c>
    </row>
    <row r="74" spans="1:11" ht="12.75" customHeight="1">
      <c r="A74" s="6" t="s">
        <v>318</v>
      </c>
      <c r="B74" s="28" t="s">
        <v>84</v>
      </c>
      <c r="C74" s="3">
        <v>116906</v>
      </c>
      <c r="D74" s="3">
        <v>99931</v>
      </c>
      <c r="E74" s="3">
        <v>137040</v>
      </c>
      <c r="F74" s="3">
        <v>132131</v>
      </c>
      <c r="G74" s="3">
        <v>148238</v>
      </c>
      <c r="H74" s="3">
        <v>92371</v>
      </c>
      <c r="I74" s="3">
        <v>131043</v>
      </c>
      <c r="J74" s="3">
        <v>63015</v>
      </c>
      <c r="K74" s="7">
        <f t="shared" si="2"/>
        <v>920675</v>
      </c>
    </row>
    <row r="75" spans="1:11" ht="12.75" customHeight="1">
      <c r="A75" s="6" t="s">
        <v>319</v>
      </c>
      <c r="B75" s="28" t="s">
        <v>85</v>
      </c>
      <c r="C75" s="3">
        <v>108571</v>
      </c>
      <c r="D75" s="3">
        <v>109181</v>
      </c>
      <c r="E75" s="3">
        <v>125233</v>
      </c>
      <c r="F75" s="3">
        <v>121733</v>
      </c>
      <c r="G75" s="3">
        <v>153016</v>
      </c>
      <c r="H75" s="3">
        <v>126035</v>
      </c>
      <c r="I75" s="3">
        <v>124061</v>
      </c>
      <c r="J75" s="3">
        <v>85153</v>
      </c>
      <c r="K75" s="7">
        <f t="shared" si="2"/>
        <v>952983</v>
      </c>
    </row>
    <row r="76" spans="1:11" ht="12.75" customHeight="1">
      <c r="A76" s="6" t="s">
        <v>320</v>
      </c>
      <c r="B76" s="28" t="s">
        <v>86</v>
      </c>
      <c r="C76" s="3">
        <v>146806</v>
      </c>
      <c r="D76" s="3">
        <v>213346</v>
      </c>
      <c r="E76" s="3">
        <v>359530</v>
      </c>
      <c r="F76" s="3">
        <v>231297</v>
      </c>
      <c r="G76" s="3">
        <v>275288</v>
      </c>
      <c r="H76" s="3">
        <v>314200</v>
      </c>
      <c r="I76" s="3">
        <v>331814</v>
      </c>
      <c r="J76" s="3">
        <v>277057</v>
      </c>
      <c r="K76" s="7">
        <f t="shared" si="2"/>
        <v>2149338</v>
      </c>
    </row>
    <row r="77" spans="1:11" ht="12.75" customHeight="1">
      <c r="A77" s="6" t="s">
        <v>321</v>
      </c>
      <c r="B77" s="28" t="s">
        <v>364</v>
      </c>
      <c r="C77" s="3">
        <v>100954</v>
      </c>
      <c r="D77" s="3">
        <v>17935</v>
      </c>
      <c r="E77" s="3">
        <v>42120</v>
      </c>
      <c r="F77" s="3">
        <v>29661</v>
      </c>
      <c r="G77" s="3">
        <v>44346</v>
      </c>
      <c r="H77" s="3">
        <v>10216</v>
      </c>
      <c r="I77" s="3">
        <v>47362</v>
      </c>
      <c r="J77" s="3">
        <v>23122</v>
      </c>
      <c r="K77" s="7">
        <f t="shared" si="2"/>
        <v>315716</v>
      </c>
    </row>
    <row r="78" spans="1:11" ht="12.75" customHeight="1">
      <c r="A78" s="6" t="s">
        <v>487</v>
      </c>
      <c r="B78" s="6" t="s">
        <v>488</v>
      </c>
      <c r="C78" s="3"/>
      <c r="D78" s="3"/>
      <c r="E78" s="3"/>
      <c r="F78" s="3"/>
      <c r="G78" s="3">
        <v>358</v>
      </c>
      <c r="H78" s="3">
        <v>717</v>
      </c>
      <c r="I78" s="3"/>
      <c r="J78" s="3"/>
      <c r="K78" s="7">
        <f t="shared" si="2"/>
        <v>1075</v>
      </c>
    </row>
    <row r="79" spans="1:11" ht="12.75" customHeight="1">
      <c r="A79" s="6" t="s">
        <v>322</v>
      </c>
      <c r="B79" s="6" t="s">
        <v>87</v>
      </c>
      <c r="C79" s="3">
        <v>25020</v>
      </c>
      <c r="D79" s="3">
        <v>28680</v>
      </c>
      <c r="E79" s="3">
        <v>51624</v>
      </c>
      <c r="F79" s="3">
        <v>20076</v>
      </c>
      <c r="G79" s="3">
        <v>63096</v>
      </c>
      <c r="H79" s="3">
        <v>43020</v>
      </c>
      <c r="I79" s="3">
        <v>34416</v>
      </c>
      <c r="J79" s="3">
        <v>35850</v>
      </c>
      <c r="K79" s="7">
        <f t="shared" si="2"/>
        <v>301782</v>
      </c>
    </row>
    <row r="80" spans="1:11" ht="12.75" customHeight="1">
      <c r="A80" s="6" t="s">
        <v>323</v>
      </c>
      <c r="B80" s="28" t="s">
        <v>88</v>
      </c>
      <c r="C80" s="3">
        <v>48664</v>
      </c>
      <c r="D80" s="3">
        <v>32256</v>
      </c>
      <c r="E80" s="3">
        <v>37632</v>
      </c>
      <c r="F80" s="3">
        <v>30464</v>
      </c>
      <c r="G80" s="3">
        <v>60032</v>
      </c>
      <c r="H80" s="3">
        <v>60928</v>
      </c>
      <c r="I80" s="3">
        <v>44800</v>
      </c>
      <c r="J80" s="3">
        <v>28672</v>
      </c>
      <c r="K80" s="7">
        <f t="shared" si="2"/>
        <v>343448</v>
      </c>
    </row>
    <row r="81" spans="1:11" ht="12.75" customHeight="1">
      <c r="A81" s="6" t="s">
        <v>506</v>
      </c>
      <c r="B81" s="28" t="s">
        <v>507</v>
      </c>
      <c r="C81" s="3"/>
      <c r="D81" s="3"/>
      <c r="E81" s="3"/>
      <c r="F81" s="3"/>
      <c r="G81" s="3"/>
      <c r="H81" s="3"/>
      <c r="I81" s="3"/>
      <c r="J81" s="3">
        <v>448</v>
      </c>
      <c r="K81" s="7">
        <f t="shared" si="2"/>
        <v>448</v>
      </c>
    </row>
    <row r="82" spans="1:11" ht="12.75" customHeight="1">
      <c r="A82" s="6" t="s">
        <v>324</v>
      </c>
      <c r="B82" s="28" t="s">
        <v>275</v>
      </c>
      <c r="C82" s="3">
        <v>2484</v>
      </c>
      <c r="D82" s="3">
        <v>2903</v>
      </c>
      <c r="E82" s="3">
        <v>4094</v>
      </c>
      <c r="F82" s="3">
        <v>15917</v>
      </c>
      <c r="G82" s="3">
        <v>3853</v>
      </c>
      <c r="H82" s="3">
        <v>4033</v>
      </c>
      <c r="I82" s="3">
        <v>20693</v>
      </c>
      <c r="J82" s="3">
        <v>27</v>
      </c>
      <c r="K82" s="7">
        <f t="shared" si="2"/>
        <v>54004</v>
      </c>
    </row>
    <row r="83" spans="1:11" ht="12.75" customHeight="1">
      <c r="A83" s="6" t="s">
        <v>325</v>
      </c>
      <c r="B83" s="28" t="s">
        <v>89</v>
      </c>
      <c r="C83" s="3">
        <v>66300</v>
      </c>
      <c r="D83" s="3">
        <v>72917</v>
      </c>
      <c r="E83" s="3">
        <v>80110</v>
      </c>
      <c r="F83" s="3">
        <v>65664</v>
      </c>
      <c r="G83" s="3">
        <v>83996</v>
      </c>
      <c r="H83" s="3">
        <v>76050</v>
      </c>
      <c r="I83" s="3">
        <v>135954</v>
      </c>
      <c r="J83" s="3">
        <v>25648</v>
      </c>
      <c r="K83" s="7">
        <f t="shared" si="2"/>
        <v>606639</v>
      </c>
    </row>
    <row r="84" spans="1:11" ht="12.75" customHeight="1">
      <c r="A84" s="6" t="s">
        <v>90</v>
      </c>
      <c r="B84" s="28" t="s">
        <v>91</v>
      </c>
      <c r="C84" s="3">
        <v>230125.32</v>
      </c>
      <c r="D84" s="3">
        <v>283172.17</v>
      </c>
      <c r="E84" s="3">
        <v>396343.71</v>
      </c>
      <c r="F84" s="3">
        <v>193913.99</v>
      </c>
      <c r="G84" s="3">
        <v>314481.73</v>
      </c>
      <c r="H84" s="3">
        <v>260487.37</v>
      </c>
      <c r="I84" s="3">
        <v>265638.42</v>
      </c>
      <c r="J84" s="3">
        <v>253085.14</v>
      </c>
      <c r="K84" s="7">
        <f t="shared" si="2"/>
        <v>2197247.85</v>
      </c>
    </row>
    <row r="85" spans="1:11" ht="12.75" customHeight="1">
      <c r="A85" s="6" t="s">
        <v>92</v>
      </c>
      <c r="B85" s="28" t="s">
        <v>93</v>
      </c>
      <c r="C85" s="3">
        <v>4170.41</v>
      </c>
      <c r="D85" s="3">
        <v>2650.01</v>
      </c>
      <c r="E85" s="3">
        <v>8969.52</v>
      </c>
      <c r="F85" s="3">
        <v>4545.27</v>
      </c>
      <c r="G85" s="3">
        <v>4020.22</v>
      </c>
      <c r="H85" s="3">
        <v>3108.3</v>
      </c>
      <c r="I85" s="3">
        <v>2954.31</v>
      </c>
      <c r="J85" s="3">
        <v>1508.35</v>
      </c>
      <c r="K85" s="7">
        <f t="shared" si="2"/>
        <v>31926.39</v>
      </c>
    </row>
    <row r="86" spans="1:11" ht="12.75" customHeight="1">
      <c r="A86" s="6" t="s">
        <v>94</v>
      </c>
      <c r="B86" s="28" t="s">
        <v>95</v>
      </c>
      <c r="C86" s="3">
        <v>4170.41</v>
      </c>
      <c r="D86" s="3">
        <v>2650.01</v>
      </c>
      <c r="E86" s="3">
        <v>8969.52</v>
      </c>
      <c r="F86" s="3">
        <v>4545.27</v>
      </c>
      <c r="G86" s="3">
        <v>4020.22</v>
      </c>
      <c r="H86" s="3">
        <v>3108.3</v>
      </c>
      <c r="I86" s="3">
        <v>2954.31</v>
      </c>
      <c r="J86" s="3">
        <v>1508.35</v>
      </c>
      <c r="K86" s="7">
        <f t="shared" si="2"/>
        <v>31926.39</v>
      </c>
    </row>
    <row r="87" spans="1:11" ht="12.75" customHeight="1">
      <c r="A87" s="6" t="s">
        <v>96</v>
      </c>
      <c r="B87" s="28" t="s">
        <v>97</v>
      </c>
      <c r="C87" s="3">
        <v>20867.45</v>
      </c>
      <c r="D87" s="3">
        <v>12186.16</v>
      </c>
      <c r="E87" s="3">
        <v>39231.48</v>
      </c>
      <c r="F87" s="3">
        <v>17621.31</v>
      </c>
      <c r="G87" s="3">
        <v>14247.95</v>
      </c>
      <c r="H87" s="3">
        <v>12300.07</v>
      </c>
      <c r="I87" s="3">
        <v>10381.55</v>
      </c>
      <c r="J87" s="3">
        <v>5398.79</v>
      </c>
      <c r="K87" s="7">
        <f t="shared" si="2"/>
        <v>132234.75999999998</v>
      </c>
    </row>
    <row r="88" spans="1:11" ht="12.75" customHeight="1">
      <c r="A88" s="6" t="s">
        <v>98</v>
      </c>
      <c r="B88" s="28" t="s">
        <v>99</v>
      </c>
      <c r="C88" s="3">
        <v>20867.45</v>
      </c>
      <c r="D88" s="3">
        <v>12186.16</v>
      </c>
      <c r="E88" s="3">
        <v>39231.48</v>
      </c>
      <c r="F88" s="3">
        <v>17621.31</v>
      </c>
      <c r="G88" s="3">
        <v>14247.95</v>
      </c>
      <c r="H88" s="3">
        <v>12300.07</v>
      </c>
      <c r="I88" s="3">
        <v>10381.55</v>
      </c>
      <c r="J88" s="3">
        <v>5398.79</v>
      </c>
      <c r="K88" s="7">
        <f t="shared" si="2"/>
        <v>132234.75999999998</v>
      </c>
    </row>
    <row r="89" spans="1:11" ht="12.75" customHeight="1">
      <c r="A89" s="6" t="s">
        <v>100</v>
      </c>
      <c r="B89" s="28" t="s">
        <v>101</v>
      </c>
      <c r="C89" s="3">
        <v>205087.46</v>
      </c>
      <c r="D89" s="3">
        <v>268336</v>
      </c>
      <c r="E89" s="3">
        <v>348142.71</v>
      </c>
      <c r="F89" s="3">
        <v>171747.41</v>
      </c>
      <c r="G89" s="3">
        <v>296213.56</v>
      </c>
      <c r="H89" s="3">
        <v>245079</v>
      </c>
      <c r="I89" s="3">
        <v>252302.56</v>
      </c>
      <c r="J89" s="3">
        <v>246178</v>
      </c>
      <c r="K89" s="7">
        <f t="shared" si="2"/>
        <v>2033086.7</v>
      </c>
    </row>
    <row r="90" spans="1:11" ht="12.75" customHeight="1">
      <c r="A90" s="27" t="s">
        <v>489</v>
      </c>
      <c r="B90" s="35" t="s">
        <v>490</v>
      </c>
      <c r="C90" s="3"/>
      <c r="D90" s="3"/>
      <c r="E90" s="3"/>
      <c r="F90" s="3"/>
      <c r="G90" s="3">
        <v>1792</v>
      </c>
      <c r="H90" s="3"/>
      <c r="I90" s="3"/>
      <c r="J90" s="3"/>
      <c r="K90" s="7">
        <f t="shared" si="2"/>
        <v>1792</v>
      </c>
    </row>
    <row r="91" spans="1:11" ht="12.75" customHeight="1">
      <c r="A91" s="6" t="s">
        <v>102</v>
      </c>
      <c r="B91" s="28" t="s">
        <v>103</v>
      </c>
      <c r="C91" s="3">
        <v>205087.46</v>
      </c>
      <c r="D91" s="3">
        <v>268336</v>
      </c>
      <c r="E91" s="3">
        <v>348142.71</v>
      </c>
      <c r="F91" s="3">
        <v>171747.41</v>
      </c>
      <c r="G91" s="3">
        <v>294421.56</v>
      </c>
      <c r="H91" s="3">
        <v>245079</v>
      </c>
      <c r="I91" s="3">
        <v>252302.56</v>
      </c>
      <c r="J91" s="3">
        <v>246178</v>
      </c>
      <c r="K91" s="7">
        <f t="shared" si="2"/>
        <v>2031294.7</v>
      </c>
    </row>
    <row r="92" spans="1:11" ht="12.75" customHeight="1">
      <c r="A92" s="6" t="s">
        <v>104</v>
      </c>
      <c r="B92" s="28" t="s">
        <v>105</v>
      </c>
      <c r="C92" s="3">
        <v>7285552.74</v>
      </c>
      <c r="D92" s="3">
        <v>6337431.25</v>
      </c>
      <c r="E92" s="3">
        <v>8973450.37</v>
      </c>
      <c r="F92" s="3">
        <v>8723993.58</v>
      </c>
      <c r="G92" s="3">
        <v>6394284.91</v>
      </c>
      <c r="H92" s="3">
        <v>9191592.82</v>
      </c>
      <c r="I92" s="3">
        <v>6763653.83</v>
      </c>
      <c r="J92" s="3">
        <v>3560736.7</v>
      </c>
      <c r="K92" s="7">
        <f t="shared" si="2"/>
        <v>57230696.199999996</v>
      </c>
    </row>
    <row r="93" spans="1:11" ht="12.75" customHeight="1">
      <c r="A93" s="6" t="s">
        <v>106</v>
      </c>
      <c r="B93" s="28" t="s">
        <v>107</v>
      </c>
      <c r="C93" s="3">
        <v>55994</v>
      </c>
      <c r="D93" s="3">
        <v>147496</v>
      </c>
      <c r="E93" s="3">
        <v>191002</v>
      </c>
      <c r="F93" s="3">
        <v>39096</v>
      </c>
      <c r="G93" s="3">
        <v>179274</v>
      </c>
      <c r="H93" s="3">
        <v>288717</v>
      </c>
      <c r="I93" s="3">
        <v>64975</v>
      </c>
      <c r="J93" s="3">
        <v>188203</v>
      </c>
      <c r="K93" s="7">
        <f t="shared" si="2"/>
        <v>1154757</v>
      </c>
    </row>
    <row r="94" spans="1:11" ht="12.75" customHeight="1">
      <c r="A94" s="6" t="s">
        <v>108</v>
      </c>
      <c r="B94" s="28" t="s">
        <v>326</v>
      </c>
      <c r="C94" s="3">
        <v>17376</v>
      </c>
      <c r="D94" s="3">
        <v>73848</v>
      </c>
      <c r="E94" s="3">
        <v>104644</v>
      </c>
      <c r="F94" s="3"/>
      <c r="G94" s="3">
        <v>161126</v>
      </c>
      <c r="H94" s="3">
        <v>174391</v>
      </c>
      <c r="I94" s="3">
        <v>31367</v>
      </c>
      <c r="J94" s="3">
        <v>161316</v>
      </c>
      <c r="K94" s="7">
        <f t="shared" si="2"/>
        <v>724068</v>
      </c>
    </row>
    <row r="95" spans="1:11" ht="12.75" customHeight="1">
      <c r="A95" s="6" t="s">
        <v>109</v>
      </c>
      <c r="B95" s="28" t="s">
        <v>327</v>
      </c>
      <c r="C95" s="3">
        <v>34274</v>
      </c>
      <c r="D95" s="3">
        <v>61159</v>
      </c>
      <c r="E95" s="3">
        <v>78991</v>
      </c>
      <c r="F95" s="3">
        <v>39096</v>
      </c>
      <c r="G95" s="3">
        <v>13443</v>
      </c>
      <c r="H95" s="3">
        <v>108896</v>
      </c>
      <c r="I95" s="3">
        <v>33608</v>
      </c>
      <c r="J95" s="3"/>
      <c r="K95" s="7">
        <f t="shared" si="2"/>
        <v>369467</v>
      </c>
    </row>
    <row r="96" spans="1:11" ht="12.75" customHeight="1">
      <c r="A96" s="6" t="s">
        <v>110</v>
      </c>
      <c r="B96" s="28" t="s">
        <v>328</v>
      </c>
      <c r="C96" s="3">
        <v>4344</v>
      </c>
      <c r="D96" s="3">
        <v>12489</v>
      </c>
      <c r="E96" s="3">
        <v>7367</v>
      </c>
      <c r="F96" s="3"/>
      <c r="G96" s="3">
        <v>4705</v>
      </c>
      <c r="H96" s="3">
        <v>5430</v>
      </c>
      <c r="I96" s="3"/>
      <c r="J96" s="3">
        <v>26887</v>
      </c>
      <c r="K96" s="7">
        <f t="shared" si="2"/>
        <v>61222</v>
      </c>
    </row>
    <row r="97" spans="1:11" ht="12.75" customHeight="1">
      <c r="A97" s="6" t="s">
        <v>111</v>
      </c>
      <c r="B97" s="28" t="s">
        <v>112</v>
      </c>
      <c r="C97" s="3">
        <v>5400067.96</v>
      </c>
      <c r="D97" s="3">
        <v>4694154.35</v>
      </c>
      <c r="E97" s="3">
        <v>7160483.56</v>
      </c>
      <c r="F97" s="3">
        <v>7453685.87</v>
      </c>
      <c r="G97" s="3">
        <v>4660370.6</v>
      </c>
      <c r="H97" s="3">
        <v>7464004.69</v>
      </c>
      <c r="I97" s="3">
        <v>5188250.12</v>
      </c>
      <c r="J97" s="3">
        <v>2734787.72</v>
      </c>
      <c r="K97" s="7">
        <f t="shared" si="2"/>
        <v>44755804.86999999</v>
      </c>
    </row>
    <row r="98" spans="1:11" ht="12.75" customHeight="1">
      <c r="A98" s="6" t="s">
        <v>113</v>
      </c>
      <c r="B98" s="28" t="s">
        <v>114</v>
      </c>
      <c r="C98" s="3">
        <v>1420040</v>
      </c>
      <c r="D98" s="3">
        <v>1707332</v>
      </c>
      <c r="E98" s="3">
        <v>1505835</v>
      </c>
      <c r="F98" s="3">
        <v>1251294</v>
      </c>
      <c r="G98" s="3">
        <v>1344453</v>
      </c>
      <c r="H98" s="3">
        <v>1232563</v>
      </c>
      <c r="I98" s="3">
        <v>1413419</v>
      </c>
      <c r="J98" s="3">
        <v>566553</v>
      </c>
      <c r="K98" s="7">
        <f aca="true" t="shared" si="3" ref="K98:K145">SUM(C98:D98)+E98+F98+G98+H98+I98+J98</f>
        <v>10441489</v>
      </c>
    </row>
    <row r="99" spans="1:11" ht="12.75" customHeight="1">
      <c r="A99" s="6" t="s">
        <v>115</v>
      </c>
      <c r="B99" s="28" t="s">
        <v>116</v>
      </c>
      <c r="C99" s="3">
        <v>105196</v>
      </c>
      <c r="D99" s="3">
        <v>63883</v>
      </c>
      <c r="E99" s="3">
        <v>180414</v>
      </c>
      <c r="F99" s="3">
        <v>96520</v>
      </c>
      <c r="G99" s="3">
        <v>57617</v>
      </c>
      <c r="H99" s="3">
        <v>51720</v>
      </c>
      <c r="I99" s="3">
        <v>65700</v>
      </c>
      <c r="J99" s="3">
        <v>44619</v>
      </c>
      <c r="K99" s="7">
        <f t="shared" si="3"/>
        <v>665669</v>
      </c>
    </row>
    <row r="100" spans="1:11" ht="12.75" customHeight="1">
      <c r="A100" s="6" t="s">
        <v>117</v>
      </c>
      <c r="B100" s="28" t="s">
        <v>118</v>
      </c>
      <c r="C100" s="3">
        <v>30553</v>
      </c>
      <c r="D100" s="3">
        <v>24396</v>
      </c>
      <c r="E100" s="3">
        <v>20967</v>
      </c>
      <c r="F100" s="3">
        <v>22844</v>
      </c>
      <c r="G100" s="3">
        <v>39184</v>
      </c>
      <c r="H100" s="3">
        <v>33023</v>
      </c>
      <c r="I100" s="3">
        <v>35723</v>
      </c>
      <c r="J100" s="3">
        <v>11376</v>
      </c>
      <c r="K100" s="7">
        <f t="shared" si="3"/>
        <v>218066</v>
      </c>
    </row>
    <row r="101" spans="1:11" ht="12.75" customHeight="1">
      <c r="A101" s="6" t="s">
        <v>119</v>
      </c>
      <c r="B101" s="28" t="s">
        <v>120</v>
      </c>
      <c r="C101" s="3">
        <v>2611449</v>
      </c>
      <c r="D101" s="3">
        <v>2435059</v>
      </c>
      <c r="E101" s="3">
        <v>4527922</v>
      </c>
      <c r="F101" s="3">
        <v>5369494</v>
      </c>
      <c r="G101" s="3">
        <v>2547685</v>
      </c>
      <c r="H101" s="3">
        <v>5652445</v>
      </c>
      <c r="I101" s="3">
        <v>2782948</v>
      </c>
      <c r="J101" s="3">
        <v>1822407</v>
      </c>
      <c r="K101" s="7">
        <f t="shared" si="3"/>
        <v>27749409</v>
      </c>
    </row>
    <row r="102" spans="1:11" ht="12.75" customHeight="1">
      <c r="A102" s="6" t="s">
        <v>121</v>
      </c>
      <c r="B102" s="28" t="s">
        <v>122</v>
      </c>
      <c r="C102" s="3">
        <v>269544</v>
      </c>
      <c r="D102" s="3">
        <v>229604</v>
      </c>
      <c r="E102" s="3">
        <v>557936</v>
      </c>
      <c r="F102" s="3">
        <v>183825</v>
      </c>
      <c r="G102" s="3">
        <v>264404</v>
      </c>
      <c r="H102" s="3">
        <v>188925</v>
      </c>
      <c r="I102" s="3">
        <v>369858</v>
      </c>
      <c r="J102" s="3">
        <v>96378</v>
      </c>
      <c r="K102" s="7">
        <f t="shared" si="3"/>
        <v>2160474</v>
      </c>
    </row>
    <row r="103" spans="1:11" ht="12.75" customHeight="1">
      <c r="A103" s="6" t="s">
        <v>123</v>
      </c>
      <c r="B103" s="28" t="s">
        <v>124</v>
      </c>
      <c r="C103" s="3">
        <v>481224.67</v>
      </c>
      <c r="D103" s="3">
        <v>2521.33</v>
      </c>
      <c r="E103" s="3">
        <v>124939.83</v>
      </c>
      <c r="F103" s="3">
        <v>261127.73</v>
      </c>
      <c r="G103" s="3">
        <v>68617.41</v>
      </c>
      <c r="H103" s="3">
        <v>106146.87</v>
      </c>
      <c r="I103" s="3">
        <v>124307.26</v>
      </c>
      <c r="J103" s="3"/>
      <c r="K103" s="7">
        <f t="shared" si="3"/>
        <v>1168885.0999999999</v>
      </c>
    </row>
    <row r="104" spans="1:11" ht="12.75" customHeight="1">
      <c r="A104" s="6" t="s">
        <v>365</v>
      </c>
      <c r="B104" s="28" t="s">
        <v>366</v>
      </c>
      <c r="C104" s="3">
        <v>22</v>
      </c>
      <c r="D104" s="8"/>
      <c r="E104" s="8"/>
      <c r="F104" s="3"/>
      <c r="G104" s="3">
        <v>90</v>
      </c>
      <c r="H104" s="3"/>
      <c r="I104" s="3"/>
      <c r="J104" s="3"/>
      <c r="K104" s="7">
        <f t="shared" si="3"/>
        <v>112</v>
      </c>
    </row>
    <row r="105" spans="1:11" ht="12.75" customHeight="1">
      <c r="A105" s="6" t="s">
        <v>125</v>
      </c>
      <c r="B105" s="28" t="s">
        <v>126</v>
      </c>
      <c r="C105" s="3">
        <v>17311</v>
      </c>
      <c r="D105" s="3">
        <v>16175</v>
      </c>
      <c r="E105" s="3">
        <v>12009</v>
      </c>
      <c r="F105" s="3">
        <v>5152</v>
      </c>
      <c r="G105" s="3">
        <v>24846</v>
      </c>
      <c r="H105" s="3">
        <v>11739</v>
      </c>
      <c r="I105" s="3">
        <v>26525</v>
      </c>
      <c r="J105" s="3">
        <v>7798</v>
      </c>
      <c r="K105" s="7">
        <f t="shared" si="3"/>
        <v>121555</v>
      </c>
    </row>
    <row r="106" spans="1:11" ht="12.75" customHeight="1">
      <c r="A106" s="6" t="s">
        <v>127</v>
      </c>
      <c r="B106" s="28" t="s">
        <v>128</v>
      </c>
      <c r="C106" s="3">
        <v>163413</v>
      </c>
      <c r="D106" s="3">
        <v>100513</v>
      </c>
      <c r="E106" s="3">
        <v>104356</v>
      </c>
      <c r="F106" s="3">
        <v>64736</v>
      </c>
      <c r="G106" s="3">
        <v>128818</v>
      </c>
      <c r="H106" s="3">
        <v>52550</v>
      </c>
      <c r="I106" s="3">
        <v>78239</v>
      </c>
      <c r="J106" s="3">
        <v>122393</v>
      </c>
      <c r="K106" s="7">
        <f t="shared" si="3"/>
        <v>815018</v>
      </c>
    </row>
    <row r="107" spans="1:11" ht="12.75" customHeight="1">
      <c r="A107" s="6" t="s">
        <v>272</v>
      </c>
      <c r="B107" s="28" t="s">
        <v>273</v>
      </c>
      <c r="C107" s="3">
        <v>23199.41</v>
      </c>
      <c r="D107" s="8"/>
      <c r="E107" s="8"/>
      <c r="F107" s="3"/>
      <c r="G107" s="3"/>
      <c r="H107" s="3"/>
      <c r="I107" s="27"/>
      <c r="J107" s="3"/>
      <c r="K107" s="7">
        <f t="shared" si="3"/>
        <v>23199.41</v>
      </c>
    </row>
    <row r="108" spans="1:11" ht="12.75" customHeight="1">
      <c r="A108" s="6" t="s">
        <v>129</v>
      </c>
      <c r="B108" s="28" t="s">
        <v>130</v>
      </c>
      <c r="C108" s="3">
        <v>17730</v>
      </c>
      <c r="D108" s="3">
        <v>17563</v>
      </c>
      <c r="E108" s="3">
        <v>25895</v>
      </c>
      <c r="F108" s="3">
        <v>18904</v>
      </c>
      <c r="G108" s="3">
        <v>24640</v>
      </c>
      <c r="H108" s="3">
        <v>21219.52</v>
      </c>
      <c r="I108" s="3">
        <v>13347</v>
      </c>
      <c r="J108" s="3">
        <v>11197</v>
      </c>
      <c r="K108" s="7">
        <f t="shared" si="3"/>
        <v>150495.52000000002</v>
      </c>
    </row>
    <row r="109" spans="1:11" ht="12.75" customHeight="1">
      <c r="A109" s="6" t="s">
        <v>367</v>
      </c>
      <c r="B109" s="28" t="s">
        <v>368</v>
      </c>
      <c r="C109" s="3">
        <v>694.4</v>
      </c>
      <c r="D109" s="3">
        <v>716.96</v>
      </c>
      <c r="E109" s="3"/>
      <c r="F109" s="3">
        <v>3226.32</v>
      </c>
      <c r="G109" s="3">
        <v>1433.92</v>
      </c>
      <c r="H109" s="3">
        <v>1254.68</v>
      </c>
      <c r="I109" s="3">
        <v>2330.12</v>
      </c>
      <c r="J109" s="3"/>
      <c r="K109" s="7">
        <f t="shared" si="3"/>
        <v>9656.400000000001</v>
      </c>
    </row>
    <row r="110" spans="1:11" ht="12.75" customHeight="1">
      <c r="A110" s="6" t="s">
        <v>131</v>
      </c>
      <c r="B110" s="28" t="s">
        <v>132</v>
      </c>
      <c r="C110" s="3">
        <v>174</v>
      </c>
      <c r="D110" s="3">
        <v>180</v>
      </c>
      <c r="E110" s="3">
        <v>270</v>
      </c>
      <c r="F110" s="3">
        <v>270</v>
      </c>
      <c r="G110" s="3">
        <v>450</v>
      </c>
      <c r="H110" s="3">
        <v>90</v>
      </c>
      <c r="I110" s="3">
        <v>360</v>
      </c>
      <c r="J110" s="3">
        <v>360</v>
      </c>
      <c r="K110" s="7">
        <f t="shared" si="3"/>
        <v>2154</v>
      </c>
    </row>
    <row r="111" spans="1:11" ht="12.75" customHeight="1">
      <c r="A111" s="6" t="s">
        <v>262</v>
      </c>
      <c r="B111" s="28" t="s">
        <v>263</v>
      </c>
      <c r="C111" s="3">
        <v>5386.56</v>
      </c>
      <c r="D111" s="3">
        <v>6486.66</v>
      </c>
      <c r="E111" s="3">
        <v>6078.77</v>
      </c>
      <c r="F111" s="3">
        <v>2661.2</v>
      </c>
      <c r="G111" s="3">
        <v>4301.76</v>
      </c>
      <c r="H111" s="3">
        <v>6542.26</v>
      </c>
      <c r="I111" s="3">
        <v>6452.64</v>
      </c>
      <c r="J111" s="3">
        <v>268.86</v>
      </c>
      <c r="K111" s="7">
        <f t="shared" si="3"/>
        <v>38178.71000000001</v>
      </c>
    </row>
    <row r="112" spans="1:11" ht="12.75" customHeight="1">
      <c r="A112" s="6" t="s">
        <v>479</v>
      </c>
      <c r="B112" s="28" t="s">
        <v>480</v>
      </c>
      <c r="C112" s="3"/>
      <c r="D112" s="3"/>
      <c r="E112" s="3"/>
      <c r="F112" s="3">
        <v>179.24</v>
      </c>
      <c r="G112" s="3"/>
      <c r="H112" s="27"/>
      <c r="I112" s="3"/>
      <c r="J112" s="3"/>
      <c r="K112" s="7">
        <f t="shared" si="3"/>
        <v>179.24</v>
      </c>
    </row>
    <row r="113" spans="1:11" ht="12.75" customHeight="1">
      <c r="A113" s="6" t="s">
        <v>133</v>
      </c>
      <c r="B113" s="28" t="s">
        <v>134</v>
      </c>
      <c r="C113" s="3">
        <v>36535.44</v>
      </c>
      <c r="D113" s="3">
        <v>30612.6</v>
      </c>
      <c r="E113" s="3">
        <v>32583.76</v>
      </c>
      <c r="F113" s="3">
        <v>35448</v>
      </c>
      <c r="G113" s="3">
        <v>36699.08</v>
      </c>
      <c r="H113" s="3">
        <v>38670.24</v>
      </c>
      <c r="I113" s="3">
        <v>42246.88</v>
      </c>
      <c r="J113" s="3">
        <v>18438.68</v>
      </c>
      <c r="K113" s="7">
        <f t="shared" si="3"/>
        <v>271234.68</v>
      </c>
    </row>
    <row r="114" spans="1:11" ht="12.75" customHeight="1">
      <c r="A114" s="6" t="s">
        <v>135</v>
      </c>
      <c r="B114" s="28" t="s">
        <v>136</v>
      </c>
      <c r="C114" s="3">
        <v>4302.32</v>
      </c>
      <c r="D114" s="3">
        <v>-3202.08</v>
      </c>
      <c r="E114" s="3">
        <v>3907.34</v>
      </c>
      <c r="F114" s="3">
        <v>635.66</v>
      </c>
      <c r="G114" s="3">
        <v>1774.37</v>
      </c>
      <c r="H114" s="3">
        <v>573.57</v>
      </c>
      <c r="I114" s="3">
        <v>4346.82</v>
      </c>
      <c r="J114" s="3"/>
      <c r="K114" s="7">
        <f t="shared" si="3"/>
        <v>12338</v>
      </c>
    </row>
    <row r="115" spans="1:11" ht="12.75" customHeight="1">
      <c r="A115" s="6" t="s">
        <v>369</v>
      </c>
      <c r="B115" s="28" t="s">
        <v>370</v>
      </c>
      <c r="C115" s="3">
        <v>1807.12</v>
      </c>
      <c r="D115" s="3">
        <v>2330.1</v>
      </c>
      <c r="E115" s="3">
        <v>932.04</v>
      </c>
      <c r="F115" s="3">
        <v>1864.08</v>
      </c>
      <c r="G115" s="3">
        <v>466.02</v>
      </c>
      <c r="H115" s="3"/>
      <c r="I115" s="3">
        <v>932.04</v>
      </c>
      <c r="J115" s="3">
        <v>466.02</v>
      </c>
      <c r="K115" s="7">
        <f t="shared" si="3"/>
        <v>8797.419999999998</v>
      </c>
    </row>
    <row r="116" spans="1:11" ht="12.75" customHeight="1">
      <c r="A116" s="6" t="s">
        <v>281</v>
      </c>
      <c r="B116" s="28" t="s">
        <v>282</v>
      </c>
      <c r="C116" s="3">
        <v>173760</v>
      </c>
      <c r="D116" s="8"/>
      <c r="E116" s="3">
        <v>14339.2</v>
      </c>
      <c r="F116" s="3">
        <v>35848</v>
      </c>
      <c r="G116" s="3">
        <v>80658</v>
      </c>
      <c r="H116" s="3">
        <v>14339.2</v>
      </c>
      <c r="I116" s="3">
        <v>132637.6</v>
      </c>
      <c r="J116" s="3"/>
      <c r="K116" s="7">
        <f t="shared" si="3"/>
        <v>451582</v>
      </c>
    </row>
    <row r="117" spans="1:11" ht="12.75" customHeight="1">
      <c r="A117" s="6" t="s">
        <v>283</v>
      </c>
      <c r="B117" s="28" t="s">
        <v>284</v>
      </c>
      <c r="C117" s="3">
        <v>7819.2</v>
      </c>
      <c r="D117" s="3">
        <v>8962</v>
      </c>
      <c r="E117" s="3">
        <v>2688.6</v>
      </c>
      <c r="F117" s="3">
        <v>8065.8</v>
      </c>
      <c r="G117" s="3">
        <v>17924</v>
      </c>
      <c r="H117" s="3">
        <v>25093.6</v>
      </c>
      <c r="I117" s="3">
        <v>22405</v>
      </c>
      <c r="J117" s="3">
        <v>8065.8</v>
      </c>
      <c r="K117" s="7">
        <f t="shared" si="3"/>
        <v>101024</v>
      </c>
    </row>
    <row r="118" spans="1:11" ht="12.75" customHeight="1">
      <c r="A118" s="6" t="s">
        <v>137</v>
      </c>
      <c r="B118" s="28" t="s">
        <v>138</v>
      </c>
      <c r="C118" s="3">
        <v>3039.2</v>
      </c>
      <c r="D118" s="3">
        <v>8961.6</v>
      </c>
      <c r="E118" s="3">
        <v>4480.8</v>
      </c>
      <c r="F118" s="3">
        <v>5378</v>
      </c>
      <c r="G118" s="3">
        <v>3584.8</v>
      </c>
      <c r="H118" s="3">
        <v>4032.8</v>
      </c>
      <c r="I118" s="3">
        <v>6720.4</v>
      </c>
      <c r="J118" s="3">
        <v>2241.6</v>
      </c>
      <c r="K118" s="7">
        <f t="shared" si="3"/>
        <v>38439.2</v>
      </c>
    </row>
    <row r="119" spans="1:11" ht="12.75" customHeight="1">
      <c r="A119" s="6" t="s">
        <v>286</v>
      </c>
      <c r="B119" s="28" t="s">
        <v>287</v>
      </c>
      <c r="C119" s="3">
        <v>26867.64</v>
      </c>
      <c r="D119" s="3">
        <v>23244.18</v>
      </c>
      <c r="E119" s="3">
        <v>34033.22</v>
      </c>
      <c r="F119" s="3">
        <v>79044.84</v>
      </c>
      <c r="G119" s="3">
        <v>4660.24</v>
      </c>
      <c r="H119" s="3">
        <v>22180.95</v>
      </c>
      <c r="I119" s="3">
        <v>51688.36</v>
      </c>
      <c r="J119" s="3">
        <v>22225.76</v>
      </c>
      <c r="K119" s="7">
        <f t="shared" si="3"/>
        <v>263945.19</v>
      </c>
    </row>
    <row r="120" spans="1:11" ht="12.75" customHeight="1">
      <c r="A120" s="25" t="s">
        <v>400</v>
      </c>
      <c r="B120" s="34" t="s">
        <v>401</v>
      </c>
      <c r="C120" s="3"/>
      <c r="D120" s="3">
        <v>18816</v>
      </c>
      <c r="E120" s="3">
        <v>896</v>
      </c>
      <c r="F120" s="3">
        <v>7168</v>
      </c>
      <c r="G120" s="3">
        <v>8064</v>
      </c>
      <c r="H120" s="3">
        <v>896</v>
      </c>
      <c r="I120" s="3">
        <v>8064</v>
      </c>
      <c r="J120" s="3"/>
      <c r="K120" s="7">
        <f t="shared" si="3"/>
        <v>43904</v>
      </c>
    </row>
    <row r="121" spans="1:11" ht="12.75" customHeight="1">
      <c r="A121" s="6" t="s">
        <v>139</v>
      </c>
      <c r="B121" s="28" t="s">
        <v>140</v>
      </c>
      <c r="C121" s="3">
        <v>499898</v>
      </c>
      <c r="D121" s="3">
        <v>405917</v>
      </c>
      <c r="E121" s="3">
        <v>447171</v>
      </c>
      <c r="F121" s="3">
        <v>427573</v>
      </c>
      <c r="G121" s="3">
        <v>420459</v>
      </c>
      <c r="H121" s="3">
        <v>432306</v>
      </c>
      <c r="I121" s="3">
        <v>466789</v>
      </c>
      <c r="J121" s="3">
        <v>231200</v>
      </c>
      <c r="K121" s="7">
        <f t="shared" si="3"/>
        <v>3331313</v>
      </c>
    </row>
    <row r="122" spans="1:11" ht="12.75" customHeight="1">
      <c r="A122" s="6" t="s">
        <v>141</v>
      </c>
      <c r="B122" s="28" t="s">
        <v>371</v>
      </c>
      <c r="C122" s="3">
        <v>5220</v>
      </c>
      <c r="D122" s="3">
        <v>4860</v>
      </c>
      <c r="E122" s="3">
        <v>4950</v>
      </c>
      <c r="F122" s="3">
        <v>4950</v>
      </c>
      <c r="G122" s="3">
        <v>3690</v>
      </c>
      <c r="H122" s="3">
        <v>3405</v>
      </c>
      <c r="I122" s="3">
        <v>5400</v>
      </c>
      <c r="J122" s="3">
        <v>3420</v>
      </c>
      <c r="K122" s="7">
        <f t="shared" si="3"/>
        <v>35895</v>
      </c>
    </row>
    <row r="123" spans="1:11" ht="12.75" customHeight="1">
      <c r="A123" s="6" t="s">
        <v>142</v>
      </c>
      <c r="B123" s="28" t="s">
        <v>143</v>
      </c>
      <c r="C123" s="3">
        <v>473628</v>
      </c>
      <c r="D123" s="3">
        <v>373593</v>
      </c>
      <c r="E123" s="3">
        <v>415800</v>
      </c>
      <c r="F123" s="3">
        <v>391140</v>
      </c>
      <c r="G123" s="3">
        <v>379170</v>
      </c>
      <c r="H123" s="3">
        <v>396630</v>
      </c>
      <c r="I123" s="3">
        <v>433080</v>
      </c>
      <c r="J123" s="3">
        <v>211236</v>
      </c>
      <c r="K123" s="7">
        <f t="shared" si="3"/>
        <v>3074277</v>
      </c>
    </row>
    <row r="124" spans="1:11" ht="12.75" customHeight="1">
      <c r="A124" s="25" t="s">
        <v>402</v>
      </c>
      <c r="B124" s="34" t="s">
        <v>403</v>
      </c>
      <c r="C124" s="3"/>
      <c r="D124" s="3">
        <v>180</v>
      </c>
      <c r="E124" s="3">
        <v>90</v>
      </c>
      <c r="F124" s="3">
        <v>180</v>
      </c>
      <c r="G124" s="3"/>
      <c r="H124" s="3"/>
      <c r="I124" s="3">
        <v>90</v>
      </c>
      <c r="J124" s="3"/>
      <c r="K124" s="7">
        <f t="shared" si="3"/>
        <v>540</v>
      </c>
    </row>
    <row r="125" spans="1:11" ht="12.75" customHeight="1">
      <c r="A125" s="6" t="s">
        <v>144</v>
      </c>
      <c r="B125" s="28" t="s">
        <v>145</v>
      </c>
      <c r="C125" s="3">
        <v>3476</v>
      </c>
      <c r="D125" s="3">
        <v>7168</v>
      </c>
      <c r="E125" s="3">
        <v>6272</v>
      </c>
      <c r="F125" s="3">
        <v>7258</v>
      </c>
      <c r="G125" s="3">
        <v>3584</v>
      </c>
      <c r="H125" s="3">
        <v>8064</v>
      </c>
      <c r="I125" s="3">
        <v>4480</v>
      </c>
      <c r="J125" s="3">
        <v>2688</v>
      </c>
      <c r="K125" s="7">
        <f t="shared" si="3"/>
        <v>42990</v>
      </c>
    </row>
    <row r="126" spans="1:11" ht="12.75" customHeight="1">
      <c r="A126" s="6" t="s">
        <v>146</v>
      </c>
      <c r="B126" s="28" t="s">
        <v>147</v>
      </c>
      <c r="C126" s="3">
        <v>11310</v>
      </c>
      <c r="D126" s="3">
        <v>15189</v>
      </c>
      <c r="E126" s="3">
        <v>15390</v>
      </c>
      <c r="F126" s="3">
        <v>20000</v>
      </c>
      <c r="G126" s="3">
        <v>28800</v>
      </c>
      <c r="H126" s="3">
        <v>18630</v>
      </c>
      <c r="I126" s="3">
        <v>15840</v>
      </c>
      <c r="J126" s="3">
        <v>9630</v>
      </c>
      <c r="K126" s="7">
        <f t="shared" si="3"/>
        <v>134789</v>
      </c>
    </row>
    <row r="127" spans="1:11" ht="12.75" customHeight="1">
      <c r="A127" s="6" t="s">
        <v>148</v>
      </c>
      <c r="B127" s="28" t="s">
        <v>149</v>
      </c>
      <c r="C127" s="3">
        <v>2262</v>
      </c>
      <c r="D127" s="3">
        <v>1080</v>
      </c>
      <c r="E127" s="3">
        <v>720</v>
      </c>
      <c r="F127" s="3">
        <v>1260</v>
      </c>
      <c r="G127" s="3">
        <v>2340</v>
      </c>
      <c r="H127" s="3">
        <v>1440</v>
      </c>
      <c r="I127" s="3">
        <v>1440</v>
      </c>
      <c r="J127" s="3">
        <v>810</v>
      </c>
      <c r="K127" s="7">
        <f t="shared" si="3"/>
        <v>11352</v>
      </c>
    </row>
    <row r="128" spans="1:11" ht="12.75" customHeight="1">
      <c r="A128" s="6" t="s">
        <v>150</v>
      </c>
      <c r="B128" s="28" t="s">
        <v>151</v>
      </c>
      <c r="C128" s="3">
        <v>2001</v>
      </c>
      <c r="D128" s="3">
        <v>2787</v>
      </c>
      <c r="E128" s="3">
        <v>3060</v>
      </c>
      <c r="F128" s="3">
        <v>1800</v>
      </c>
      <c r="G128" s="3">
        <v>1800</v>
      </c>
      <c r="H128" s="3">
        <v>3240</v>
      </c>
      <c r="I128" s="3">
        <v>4950</v>
      </c>
      <c r="J128" s="3">
        <v>2610</v>
      </c>
      <c r="K128" s="7">
        <f t="shared" si="3"/>
        <v>22248</v>
      </c>
    </row>
    <row r="129" spans="1:11" ht="12.75" customHeight="1">
      <c r="A129" s="6" t="s">
        <v>152</v>
      </c>
      <c r="B129" s="28" t="s">
        <v>153</v>
      </c>
      <c r="C129" s="3">
        <v>2001</v>
      </c>
      <c r="D129" s="3">
        <v>1060</v>
      </c>
      <c r="E129" s="3">
        <v>889</v>
      </c>
      <c r="F129" s="3">
        <v>985</v>
      </c>
      <c r="G129" s="3">
        <v>1075</v>
      </c>
      <c r="H129" s="3">
        <v>897</v>
      </c>
      <c r="I129" s="3">
        <v>1509</v>
      </c>
      <c r="J129" s="3">
        <v>806</v>
      </c>
      <c r="K129" s="7">
        <f t="shared" si="3"/>
        <v>9222</v>
      </c>
    </row>
    <row r="130" spans="1:11" ht="12.75" customHeight="1">
      <c r="A130" s="6" t="s">
        <v>154</v>
      </c>
      <c r="B130" s="28" t="s">
        <v>155</v>
      </c>
      <c r="C130" s="3">
        <v>14892.88</v>
      </c>
      <c r="D130" s="3">
        <v>8202</v>
      </c>
      <c r="E130" s="3">
        <v>76000.97</v>
      </c>
      <c r="F130" s="3">
        <v>27701.45</v>
      </c>
      <c r="G130" s="3">
        <v>26214.16</v>
      </c>
      <c r="H130" s="3">
        <v>31289.18</v>
      </c>
      <c r="I130" s="3">
        <v>24486.66</v>
      </c>
      <c r="J130" s="3">
        <v>18775.08</v>
      </c>
      <c r="K130" s="7">
        <f t="shared" si="3"/>
        <v>227562.38</v>
      </c>
    </row>
    <row r="131" spans="1:11" ht="12.75" customHeight="1">
      <c r="A131" s="6" t="s">
        <v>372</v>
      </c>
      <c r="B131" s="28" t="s">
        <v>373</v>
      </c>
      <c r="C131" s="3">
        <v>14</v>
      </c>
      <c r="D131" s="3">
        <v>13</v>
      </c>
      <c r="E131" s="3"/>
      <c r="F131" s="3">
        <v>4</v>
      </c>
      <c r="G131" s="3"/>
      <c r="H131" s="3"/>
      <c r="I131" s="27"/>
      <c r="J131" s="3"/>
      <c r="K131" s="7">
        <f t="shared" si="3"/>
        <v>31</v>
      </c>
    </row>
    <row r="132" spans="1:11" ht="12.75" customHeight="1">
      <c r="A132" s="6" t="s">
        <v>156</v>
      </c>
      <c r="B132" s="28" t="s">
        <v>157</v>
      </c>
      <c r="C132" s="3">
        <v>7688.88</v>
      </c>
      <c r="D132" s="8"/>
      <c r="E132" s="3">
        <v>64391.97</v>
      </c>
      <c r="F132" s="3">
        <v>15459.45</v>
      </c>
      <c r="G132" s="3">
        <v>15056.16</v>
      </c>
      <c r="H132" s="3">
        <v>16938.18</v>
      </c>
      <c r="I132" s="3">
        <v>8334.66</v>
      </c>
      <c r="J132" s="3">
        <v>7528.08</v>
      </c>
      <c r="K132" s="7">
        <f t="shared" si="3"/>
        <v>135397.38</v>
      </c>
    </row>
    <row r="133" spans="1:11" ht="12.75" customHeight="1">
      <c r="A133" s="6" t="s">
        <v>158</v>
      </c>
      <c r="B133" s="28" t="s">
        <v>159</v>
      </c>
      <c r="C133" s="3">
        <v>7190</v>
      </c>
      <c r="D133" s="3">
        <v>8189</v>
      </c>
      <c r="E133" s="3">
        <v>11609</v>
      </c>
      <c r="F133" s="3">
        <v>12238</v>
      </c>
      <c r="G133" s="3">
        <v>11158</v>
      </c>
      <c r="H133" s="3">
        <v>14351</v>
      </c>
      <c r="I133" s="3">
        <v>16152</v>
      </c>
      <c r="J133" s="3">
        <v>11247</v>
      </c>
      <c r="K133" s="7">
        <f t="shared" si="3"/>
        <v>92134</v>
      </c>
    </row>
    <row r="134" spans="1:11" ht="12.75" customHeight="1">
      <c r="A134" s="25" t="s">
        <v>404</v>
      </c>
      <c r="B134" s="34" t="s">
        <v>405</v>
      </c>
      <c r="C134" s="3"/>
      <c r="D134" s="3">
        <v>54</v>
      </c>
      <c r="E134" s="3">
        <v>250.29</v>
      </c>
      <c r="F134" s="3">
        <v>10.31</v>
      </c>
      <c r="G134" s="3">
        <v>339.9</v>
      </c>
      <c r="H134" s="3">
        <v>174</v>
      </c>
      <c r="I134" s="3">
        <v>15.45</v>
      </c>
      <c r="J134" s="3"/>
      <c r="K134" s="7">
        <f t="shared" si="3"/>
        <v>843.95</v>
      </c>
    </row>
    <row r="135" spans="1:11" ht="12.75" customHeight="1">
      <c r="A135" s="25" t="s">
        <v>406</v>
      </c>
      <c r="B135" s="34" t="s">
        <v>407</v>
      </c>
      <c r="C135" s="3"/>
      <c r="D135" s="3">
        <v>54</v>
      </c>
      <c r="E135" s="3">
        <v>250.29</v>
      </c>
      <c r="F135" s="3">
        <v>10.31</v>
      </c>
      <c r="G135" s="3">
        <v>339.9</v>
      </c>
      <c r="H135" s="3">
        <v>174</v>
      </c>
      <c r="I135" s="3">
        <v>15.45</v>
      </c>
      <c r="J135" s="3"/>
      <c r="K135" s="7">
        <f t="shared" si="3"/>
        <v>843.95</v>
      </c>
    </row>
    <row r="136" spans="1:11" ht="12.75" customHeight="1">
      <c r="A136" s="25" t="s">
        <v>408</v>
      </c>
      <c r="B136" s="34" t="s">
        <v>409</v>
      </c>
      <c r="C136" s="3"/>
      <c r="D136" s="3">
        <v>66206.9</v>
      </c>
      <c r="E136" s="3">
        <v>33103.45</v>
      </c>
      <c r="F136" s="26"/>
      <c r="G136" s="3">
        <v>73901.25</v>
      </c>
      <c r="H136" s="3">
        <v>33103.45</v>
      </c>
      <c r="I136" s="3">
        <v>108980.1</v>
      </c>
      <c r="J136" s="3">
        <v>7874.4</v>
      </c>
      <c r="K136" s="7">
        <f t="shared" si="3"/>
        <v>323169.55000000005</v>
      </c>
    </row>
    <row r="137" spans="1:11" ht="12.75" customHeight="1">
      <c r="A137" s="25" t="s">
        <v>410</v>
      </c>
      <c r="B137" s="34" t="s">
        <v>411</v>
      </c>
      <c r="C137" s="3"/>
      <c r="D137" s="3">
        <v>66206.9</v>
      </c>
      <c r="E137" s="3">
        <v>33103.45</v>
      </c>
      <c r="F137" s="3"/>
      <c r="G137" s="3">
        <v>73901.25</v>
      </c>
      <c r="H137" s="3">
        <v>33103.45</v>
      </c>
      <c r="I137" s="3">
        <v>108980.1</v>
      </c>
      <c r="J137" s="3">
        <v>7874.4</v>
      </c>
      <c r="K137" s="7">
        <f t="shared" si="3"/>
        <v>323169.55000000005</v>
      </c>
    </row>
    <row r="138" spans="1:11" ht="12.75" customHeight="1">
      <c r="A138" s="6" t="s">
        <v>160</v>
      </c>
      <c r="B138" s="28" t="s">
        <v>266</v>
      </c>
      <c r="C138" s="3">
        <v>877646</v>
      </c>
      <c r="D138" s="3">
        <v>636596</v>
      </c>
      <c r="E138" s="3">
        <v>552817</v>
      </c>
      <c r="F138" s="3">
        <v>310431</v>
      </c>
      <c r="G138" s="3">
        <v>526505</v>
      </c>
      <c r="H138" s="3">
        <v>410864</v>
      </c>
      <c r="I138" s="3">
        <v>389707</v>
      </c>
      <c r="J138" s="3">
        <v>111436</v>
      </c>
      <c r="K138" s="7">
        <f t="shared" si="3"/>
        <v>3816002</v>
      </c>
    </row>
    <row r="139" spans="1:11" ht="12.75" customHeight="1">
      <c r="A139" s="6" t="s">
        <v>161</v>
      </c>
      <c r="B139" s="28" t="s">
        <v>162</v>
      </c>
      <c r="C139" s="3">
        <v>877646</v>
      </c>
      <c r="D139" s="3">
        <v>636596</v>
      </c>
      <c r="E139" s="3">
        <v>552817</v>
      </c>
      <c r="F139" s="3">
        <v>310431</v>
      </c>
      <c r="G139" s="3">
        <v>526505</v>
      </c>
      <c r="H139" s="3">
        <v>410864</v>
      </c>
      <c r="I139" s="3">
        <v>389707</v>
      </c>
      <c r="J139" s="3">
        <v>111436</v>
      </c>
      <c r="K139" s="7">
        <f t="shared" si="3"/>
        <v>3816002</v>
      </c>
    </row>
    <row r="140" spans="1:11" ht="12.75" customHeight="1">
      <c r="A140" s="6" t="s">
        <v>163</v>
      </c>
      <c r="B140" s="28" t="s">
        <v>164</v>
      </c>
      <c r="C140" s="3">
        <v>435750.5</v>
      </c>
      <c r="D140" s="3">
        <v>377455</v>
      </c>
      <c r="E140" s="3">
        <v>512174</v>
      </c>
      <c r="F140" s="3">
        <v>463251.5</v>
      </c>
      <c r="G140" s="3">
        <v>505871</v>
      </c>
      <c r="H140" s="3">
        <v>531134.5</v>
      </c>
      <c r="I140" s="3">
        <v>520450.5</v>
      </c>
      <c r="J140" s="3">
        <v>268460.5</v>
      </c>
      <c r="K140" s="7">
        <f t="shared" si="3"/>
        <v>3614547.5</v>
      </c>
    </row>
    <row r="141" spans="1:11" ht="12.75" customHeight="1">
      <c r="A141" s="6" t="s">
        <v>165</v>
      </c>
      <c r="B141" s="28" t="s">
        <v>166</v>
      </c>
      <c r="C141" s="3">
        <v>431358.5</v>
      </c>
      <c r="D141" s="3">
        <v>339251</v>
      </c>
      <c r="E141" s="3">
        <v>446946</v>
      </c>
      <c r="F141" s="3">
        <v>400627.5</v>
      </c>
      <c r="G141" s="3">
        <v>431899</v>
      </c>
      <c r="H141" s="3">
        <v>442594.5</v>
      </c>
      <c r="I141" s="3">
        <v>432002.5</v>
      </c>
      <c r="J141" s="3">
        <v>225640.5</v>
      </c>
      <c r="K141" s="7">
        <f t="shared" si="3"/>
        <v>3150319.5</v>
      </c>
    </row>
    <row r="142" spans="1:11" ht="12.75" customHeight="1">
      <c r="A142" s="6" t="s">
        <v>167</v>
      </c>
      <c r="B142" s="28" t="s">
        <v>168</v>
      </c>
      <c r="C142" s="3">
        <v>4392</v>
      </c>
      <c r="D142" s="3">
        <v>38204</v>
      </c>
      <c r="E142" s="3">
        <v>65228</v>
      </c>
      <c r="F142" s="3">
        <v>62624</v>
      </c>
      <c r="G142" s="3">
        <v>73972</v>
      </c>
      <c r="H142" s="3">
        <v>88540</v>
      </c>
      <c r="I142" s="3">
        <v>88448</v>
      </c>
      <c r="J142" s="3">
        <v>42820</v>
      </c>
      <c r="K142" s="7">
        <f t="shared" si="3"/>
        <v>464228</v>
      </c>
    </row>
    <row r="143" spans="1:11" ht="12.75" customHeight="1">
      <c r="A143" s="6" t="s">
        <v>169</v>
      </c>
      <c r="B143" s="28" t="s">
        <v>170</v>
      </c>
      <c r="C143" s="3">
        <v>1303.4</v>
      </c>
      <c r="D143" s="3">
        <v>1350</v>
      </c>
      <c r="E143" s="3">
        <v>448.1</v>
      </c>
      <c r="F143" s="3">
        <v>2244.45</v>
      </c>
      <c r="G143" s="3">
        <v>1350</v>
      </c>
      <c r="H143" s="27"/>
      <c r="I143" s="3"/>
      <c r="J143" s="3"/>
      <c r="K143" s="7">
        <f t="shared" si="3"/>
        <v>6695.95</v>
      </c>
    </row>
    <row r="144" spans="1:11" ht="12.75" customHeight="1">
      <c r="A144" s="6" t="s">
        <v>171</v>
      </c>
      <c r="B144" s="28" t="s">
        <v>172</v>
      </c>
      <c r="C144" s="3">
        <v>869</v>
      </c>
      <c r="D144" s="8"/>
      <c r="E144" s="8"/>
      <c r="F144" s="8"/>
      <c r="G144" s="3">
        <v>900</v>
      </c>
      <c r="H144" s="27"/>
      <c r="I144" s="27"/>
      <c r="J144" s="27"/>
      <c r="K144" s="7">
        <f t="shared" si="3"/>
        <v>1769</v>
      </c>
    </row>
    <row r="145" spans="1:11" ht="12.75" customHeight="1">
      <c r="A145" s="6" t="s">
        <v>173</v>
      </c>
      <c r="B145" s="28" t="s">
        <v>174</v>
      </c>
      <c r="C145" s="3">
        <v>434.4</v>
      </c>
      <c r="D145" s="3">
        <v>1350</v>
      </c>
      <c r="E145" s="3">
        <v>448.1</v>
      </c>
      <c r="F145" s="3">
        <v>2244.45</v>
      </c>
      <c r="G145" s="3">
        <v>450</v>
      </c>
      <c r="H145" s="27"/>
      <c r="I145" s="27"/>
      <c r="J145" s="27"/>
      <c r="K145" s="7">
        <f t="shared" si="3"/>
        <v>4926.95</v>
      </c>
    </row>
    <row r="146" spans="1:11" ht="12.75" customHeight="1">
      <c r="A146" s="16" t="s">
        <v>175</v>
      </c>
      <c r="B146" s="33" t="s">
        <v>267</v>
      </c>
      <c r="C146" s="17">
        <v>2123101.09</v>
      </c>
      <c r="D146" s="17">
        <v>2158322.9</v>
      </c>
      <c r="E146" s="17">
        <v>3103064.69</v>
      </c>
      <c r="F146" s="17">
        <v>2995415.15</v>
      </c>
      <c r="G146" s="17">
        <v>3211121.07</v>
      </c>
      <c r="H146" s="17">
        <v>3127749.44</v>
      </c>
      <c r="I146" s="17">
        <v>3815919.92</v>
      </c>
      <c r="J146" s="17">
        <v>2840289.72</v>
      </c>
      <c r="K146" s="17">
        <f>SUM(C146:D146)+E146+F146+G146+H146+I146+J146</f>
        <v>23374983.979999997</v>
      </c>
    </row>
    <row r="147" spans="1:11" ht="12.75" customHeight="1">
      <c r="A147" s="6" t="s">
        <v>176</v>
      </c>
      <c r="B147" s="28" t="s">
        <v>267</v>
      </c>
      <c r="C147" s="3">
        <v>2123101.09</v>
      </c>
      <c r="D147" s="3">
        <v>2158322.9</v>
      </c>
      <c r="E147" s="3">
        <v>3103064.69</v>
      </c>
      <c r="F147" s="3">
        <v>2995415.15</v>
      </c>
      <c r="G147" s="3">
        <v>3211121.07</v>
      </c>
      <c r="H147" s="3">
        <v>3127749.44</v>
      </c>
      <c r="I147" s="3">
        <v>3815919.92</v>
      </c>
      <c r="J147" s="3">
        <v>2840289.72</v>
      </c>
      <c r="K147" s="7">
        <f>SUM(C147:D147)+E147+F147+G147+H147+I147+J147</f>
        <v>23374983.979999997</v>
      </c>
    </row>
    <row r="148" spans="1:11" ht="12.75" customHeight="1">
      <c r="A148" s="6" t="s">
        <v>177</v>
      </c>
      <c r="B148" s="28" t="s">
        <v>185</v>
      </c>
      <c r="C148" s="3">
        <v>89718.22</v>
      </c>
      <c r="D148" s="3">
        <v>91699.99</v>
      </c>
      <c r="E148" s="3">
        <v>137005.75</v>
      </c>
      <c r="F148" s="3">
        <v>137480.51</v>
      </c>
      <c r="G148" s="3">
        <v>112706.91</v>
      </c>
      <c r="H148" s="3">
        <v>209768.71</v>
      </c>
      <c r="I148" s="3">
        <v>212667.85</v>
      </c>
      <c r="J148" s="3">
        <v>54559.39</v>
      </c>
      <c r="K148" s="7">
        <f>SUM(C148:D148)+E148+F148+G148+H148+I148+J148</f>
        <v>1045607.33</v>
      </c>
    </row>
    <row r="149" spans="1:11" ht="12.75" customHeight="1">
      <c r="A149" s="6" t="s">
        <v>178</v>
      </c>
      <c r="B149" s="28" t="s">
        <v>186</v>
      </c>
      <c r="C149" s="3">
        <v>84068.22</v>
      </c>
      <c r="D149" s="3">
        <v>90504.99</v>
      </c>
      <c r="E149" s="3">
        <v>128734.75</v>
      </c>
      <c r="F149" s="3">
        <v>132948.51</v>
      </c>
      <c r="G149" s="3">
        <v>99190.91</v>
      </c>
      <c r="H149" s="3">
        <v>206079.21</v>
      </c>
      <c r="I149" s="3">
        <v>191142.93</v>
      </c>
      <c r="J149" s="3">
        <v>40290.32</v>
      </c>
      <c r="K149" s="7">
        <f>SUM(C149:D149)+E149+F149+G149+H149+I149+J149</f>
        <v>972959.84</v>
      </c>
    </row>
    <row r="150" spans="1:11" ht="12.75" customHeight="1">
      <c r="A150" s="6" t="s">
        <v>329</v>
      </c>
      <c r="B150" s="28" t="s">
        <v>187</v>
      </c>
      <c r="C150" s="3">
        <v>5650</v>
      </c>
      <c r="D150" s="3">
        <v>1195</v>
      </c>
      <c r="E150" s="3">
        <v>8271</v>
      </c>
      <c r="F150" s="3">
        <v>4532</v>
      </c>
      <c r="G150" s="3">
        <v>13516</v>
      </c>
      <c r="H150" s="3">
        <v>3689.5</v>
      </c>
      <c r="I150" s="3">
        <v>21524.92</v>
      </c>
      <c r="J150" s="3">
        <v>14269.07</v>
      </c>
      <c r="K150" s="7">
        <f>SUM(C150:D150)+E150+F150+G150+H150+I150+J150</f>
        <v>72647.48999999999</v>
      </c>
    </row>
    <row r="151" spans="1:11" ht="12.75" customHeight="1">
      <c r="A151" s="6" t="s">
        <v>330</v>
      </c>
      <c r="B151" s="28" t="s">
        <v>182</v>
      </c>
      <c r="C151" s="3">
        <v>1407303.75</v>
      </c>
      <c r="D151" s="3">
        <v>1457132.01</v>
      </c>
      <c r="E151" s="3">
        <v>1975881.4</v>
      </c>
      <c r="F151" s="3">
        <v>2015755.4</v>
      </c>
      <c r="G151" s="3">
        <v>2196481.09</v>
      </c>
      <c r="H151" s="3">
        <v>2229450.71</v>
      </c>
      <c r="I151" s="3">
        <v>2160640.74</v>
      </c>
      <c r="J151" s="3">
        <v>2241074.1</v>
      </c>
      <c r="K151" s="7">
        <f aca="true" t="shared" si="4" ref="K151:K164">SUM(C151:D151)+E151+F151+G151+H151+I151+J151</f>
        <v>15683719.2</v>
      </c>
    </row>
    <row r="152" spans="1:11" ht="12.75" customHeight="1">
      <c r="A152" s="6" t="s">
        <v>331</v>
      </c>
      <c r="B152" s="28" t="s">
        <v>268</v>
      </c>
      <c r="C152" s="3">
        <v>1196046.77</v>
      </c>
      <c r="D152" s="3">
        <v>1437291.01</v>
      </c>
      <c r="E152" s="3">
        <v>1888915.47</v>
      </c>
      <c r="F152" s="3">
        <v>2099920.17</v>
      </c>
      <c r="G152" s="3">
        <v>2124920.2</v>
      </c>
      <c r="H152" s="3">
        <v>2211116.59</v>
      </c>
      <c r="I152" s="3">
        <v>2141457.67</v>
      </c>
      <c r="J152" s="3">
        <v>2220986.24</v>
      </c>
      <c r="K152" s="7">
        <f t="shared" si="4"/>
        <v>15320654.120000001</v>
      </c>
    </row>
    <row r="153" spans="1:11" ht="12.75" customHeight="1">
      <c r="A153" s="6" t="s">
        <v>332</v>
      </c>
      <c r="B153" s="28" t="s">
        <v>269</v>
      </c>
      <c r="C153" s="3">
        <v>211256.98</v>
      </c>
      <c r="D153" s="3">
        <v>19841</v>
      </c>
      <c r="E153" s="3">
        <v>86965.93</v>
      </c>
      <c r="F153" s="3">
        <v>-84164.77</v>
      </c>
      <c r="G153" s="3">
        <v>71560.89</v>
      </c>
      <c r="H153" s="3">
        <v>18334.12</v>
      </c>
      <c r="I153" s="3">
        <v>19183.07</v>
      </c>
      <c r="J153" s="3">
        <v>20087.86</v>
      </c>
      <c r="K153" s="7">
        <f t="shared" si="4"/>
        <v>363065.08</v>
      </c>
    </row>
    <row r="154" spans="1:11" ht="12.75" customHeight="1">
      <c r="A154" s="6" t="s">
        <v>181</v>
      </c>
      <c r="B154" s="28" t="s">
        <v>333</v>
      </c>
      <c r="C154" s="3">
        <v>16034.48</v>
      </c>
      <c r="D154" s="3">
        <v>63327.48</v>
      </c>
      <c r="E154" s="3">
        <v>262412.29</v>
      </c>
      <c r="F154" s="3">
        <v>126577.04</v>
      </c>
      <c r="G154" s="3">
        <v>128597.11</v>
      </c>
      <c r="H154" s="3">
        <v>36204.26</v>
      </c>
      <c r="I154" s="3">
        <v>28279.24</v>
      </c>
      <c r="J154" s="3">
        <v>9545.67</v>
      </c>
      <c r="K154" s="7">
        <f t="shared" si="4"/>
        <v>670977.5700000001</v>
      </c>
    </row>
    <row r="155" spans="1:11" ht="12.75" customHeight="1">
      <c r="A155" s="25" t="s">
        <v>412</v>
      </c>
      <c r="B155" s="34" t="s">
        <v>413</v>
      </c>
      <c r="C155" s="3"/>
      <c r="D155" s="3">
        <v>52103.36</v>
      </c>
      <c r="E155" s="3">
        <v>246068.36</v>
      </c>
      <c r="F155" s="3">
        <v>111154.92</v>
      </c>
      <c r="G155" s="3">
        <v>111085.94</v>
      </c>
      <c r="H155" s="3">
        <v>19568.95</v>
      </c>
      <c r="I155" s="3">
        <v>14741.34</v>
      </c>
      <c r="J155" s="3"/>
      <c r="K155" s="7">
        <f t="shared" si="4"/>
        <v>554722.8699999999</v>
      </c>
    </row>
    <row r="156" spans="1:11" ht="12.75" customHeight="1">
      <c r="A156" s="6" t="s">
        <v>183</v>
      </c>
      <c r="B156" s="28" t="s">
        <v>184</v>
      </c>
      <c r="C156" s="3">
        <v>16034.48</v>
      </c>
      <c r="D156" s="3">
        <v>11224.12</v>
      </c>
      <c r="E156" s="3">
        <v>16343.93</v>
      </c>
      <c r="F156" s="3">
        <v>15422.12</v>
      </c>
      <c r="G156" s="3">
        <v>17511.17</v>
      </c>
      <c r="H156" s="3">
        <v>16635.31</v>
      </c>
      <c r="I156" s="3">
        <v>13537.9</v>
      </c>
      <c r="J156" s="3">
        <v>9545.67</v>
      </c>
      <c r="K156" s="7">
        <f t="shared" si="4"/>
        <v>116254.7</v>
      </c>
    </row>
    <row r="157" spans="1:11" ht="12.75" customHeight="1">
      <c r="A157" s="6" t="s">
        <v>334</v>
      </c>
      <c r="B157" s="28" t="s">
        <v>335</v>
      </c>
      <c r="C157" s="3">
        <v>534148.64</v>
      </c>
      <c r="D157" s="3">
        <v>529416.42</v>
      </c>
      <c r="E157" s="3">
        <v>648587.92</v>
      </c>
      <c r="F157" s="3">
        <v>644930.87</v>
      </c>
      <c r="G157" s="3">
        <v>684387.63</v>
      </c>
      <c r="H157" s="3">
        <v>549817.43</v>
      </c>
      <c r="I157" s="3">
        <v>1339635.76</v>
      </c>
      <c r="J157" s="3">
        <v>512211.56</v>
      </c>
      <c r="K157" s="7">
        <f t="shared" si="4"/>
        <v>5443136.2299999995</v>
      </c>
    </row>
    <row r="158" spans="1:11" ht="12.75" customHeight="1">
      <c r="A158" s="6" t="s">
        <v>336</v>
      </c>
      <c r="B158" s="28" t="s">
        <v>188</v>
      </c>
      <c r="C158" s="3">
        <v>49435</v>
      </c>
      <c r="D158" s="3">
        <v>29209</v>
      </c>
      <c r="E158" s="3">
        <v>37393</v>
      </c>
      <c r="F158" s="3">
        <v>43611</v>
      </c>
      <c r="G158" s="3">
        <v>35587</v>
      </c>
      <c r="H158" s="3">
        <v>44255</v>
      </c>
      <c r="I158" s="3">
        <v>42984</v>
      </c>
      <c r="J158" s="3">
        <v>18872</v>
      </c>
      <c r="K158" s="7">
        <f t="shared" si="4"/>
        <v>301346</v>
      </c>
    </row>
    <row r="159" spans="1:11" ht="12.75" customHeight="1">
      <c r="A159" s="6" t="s">
        <v>337</v>
      </c>
      <c r="B159" s="28" t="s">
        <v>189</v>
      </c>
      <c r="C159" s="3">
        <v>61539.78</v>
      </c>
      <c r="D159" s="3">
        <v>129287.16</v>
      </c>
      <c r="E159" s="3">
        <v>183236.15</v>
      </c>
      <c r="F159" s="3">
        <v>217495.18</v>
      </c>
      <c r="G159" s="3">
        <v>260353.3</v>
      </c>
      <c r="H159" s="3">
        <v>130616.5</v>
      </c>
      <c r="I159" s="3">
        <v>899200.48</v>
      </c>
      <c r="J159" s="3">
        <v>136538.4</v>
      </c>
      <c r="K159" s="7">
        <f t="shared" si="4"/>
        <v>2018266.95</v>
      </c>
    </row>
    <row r="160" spans="1:11" ht="12.75" customHeight="1">
      <c r="A160" s="6" t="s">
        <v>338</v>
      </c>
      <c r="B160" s="28" t="s">
        <v>190</v>
      </c>
      <c r="C160" s="3">
        <v>423173.86</v>
      </c>
      <c r="D160" s="3">
        <v>370920.26</v>
      </c>
      <c r="E160" s="3">
        <v>427958.77</v>
      </c>
      <c r="F160" s="3">
        <v>383824.69</v>
      </c>
      <c r="G160" s="3">
        <v>388447.33</v>
      </c>
      <c r="H160" s="3">
        <v>374945.93</v>
      </c>
      <c r="I160" s="3">
        <v>397451.28</v>
      </c>
      <c r="J160" s="3">
        <v>356801.16</v>
      </c>
      <c r="K160" s="7">
        <f t="shared" si="4"/>
        <v>3123523.2800000003</v>
      </c>
    </row>
    <row r="161" spans="1:11" ht="12.75" customHeight="1">
      <c r="A161" s="6" t="s">
        <v>339</v>
      </c>
      <c r="B161" s="28" t="s">
        <v>340</v>
      </c>
      <c r="C161" s="3">
        <v>75896</v>
      </c>
      <c r="D161" s="3">
        <v>16747</v>
      </c>
      <c r="E161" s="3">
        <v>79177.33</v>
      </c>
      <c r="F161" s="3">
        <v>70671.33</v>
      </c>
      <c r="G161" s="3">
        <v>88948.33</v>
      </c>
      <c r="H161" s="3">
        <v>102508.33</v>
      </c>
      <c r="I161" s="3">
        <v>74696.33</v>
      </c>
      <c r="J161" s="3">
        <v>22899</v>
      </c>
      <c r="K161" s="7">
        <f t="shared" si="4"/>
        <v>531543.6500000001</v>
      </c>
    </row>
    <row r="162" spans="1:11" ht="12.75" customHeight="1">
      <c r="A162" s="6" t="s">
        <v>341</v>
      </c>
      <c r="B162" s="28" t="s">
        <v>179</v>
      </c>
      <c r="C162" s="3">
        <v>12500</v>
      </c>
      <c r="D162" s="3">
        <v>12500</v>
      </c>
      <c r="E162" s="3">
        <v>12500</v>
      </c>
      <c r="F162" s="3">
        <v>12500</v>
      </c>
      <c r="G162" s="3">
        <v>12500</v>
      </c>
      <c r="H162" s="3">
        <v>12500</v>
      </c>
      <c r="I162" s="3">
        <v>12500</v>
      </c>
      <c r="J162" s="3">
        <v>12500</v>
      </c>
      <c r="K162" s="7">
        <f t="shared" si="4"/>
        <v>100000</v>
      </c>
    </row>
    <row r="163" spans="1:11" ht="12.75" customHeight="1">
      <c r="A163" s="6" t="s">
        <v>342</v>
      </c>
      <c r="B163" s="28" t="s">
        <v>180</v>
      </c>
      <c r="C163" s="3">
        <v>63396</v>
      </c>
      <c r="D163" s="3">
        <v>4247</v>
      </c>
      <c r="E163" s="3">
        <v>13729</v>
      </c>
      <c r="F163" s="3">
        <v>5223</v>
      </c>
      <c r="G163" s="3">
        <v>23500</v>
      </c>
      <c r="H163" s="3">
        <v>37060</v>
      </c>
      <c r="I163" s="3">
        <v>9248</v>
      </c>
      <c r="J163" s="3">
        <v>10399</v>
      </c>
      <c r="K163" s="7">
        <f t="shared" si="4"/>
        <v>166802</v>
      </c>
    </row>
    <row r="164" spans="1:11" ht="12.75" customHeight="1">
      <c r="A164" s="6" t="s">
        <v>452</v>
      </c>
      <c r="B164" s="28" t="s">
        <v>453</v>
      </c>
      <c r="C164" s="3"/>
      <c r="D164" s="3"/>
      <c r="E164" s="3">
        <v>52948.33</v>
      </c>
      <c r="F164" s="3">
        <v>52948.33</v>
      </c>
      <c r="G164" s="3">
        <v>52948.33</v>
      </c>
      <c r="H164" s="3">
        <v>52948.33</v>
      </c>
      <c r="I164" s="3">
        <v>52948.33</v>
      </c>
      <c r="J164" s="3"/>
      <c r="K164" s="7">
        <f t="shared" si="4"/>
        <v>264741.65</v>
      </c>
    </row>
    <row r="165" spans="1:11" ht="12.75" customHeight="1">
      <c r="A165" s="16" t="s">
        <v>191</v>
      </c>
      <c r="B165" s="33" t="s">
        <v>270</v>
      </c>
      <c r="C165" s="17">
        <v>779882.6</v>
      </c>
      <c r="D165" s="17">
        <v>530279.8</v>
      </c>
      <c r="E165" s="17">
        <v>1792438.63</v>
      </c>
      <c r="F165" s="17">
        <v>352306.67</v>
      </c>
      <c r="G165" s="17">
        <v>627907.41</v>
      </c>
      <c r="H165" s="17">
        <v>494083.17</v>
      </c>
      <c r="I165" s="17">
        <v>646986.68</v>
      </c>
      <c r="J165" s="17">
        <v>4782761.76</v>
      </c>
      <c r="K165" s="17">
        <f>SUM(C165:D165)+E165+F165+G165+H165+I165+J165</f>
        <v>10006646.719999999</v>
      </c>
    </row>
    <row r="166" spans="1:11" ht="12.75" customHeight="1">
      <c r="A166" s="6" t="s">
        <v>192</v>
      </c>
      <c r="B166" s="28" t="s">
        <v>193</v>
      </c>
      <c r="C166" s="3">
        <v>529504.87</v>
      </c>
      <c r="D166" s="3">
        <v>429702.59</v>
      </c>
      <c r="E166" s="3">
        <v>558279.03</v>
      </c>
      <c r="F166" s="3">
        <v>367411.11</v>
      </c>
      <c r="G166" s="3">
        <v>528633.22</v>
      </c>
      <c r="H166" s="3">
        <v>436926.59</v>
      </c>
      <c r="I166" s="3">
        <v>546956.41</v>
      </c>
      <c r="J166" s="3">
        <v>4754454</v>
      </c>
      <c r="K166" s="7">
        <f>SUM(C166:D166)+E166+F166+G166+H166+I166+J166</f>
        <v>8151867.82</v>
      </c>
    </row>
    <row r="167" spans="1:11" ht="12.75" customHeight="1">
      <c r="A167" s="6" t="s">
        <v>194</v>
      </c>
      <c r="B167" s="28" t="s">
        <v>195</v>
      </c>
      <c r="C167" s="3">
        <v>529504.87</v>
      </c>
      <c r="D167" s="3">
        <v>429702.59</v>
      </c>
      <c r="E167" s="3">
        <v>558279.03</v>
      </c>
      <c r="F167" s="3">
        <v>367411.11</v>
      </c>
      <c r="G167" s="3">
        <v>528633.22</v>
      </c>
      <c r="H167" s="3">
        <v>436926.59</v>
      </c>
      <c r="I167" s="3">
        <v>546956.41</v>
      </c>
      <c r="J167" s="3">
        <v>4754454</v>
      </c>
      <c r="K167" s="7">
        <f aca="true" t="shared" si="5" ref="K167:K192">SUM(C167:D167)+E167+F167+G167+H167+I167+J167</f>
        <v>8151867.82</v>
      </c>
    </row>
    <row r="168" spans="1:11" ht="12.75" customHeight="1">
      <c r="A168" s="6" t="s">
        <v>196</v>
      </c>
      <c r="B168" s="28" t="s">
        <v>197</v>
      </c>
      <c r="C168" s="3">
        <v>7936.12</v>
      </c>
      <c r="D168" s="3">
        <v>4343.4</v>
      </c>
      <c r="E168" s="3">
        <v>3427.4</v>
      </c>
      <c r="F168" s="3"/>
      <c r="G168" s="3">
        <v>434.2</v>
      </c>
      <c r="H168" s="3">
        <v>8688</v>
      </c>
      <c r="I168" s="3">
        <v>11000.77</v>
      </c>
      <c r="J168" s="3"/>
      <c r="K168" s="7">
        <f t="shared" si="5"/>
        <v>35829.89</v>
      </c>
    </row>
    <row r="169" spans="1:11" ht="12.75" customHeight="1">
      <c r="A169" s="25" t="s">
        <v>414</v>
      </c>
      <c r="B169" s="34" t="s">
        <v>415</v>
      </c>
      <c r="C169" s="3"/>
      <c r="D169" s="3">
        <v>869</v>
      </c>
      <c r="E169" s="3">
        <v>1741</v>
      </c>
      <c r="F169" s="3">
        <v>1792</v>
      </c>
      <c r="G169" s="3"/>
      <c r="H169" s="3"/>
      <c r="I169" s="3"/>
      <c r="J169" s="3">
        <v>2418</v>
      </c>
      <c r="K169" s="7">
        <f t="shared" si="5"/>
        <v>6820</v>
      </c>
    </row>
    <row r="170" spans="1:11" ht="12.75" customHeight="1">
      <c r="A170" s="6" t="s">
        <v>198</v>
      </c>
      <c r="B170" s="28" t="s">
        <v>199</v>
      </c>
      <c r="C170" s="3">
        <v>368212.11</v>
      </c>
      <c r="D170" s="3">
        <v>232685.59</v>
      </c>
      <c r="E170" s="3">
        <v>407705.31</v>
      </c>
      <c r="F170" s="3">
        <v>217402.35</v>
      </c>
      <c r="G170" s="3">
        <v>389751.44</v>
      </c>
      <c r="H170" s="3">
        <v>278993.05</v>
      </c>
      <c r="I170" s="3">
        <v>314741.64</v>
      </c>
      <c r="J170" s="3">
        <v>4671494.37</v>
      </c>
      <c r="K170" s="7">
        <f t="shared" si="5"/>
        <v>6880985.86</v>
      </c>
    </row>
    <row r="171" spans="1:11" ht="12.75" customHeight="1">
      <c r="A171" s="6" t="s">
        <v>200</v>
      </c>
      <c r="B171" s="28" t="s">
        <v>201</v>
      </c>
      <c r="C171" s="3">
        <v>1380</v>
      </c>
      <c r="D171" s="3">
        <v>4270</v>
      </c>
      <c r="E171" s="3">
        <v>1620</v>
      </c>
      <c r="F171" s="3">
        <v>342</v>
      </c>
      <c r="G171" s="3">
        <v>10703</v>
      </c>
      <c r="H171" s="3">
        <v>740</v>
      </c>
      <c r="I171" s="3">
        <v>3915</v>
      </c>
      <c r="J171" s="3">
        <v>2215</v>
      </c>
      <c r="K171" s="7">
        <f t="shared" si="5"/>
        <v>25185</v>
      </c>
    </row>
    <row r="172" spans="1:11" ht="12.75" customHeight="1">
      <c r="A172" s="6" t="s">
        <v>202</v>
      </c>
      <c r="B172" s="28" t="s">
        <v>203</v>
      </c>
      <c r="C172" s="3">
        <v>124009</v>
      </c>
      <c r="D172" s="3">
        <v>150436</v>
      </c>
      <c r="E172" s="3">
        <v>112192</v>
      </c>
      <c r="F172" s="3">
        <v>117728</v>
      </c>
      <c r="G172" s="3">
        <v>116159</v>
      </c>
      <c r="H172" s="3">
        <v>138358</v>
      </c>
      <c r="I172" s="3">
        <v>199478</v>
      </c>
      <c r="J172" s="3">
        <v>73582</v>
      </c>
      <c r="K172" s="7">
        <f t="shared" si="5"/>
        <v>1031942</v>
      </c>
    </row>
    <row r="173" spans="1:11" ht="12.75" customHeight="1">
      <c r="A173" s="25" t="s">
        <v>416</v>
      </c>
      <c r="B173" s="34" t="s">
        <v>417</v>
      </c>
      <c r="C173" s="3"/>
      <c r="D173" s="3">
        <v>6035</v>
      </c>
      <c r="E173" s="3"/>
      <c r="F173" s="3">
        <v>6035</v>
      </c>
      <c r="G173" s="3"/>
      <c r="H173" s="3"/>
      <c r="I173" s="3"/>
      <c r="J173" s="3"/>
      <c r="K173" s="7">
        <f t="shared" si="5"/>
        <v>12070</v>
      </c>
    </row>
    <row r="174" spans="1:11" ht="12.75" customHeight="1">
      <c r="A174" s="6" t="s">
        <v>204</v>
      </c>
      <c r="B174" s="28" t="s">
        <v>205</v>
      </c>
      <c r="C174" s="3">
        <v>27967.64</v>
      </c>
      <c r="D174" s="3">
        <v>31063.6</v>
      </c>
      <c r="E174" s="3">
        <v>31593.32</v>
      </c>
      <c r="F174" s="3">
        <v>24111.76</v>
      </c>
      <c r="G174" s="3">
        <v>11585.58</v>
      </c>
      <c r="H174" s="3">
        <v>10147.54</v>
      </c>
      <c r="I174" s="3">
        <v>17821</v>
      </c>
      <c r="J174" s="3">
        <v>4744.63</v>
      </c>
      <c r="K174" s="7">
        <f t="shared" si="5"/>
        <v>159035.07</v>
      </c>
    </row>
    <row r="175" spans="1:11" ht="12.75" customHeight="1">
      <c r="A175" s="6" t="s">
        <v>206</v>
      </c>
      <c r="B175" s="28" t="s">
        <v>207</v>
      </c>
      <c r="C175" s="3">
        <v>47016.4</v>
      </c>
      <c r="D175" s="3">
        <v>23136</v>
      </c>
      <c r="E175" s="3">
        <v>2662.6</v>
      </c>
      <c r="F175" s="3">
        <v>8955</v>
      </c>
      <c r="G175" s="3">
        <v>2618</v>
      </c>
      <c r="H175" s="3">
        <v>33423</v>
      </c>
      <c r="I175" s="3">
        <v>16913.8</v>
      </c>
      <c r="J175" s="3">
        <v>201.8</v>
      </c>
      <c r="K175" s="7">
        <f t="shared" si="5"/>
        <v>134926.59999999998</v>
      </c>
    </row>
    <row r="176" spans="1:11" ht="12.75" customHeight="1">
      <c r="A176" s="6" t="s">
        <v>208</v>
      </c>
      <c r="B176" s="28" t="s">
        <v>209</v>
      </c>
      <c r="C176" s="3">
        <v>47016.4</v>
      </c>
      <c r="D176" s="3">
        <v>23136</v>
      </c>
      <c r="E176" s="3">
        <v>2662.6</v>
      </c>
      <c r="F176" s="3">
        <v>8955</v>
      </c>
      <c r="G176" s="3">
        <v>2618</v>
      </c>
      <c r="H176" s="3">
        <v>33423</v>
      </c>
      <c r="I176" s="3">
        <v>16913.8</v>
      </c>
      <c r="J176" s="3">
        <v>201.8</v>
      </c>
      <c r="K176" s="7">
        <f t="shared" si="5"/>
        <v>134926.59999999998</v>
      </c>
    </row>
    <row r="177" spans="1:11" ht="12.75" customHeight="1">
      <c r="A177" s="6" t="s">
        <v>374</v>
      </c>
      <c r="B177" s="28" t="s">
        <v>375</v>
      </c>
      <c r="C177" s="3">
        <v>31600</v>
      </c>
      <c r="D177" s="3">
        <v>6088</v>
      </c>
      <c r="E177" s="3"/>
      <c r="F177" s="3"/>
      <c r="G177" s="3">
        <v>625</v>
      </c>
      <c r="H177" s="3">
        <v>33423</v>
      </c>
      <c r="I177" s="3"/>
      <c r="J177" s="3"/>
      <c r="K177" s="7">
        <f t="shared" si="5"/>
        <v>71736</v>
      </c>
    </row>
    <row r="178" spans="1:11" ht="12.75" customHeight="1">
      <c r="A178" s="6" t="s">
        <v>210</v>
      </c>
      <c r="B178" s="28" t="s">
        <v>211</v>
      </c>
      <c r="C178" s="3">
        <v>15416.4</v>
      </c>
      <c r="D178" s="3">
        <v>17048</v>
      </c>
      <c r="E178" s="3">
        <v>2662.6</v>
      </c>
      <c r="F178" s="3">
        <v>8955</v>
      </c>
      <c r="G178" s="3">
        <v>1993</v>
      </c>
      <c r="H178" s="3"/>
      <c r="I178" s="3">
        <v>16913.8</v>
      </c>
      <c r="J178" s="3">
        <v>201.8</v>
      </c>
      <c r="K178" s="7">
        <f t="shared" si="5"/>
        <v>63190.600000000006</v>
      </c>
    </row>
    <row r="179" spans="1:11" ht="12.75" customHeight="1">
      <c r="A179" s="6" t="s">
        <v>212</v>
      </c>
      <c r="B179" s="28" t="s">
        <v>213</v>
      </c>
      <c r="C179" s="3">
        <v>348</v>
      </c>
      <c r="D179" s="8"/>
      <c r="E179" s="3">
        <v>1490.48</v>
      </c>
      <c r="F179" s="3">
        <v>358</v>
      </c>
      <c r="G179" s="3"/>
      <c r="H179" s="3">
        <v>2238.58</v>
      </c>
      <c r="I179" s="3">
        <v>4680.68</v>
      </c>
      <c r="J179" s="3">
        <v>2197.83</v>
      </c>
      <c r="K179" s="7">
        <f t="shared" si="5"/>
        <v>11313.57</v>
      </c>
    </row>
    <row r="180" spans="1:11" ht="12.75" customHeight="1">
      <c r="A180" s="6" t="s">
        <v>454</v>
      </c>
      <c r="B180" s="28" t="s">
        <v>455</v>
      </c>
      <c r="C180" s="3"/>
      <c r="D180" s="8"/>
      <c r="E180" s="3">
        <v>57.04</v>
      </c>
      <c r="F180" s="3"/>
      <c r="G180" s="3"/>
      <c r="H180" s="27"/>
      <c r="I180" s="3"/>
      <c r="J180" s="3">
        <v>317.25</v>
      </c>
      <c r="K180" s="7">
        <f t="shared" si="5"/>
        <v>374.29</v>
      </c>
    </row>
    <row r="181" spans="1:11" ht="12.75" customHeight="1">
      <c r="A181" s="6" t="s">
        <v>456</v>
      </c>
      <c r="B181" s="28" t="s">
        <v>457</v>
      </c>
      <c r="C181" s="3"/>
      <c r="D181" s="8"/>
      <c r="E181" s="3">
        <v>57.04</v>
      </c>
      <c r="F181" s="3"/>
      <c r="G181" s="3"/>
      <c r="H181" s="27"/>
      <c r="I181" s="3"/>
      <c r="J181" s="3">
        <v>317.25</v>
      </c>
      <c r="K181" s="7">
        <f t="shared" si="5"/>
        <v>374.29</v>
      </c>
    </row>
    <row r="182" spans="1:11" ht="12.75" customHeight="1">
      <c r="A182" s="6" t="s">
        <v>214</v>
      </c>
      <c r="B182" s="28" t="s">
        <v>215</v>
      </c>
      <c r="C182" s="3">
        <v>348</v>
      </c>
      <c r="D182" s="8"/>
      <c r="E182" s="3">
        <v>1433.44</v>
      </c>
      <c r="F182" s="3">
        <v>358</v>
      </c>
      <c r="G182" s="3"/>
      <c r="H182" s="3">
        <v>2238.58</v>
      </c>
      <c r="I182" s="3">
        <v>4680.68</v>
      </c>
      <c r="J182" s="3">
        <v>1880.58</v>
      </c>
      <c r="K182" s="7">
        <f t="shared" si="5"/>
        <v>10939.28</v>
      </c>
    </row>
    <row r="183" spans="1:11" ht="12.75" customHeight="1">
      <c r="A183" s="6" t="s">
        <v>458</v>
      </c>
      <c r="B183" s="28" t="s">
        <v>459</v>
      </c>
      <c r="D183" s="8"/>
      <c r="E183" s="3">
        <v>537.72</v>
      </c>
      <c r="F183" s="3"/>
      <c r="G183" s="3"/>
      <c r="H183" s="3">
        <v>806.58</v>
      </c>
      <c r="I183" s="3">
        <v>2926.68</v>
      </c>
      <c r="J183" s="3"/>
      <c r="K183" s="7">
        <f t="shared" si="5"/>
        <v>4270.98</v>
      </c>
    </row>
    <row r="184" spans="1:11" ht="12.75" customHeight="1">
      <c r="A184" s="6" t="s">
        <v>460</v>
      </c>
      <c r="B184" s="28" t="s">
        <v>461</v>
      </c>
      <c r="D184" s="8"/>
      <c r="E184" s="3">
        <v>537.72</v>
      </c>
      <c r="F184" s="3"/>
      <c r="G184" s="3"/>
      <c r="H184" s="27"/>
      <c r="I184" s="3"/>
      <c r="J184" s="3">
        <v>806.58</v>
      </c>
      <c r="K184" s="7">
        <f t="shared" si="5"/>
        <v>1344.3000000000002</v>
      </c>
    </row>
    <row r="185" spans="1:11" ht="12.75" customHeight="1">
      <c r="A185" s="6" t="s">
        <v>376</v>
      </c>
      <c r="B185" s="28" t="s">
        <v>377</v>
      </c>
      <c r="C185" s="3">
        <v>348</v>
      </c>
      <c r="D185" s="8"/>
      <c r="E185" s="3">
        <v>358</v>
      </c>
      <c r="F185" s="3">
        <v>358</v>
      </c>
      <c r="G185" s="3"/>
      <c r="H185" s="3">
        <v>1432</v>
      </c>
      <c r="I185" s="3">
        <v>1754</v>
      </c>
      <c r="J185" s="3">
        <v>1074</v>
      </c>
      <c r="K185" s="7">
        <f t="shared" si="5"/>
        <v>5324</v>
      </c>
    </row>
    <row r="186" spans="1:11" ht="12.75" customHeight="1">
      <c r="A186" s="6" t="s">
        <v>216</v>
      </c>
      <c r="B186" s="28" t="s">
        <v>217</v>
      </c>
      <c r="C186" s="3">
        <v>203013.33</v>
      </c>
      <c r="D186" s="3">
        <v>77441.21</v>
      </c>
      <c r="E186" s="3">
        <v>1230006.52</v>
      </c>
      <c r="F186" s="3">
        <v>-24417.44</v>
      </c>
      <c r="G186" s="3">
        <v>96656.19</v>
      </c>
      <c r="H186" s="3">
        <v>21495</v>
      </c>
      <c r="I186" s="3">
        <v>78435.79</v>
      </c>
      <c r="J186" s="3">
        <v>25908.13</v>
      </c>
      <c r="K186" s="7">
        <f t="shared" si="5"/>
        <v>1708538.73</v>
      </c>
    </row>
    <row r="187" spans="1:11" ht="12.75" customHeight="1">
      <c r="A187" s="6" t="s">
        <v>218</v>
      </c>
      <c r="B187" s="28" t="s">
        <v>219</v>
      </c>
      <c r="C187" s="3">
        <v>202278</v>
      </c>
      <c r="D187" s="3">
        <v>50071</v>
      </c>
      <c r="E187" s="3">
        <v>36281</v>
      </c>
      <c r="F187" s="3">
        <v>27017</v>
      </c>
      <c r="G187" s="3">
        <v>23258</v>
      </c>
      <c r="H187" s="3">
        <v>21495</v>
      </c>
      <c r="I187" s="3">
        <v>51315</v>
      </c>
      <c r="J187" s="3">
        <v>19979</v>
      </c>
      <c r="K187" s="7">
        <f t="shared" si="5"/>
        <v>431694</v>
      </c>
    </row>
    <row r="188" spans="1:11" ht="12.75" customHeight="1">
      <c r="A188" s="6" t="s">
        <v>220</v>
      </c>
      <c r="B188" s="28" t="s">
        <v>221</v>
      </c>
      <c r="C188" s="3">
        <v>200331</v>
      </c>
      <c r="D188" s="3">
        <v>49286</v>
      </c>
      <c r="E188" s="3">
        <v>34421</v>
      </c>
      <c r="F188" s="3">
        <v>24621</v>
      </c>
      <c r="G188" s="3">
        <v>21527</v>
      </c>
      <c r="H188" s="3">
        <v>20183</v>
      </c>
      <c r="I188" s="3">
        <v>49068</v>
      </c>
      <c r="J188" s="3">
        <v>18914</v>
      </c>
      <c r="K188" s="7">
        <f t="shared" si="5"/>
        <v>418351</v>
      </c>
    </row>
    <row r="189" spans="1:11" ht="12.75" customHeight="1">
      <c r="A189" s="6" t="s">
        <v>222</v>
      </c>
      <c r="B189" s="28" t="s">
        <v>223</v>
      </c>
      <c r="C189" s="3">
        <v>1947</v>
      </c>
      <c r="D189" s="3">
        <v>785</v>
      </c>
      <c r="E189" s="3">
        <v>1860</v>
      </c>
      <c r="F189" s="3">
        <v>2396</v>
      </c>
      <c r="G189" s="3">
        <v>1731</v>
      </c>
      <c r="H189" s="3">
        <v>1312</v>
      </c>
      <c r="I189" s="3">
        <v>2247</v>
      </c>
      <c r="J189" s="3">
        <v>1065</v>
      </c>
      <c r="K189" s="7">
        <f t="shared" si="5"/>
        <v>13343</v>
      </c>
    </row>
    <row r="190" spans="1:11" ht="12.75" customHeight="1">
      <c r="A190" s="6" t="s">
        <v>288</v>
      </c>
      <c r="B190" s="28" t="s">
        <v>224</v>
      </c>
      <c r="C190" s="3">
        <v>735.33</v>
      </c>
      <c r="D190" s="3">
        <v>27370.21</v>
      </c>
      <c r="E190" s="3">
        <v>1193725.52</v>
      </c>
      <c r="F190" s="3">
        <v>-51434.44</v>
      </c>
      <c r="G190" s="3">
        <v>73398.19</v>
      </c>
      <c r="H190" s="27"/>
      <c r="I190" s="3">
        <v>27120.79</v>
      </c>
      <c r="J190" s="3">
        <v>5929.13</v>
      </c>
      <c r="K190" s="7">
        <f t="shared" si="5"/>
        <v>1276844.73</v>
      </c>
    </row>
    <row r="191" spans="1:11" ht="12.75" customHeight="1">
      <c r="A191" s="6" t="s">
        <v>462</v>
      </c>
      <c r="B191" s="28" t="s">
        <v>463</v>
      </c>
      <c r="D191" s="3"/>
      <c r="E191" s="3">
        <v>1003449</v>
      </c>
      <c r="F191" s="3"/>
      <c r="G191" s="3"/>
      <c r="H191" s="27"/>
      <c r="I191" s="3"/>
      <c r="J191" s="3"/>
      <c r="K191" s="7">
        <f t="shared" si="5"/>
        <v>1003449</v>
      </c>
    </row>
    <row r="192" spans="1:11" ht="12.75" customHeight="1">
      <c r="A192" s="6" t="s">
        <v>343</v>
      </c>
      <c r="B192" s="28" t="s">
        <v>274</v>
      </c>
      <c r="C192" s="7">
        <v>735.33</v>
      </c>
      <c r="D192" s="3">
        <v>27370.21</v>
      </c>
      <c r="E192" s="26">
        <v>190276.52</v>
      </c>
      <c r="F192" s="3">
        <v>-171434.44</v>
      </c>
      <c r="G192" s="3">
        <v>73398.19</v>
      </c>
      <c r="H192" s="27"/>
      <c r="I192" s="3">
        <v>27120.79</v>
      </c>
      <c r="J192" s="3">
        <v>10013.09</v>
      </c>
      <c r="K192" s="7">
        <f t="shared" si="5"/>
        <v>157479.69</v>
      </c>
    </row>
    <row r="193" spans="1:11" ht="12.75" customHeight="1">
      <c r="A193" s="6" t="s">
        <v>481</v>
      </c>
      <c r="B193" s="28" t="s">
        <v>217</v>
      </c>
      <c r="C193" s="7"/>
      <c r="D193" s="3"/>
      <c r="E193" s="26"/>
      <c r="F193" s="3">
        <v>120000</v>
      </c>
      <c r="G193" s="3"/>
      <c r="H193" s="27"/>
      <c r="I193" s="27"/>
      <c r="J193" s="3">
        <v>-4083.96</v>
      </c>
      <c r="K193" s="7">
        <f>SUM(C193:D193)+E193+F193+G193+H193+I193+J193</f>
        <v>115916.04</v>
      </c>
    </row>
    <row r="194" spans="1:11" ht="12.75" customHeight="1">
      <c r="A194" s="19" t="s">
        <v>225</v>
      </c>
      <c r="B194" s="32" t="s">
        <v>271</v>
      </c>
      <c r="C194" s="21">
        <v>96790995.85</v>
      </c>
      <c r="D194" s="21">
        <v>193998703.47</v>
      </c>
      <c r="E194" s="21">
        <v>216917832.12</v>
      </c>
      <c r="F194" s="21">
        <v>175446177.21</v>
      </c>
      <c r="G194" s="21">
        <v>216895478.47</v>
      </c>
      <c r="H194" s="21">
        <v>181697133.49</v>
      </c>
      <c r="I194" s="21">
        <v>178307539.34</v>
      </c>
      <c r="J194" s="21">
        <v>147650549.3</v>
      </c>
      <c r="K194" s="21">
        <f>SUM(C194:D194)+E194+F194+G194+H194+I194+J194</f>
        <v>1407704409.25</v>
      </c>
    </row>
    <row r="195" spans="1:11" ht="12.75" customHeight="1">
      <c r="A195" s="16" t="s">
        <v>226</v>
      </c>
      <c r="B195" s="33" t="s">
        <v>378</v>
      </c>
      <c r="C195" s="18">
        <v>96790995.85</v>
      </c>
      <c r="D195" s="18">
        <v>193998703.47</v>
      </c>
      <c r="E195" s="18">
        <v>216917832.12</v>
      </c>
      <c r="F195" s="18">
        <v>175446177.21</v>
      </c>
      <c r="G195" s="18">
        <v>216895478.47</v>
      </c>
      <c r="H195" s="18">
        <v>181697133.49</v>
      </c>
      <c r="I195" s="18">
        <v>178307539.34</v>
      </c>
      <c r="J195" s="18">
        <v>147650549.3</v>
      </c>
      <c r="K195" s="18">
        <f>SUM(C195:D195)+E195+F195+G195+H195+I195+J195</f>
        <v>1407704409.25</v>
      </c>
    </row>
    <row r="196" spans="1:11" ht="12.75" customHeight="1">
      <c r="A196" s="6" t="s">
        <v>227</v>
      </c>
      <c r="B196" s="28" t="s">
        <v>228</v>
      </c>
      <c r="C196" s="3">
        <v>94699504.88</v>
      </c>
      <c r="D196" s="3">
        <v>114650181.79</v>
      </c>
      <c r="E196" s="3">
        <v>134569121.94</v>
      </c>
      <c r="F196" s="3">
        <v>96310023.45</v>
      </c>
      <c r="G196" s="3">
        <v>137693842.13</v>
      </c>
      <c r="H196" s="3">
        <v>102747651.4</v>
      </c>
      <c r="I196" s="3">
        <v>99343180.33</v>
      </c>
      <c r="J196" s="3">
        <v>68187755.4</v>
      </c>
      <c r="K196" s="7">
        <f>SUM(C196:D196)+E196+F196+G196+H196+I196+J196</f>
        <v>848201261.32</v>
      </c>
    </row>
    <row r="197" spans="1:11" ht="12.75" customHeight="1">
      <c r="A197" s="6" t="s">
        <v>229</v>
      </c>
      <c r="B197" s="28" t="s">
        <v>231</v>
      </c>
      <c r="C197" s="3">
        <v>52913400.22</v>
      </c>
      <c r="D197" s="3">
        <v>56403626.2</v>
      </c>
      <c r="E197" s="3">
        <v>83499468.62</v>
      </c>
      <c r="F197" s="3">
        <v>53140360.56</v>
      </c>
      <c r="G197" s="3">
        <v>87312345.14</v>
      </c>
      <c r="H197" s="3">
        <v>60258346.62</v>
      </c>
      <c r="I197" s="3">
        <v>62977188.24</v>
      </c>
      <c r="J197" s="3">
        <v>28171077.56</v>
      </c>
      <c r="K197" s="7">
        <f aca="true" t="shared" si="6" ref="K197:K248">SUM(C197:D197)+E197+F197+G197+H197+I197+J197</f>
        <v>484675813.16</v>
      </c>
    </row>
    <row r="198" spans="1:11" ht="13.5" customHeight="1">
      <c r="A198" s="6" t="s">
        <v>230</v>
      </c>
      <c r="B198" s="28" t="s">
        <v>344</v>
      </c>
      <c r="C198" s="3">
        <v>52913400.22</v>
      </c>
      <c r="D198" s="3">
        <v>56403626.2</v>
      </c>
      <c r="E198" s="3">
        <v>76990918.9</v>
      </c>
      <c r="F198" s="3">
        <v>53140360.56</v>
      </c>
      <c r="G198" s="3">
        <v>87312345.14</v>
      </c>
      <c r="H198" s="3">
        <v>57728469.92</v>
      </c>
      <c r="I198" s="3">
        <v>62309812.28</v>
      </c>
      <c r="J198" s="3">
        <v>28171077.56</v>
      </c>
      <c r="K198" s="7">
        <f t="shared" si="6"/>
        <v>474970010.78000003</v>
      </c>
    </row>
    <row r="199" spans="1:11" ht="13.5" customHeight="1">
      <c r="A199" s="28" t="s">
        <v>493</v>
      </c>
      <c r="B199" s="28" t="s">
        <v>494</v>
      </c>
      <c r="C199" s="3"/>
      <c r="D199" s="3"/>
      <c r="E199" s="3"/>
      <c r="F199" s="3"/>
      <c r="G199" s="3"/>
      <c r="H199" s="3"/>
      <c r="I199" s="3">
        <v>667375.96</v>
      </c>
      <c r="J199" s="3"/>
      <c r="K199" s="7">
        <f t="shared" si="6"/>
        <v>667375.96</v>
      </c>
    </row>
    <row r="200" spans="1:11" ht="13.5" customHeight="1">
      <c r="A200" s="6" t="s">
        <v>464</v>
      </c>
      <c r="B200" s="28" t="s">
        <v>465</v>
      </c>
      <c r="D200" s="3"/>
      <c r="E200" s="3">
        <v>6508549.72</v>
      </c>
      <c r="F200" s="3"/>
      <c r="G200" s="3"/>
      <c r="H200" s="3">
        <v>2529876.7</v>
      </c>
      <c r="I200" s="3"/>
      <c r="J200" s="3"/>
      <c r="K200" s="7">
        <f t="shared" si="6"/>
        <v>9038426.42</v>
      </c>
    </row>
    <row r="201" spans="1:11" ht="12.75" customHeight="1">
      <c r="A201" s="6" t="s">
        <v>345</v>
      </c>
      <c r="B201" s="28" t="s">
        <v>346</v>
      </c>
      <c r="C201" s="3">
        <v>22693772.37</v>
      </c>
      <c r="D201" s="3">
        <v>23446199.35</v>
      </c>
      <c r="E201" s="3">
        <v>29192255.64</v>
      </c>
      <c r="F201" s="3">
        <v>22816649.35</v>
      </c>
      <c r="G201" s="3">
        <v>29482360.58</v>
      </c>
      <c r="H201" s="3">
        <v>23655106.19</v>
      </c>
      <c r="I201" s="3">
        <v>23944266.14</v>
      </c>
      <c r="J201" s="3">
        <v>23312189.74</v>
      </c>
      <c r="K201" s="7">
        <f t="shared" si="6"/>
        <v>198542799.36</v>
      </c>
    </row>
    <row r="202" spans="1:11" ht="12.75" customHeight="1">
      <c r="A202" s="25" t="s">
        <v>418</v>
      </c>
      <c r="B202" s="34" t="s">
        <v>419</v>
      </c>
      <c r="C202" s="3"/>
      <c r="D202" s="3">
        <v>23446199.35</v>
      </c>
      <c r="E202" s="3">
        <v>27469026.14</v>
      </c>
      <c r="F202" s="3">
        <v>22816649.35</v>
      </c>
      <c r="G202" s="3">
        <v>29482360.58</v>
      </c>
      <c r="H202" s="3">
        <v>23600554.27</v>
      </c>
      <c r="I202" s="3">
        <v>24829377.58</v>
      </c>
      <c r="J202" s="3">
        <v>23312189.74</v>
      </c>
      <c r="K202" s="7">
        <f t="shared" si="6"/>
        <v>174956357.01</v>
      </c>
    </row>
    <row r="203" spans="1:11" s="11" customFormat="1" ht="12.75" customHeight="1">
      <c r="A203" s="6" t="s">
        <v>379</v>
      </c>
      <c r="B203" s="28" t="s">
        <v>380</v>
      </c>
      <c r="C203" s="3">
        <v>22693772.37</v>
      </c>
      <c r="D203" s="8"/>
      <c r="E203" s="3"/>
      <c r="F203" s="3"/>
      <c r="G203" s="3"/>
      <c r="H203" s="27"/>
      <c r="I203" s="3"/>
      <c r="J203" s="3"/>
      <c r="K203" s="7">
        <f t="shared" si="6"/>
        <v>22693772.37</v>
      </c>
    </row>
    <row r="204" spans="1:11" s="11" customFormat="1" ht="12.75" customHeight="1">
      <c r="A204" s="6" t="s">
        <v>466</v>
      </c>
      <c r="B204" s="34" t="s">
        <v>467</v>
      </c>
      <c r="D204" s="8"/>
      <c r="E204" s="3">
        <v>9080.09</v>
      </c>
      <c r="F204" s="3"/>
      <c r="G204" s="3"/>
      <c r="H204" s="27"/>
      <c r="I204" s="3">
        <v>-885111.44</v>
      </c>
      <c r="J204" s="3"/>
      <c r="K204" s="7">
        <f t="shared" si="6"/>
        <v>-876031.35</v>
      </c>
    </row>
    <row r="205" spans="1:11" s="11" customFormat="1" ht="12.75" customHeight="1">
      <c r="A205" s="6" t="s">
        <v>468</v>
      </c>
      <c r="B205" s="34" t="s">
        <v>469</v>
      </c>
      <c r="D205" s="8"/>
      <c r="E205" s="3">
        <v>1714149.41</v>
      </c>
      <c r="F205" s="3"/>
      <c r="G205" s="3"/>
      <c r="H205" s="3">
        <v>54551.92</v>
      </c>
      <c r="I205" s="3"/>
      <c r="J205" s="3"/>
      <c r="K205" s="7">
        <f t="shared" si="6"/>
        <v>1768701.3299999998</v>
      </c>
    </row>
    <row r="206" spans="1:11" ht="12.75" customHeight="1">
      <c r="A206" s="6" t="s">
        <v>347</v>
      </c>
      <c r="B206" s="28" t="s">
        <v>232</v>
      </c>
      <c r="C206" s="3">
        <v>4631264.76</v>
      </c>
      <c r="D206" s="3">
        <v>8373341.99</v>
      </c>
      <c r="E206" s="3">
        <v>4665002.05</v>
      </c>
      <c r="F206" s="3">
        <v>4661759.27</v>
      </c>
      <c r="G206" s="3">
        <v>14164468.36</v>
      </c>
      <c r="H206" s="3">
        <v>6969751.55</v>
      </c>
      <c r="I206" s="3">
        <v>4793071.54</v>
      </c>
      <c r="J206" s="3">
        <v>5195615.12</v>
      </c>
      <c r="K206" s="7">
        <f t="shared" si="6"/>
        <v>53454274.63999999</v>
      </c>
    </row>
    <row r="207" spans="1:11" ht="12.75" customHeight="1">
      <c r="A207" s="25" t="s">
        <v>420</v>
      </c>
      <c r="B207" s="34" t="s">
        <v>421</v>
      </c>
      <c r="C207" s="3"/>
      <c r="D207" s="3">
        <v>4659954.59</v>
      </c>
      <c r="E207" s="3">
        <v>4661759.27</v>
      </c>
      <c r="F207" s="3">
        <v>4661759.27</v>
      </c>
      <c r="G207" s="3">
        <v>4661759.27</v>
      </c>
      <c r="H207" s="3">
        <v>4661759.27</v>
      </c>
      <c r="I207" s="3">
        <v>4739338.99</v>
      </c>
      <c r="J207" s="3">
        <v>4663398.56</v>
      </c>
      <c r="K207" s="7">
        <f t="shared" si="6"/>
        <v>32709729.219999995</v>
      </c>
    </row>
    <row r="208" spans="1:11" ht="12.75" customHeight="1">
      <c r="A208" s="6" t="s">
        <v>381</v>
      </c>
      <c r="B208" s="28" t="s">
        <v>382</v>
      </c>
      <c r="C208" s="3">
        <v>4631264.76</v>
      </c>
      <c r="D208" s="8"/>
      <c r="E208" s="3"/>
      <c r="F208" s="3"/>
      <c r="G208" s="3"/>
      <c r="H208" s="3"/>
      <c r="I208" s="3"/>
      <c r="J208" s="3"/>
      <c r="K208" s="7">
        <f t="shared" si="6"/>
        <v>4631264.76</v>
      </c>
    </row>
    <row r="209" spans="1:11" ht="12.75" customHeight="1">
      <c r="A209" s="25" t="s">
        <v>470</v>
      </c>
      <c r="B209" s="28" t="s">
        <v>471</v>
      </c>
      <c r="C209" s="26"/>
      <c r="D209" s="8"/>
      <c r="E209" s="3">
        <v>3242.78</v>
      </c>
      <c r="F209" s="3"/>
      <c r="G209" s="3">
        <v>9502709.09</v>
      </c>
      <c r="H209" s="3">
        <v>2307992.28</v>
      </c>
      <c r="I209" s="3">
        <v>45770.46</v>
      </c>
      <c r="J209" s="3">
        <v>532216.56</v>
      </c>
      <c r="K209" s="7">
        <f t="shared" si="6"/>
        <v>12391931.17</v>
      </c>
    </row>
    <row r="210" spans="1:11" ht="12.75" customHeight="1">
      <c r="A210" s="25" t="s">
        <v>422</v>
      </c>
      <c r="B210" s="34" t="s">
        <v>423</v>
      </c>
      <c r="C210" s="3"/>
      <c r="D210" s="3">
        <v>3713387.4</v>
      </c>
      <c r="E210" s="3"/>
      <c r="F210" s="3"/>
      <c r="G210" s="3"/>
      <c r="H210" s="3"/>
      <c r="I210" s="3"/>
      <c r="J210" s="3"/>
      <c r="K210" s="7">
        <f t="shared" si="6"/>
        <v>3713387.4</v>
      </c>
    </row>
    <row r="211" spans="1:11" ht="12.75" customHeight="1">
      <c r="A211" s="25" t="s">
        <v>495</v>
      </c>
      <c r="B211" s="28" t="s">
        <v>496</v>
      </c>
      <c r="C211" s="3"/>
      <c r="D211" s="3"/>
      <c r="E211" s="3"/>
      <c r="F211" s="3"/>
      <c r="G211" s="3"/>
      <c r="H211" s="3"/>
      <c r="I211" s="3">
        <v>7962.09</v>
      </c>
      <c r="J211" s="3"/>
      <c r="K211" s="7">
        <f t="shared" si="6"/>
        <v>7962.09</v>
      </c>
    </row>
    <row r="212" spans="1:11" ht="12.75" customHeight="1">
      <c r="A212" s="6" t="s">
        <v>348</v>
      </c>
      <c r="B212" s="28" t="s">
        <v>233</v>
      </c>
      <c r="C212" s="3">
        <v>1617493.13</v>
      </c>
      <c r="D212" s="3">
        <v>1461556.53</v>
      </c>
      <c r="E212" s="3">
        <v>2541932.19</v>
      </c>
      <c r="F212" s="3">
        <v>1281629.76</v>
      </c>
      <c r="G212" s="3">
        <v>1181341.13</v>
      </c>
      <c r="H212" s="3">
        <v>1386632.74</v>
      </c>
      <c r="I212" s="3">
        <v>13984.42</v>
      </c>
      <c r="J212" s="3">
        <v>1024344.95</v>
      </c>
      <c r="K212" s="7">
        <f t="shared" si="6"/>
        <v>10508914.849999998</v>
      </c>
    </row>
    <row r="213" spans="1:11" ht="12.75" customHeight="1">
      <c r="A213" s="25" t="s">
        <v>424</v>
      </c>
      <c r="B213" s="34" t="s">
        <v>425</v>
      </c>
      <c r="C213" s="3"/>
      <c r="D213" s="3">
        <v>1461556.53</v>
      </c>
      <c r="E213" s="3">
        <v>3048023.86</v>
      </c>
      <c r="F213" s="3">
        <v>1281629.76</v>
      </c>
      <c r="G213" s="3">
        <v>1181341.13</v>
      </c>
      <c r="H213" s="3">
        <v>1420495.26</v>
      </c>
      <c r="I213" s="3">
        <v>1264681.76</v>
      </c>
      <c r="J213" s="3">
        <v>1348476.5</v>
      </c>
      <c r="K213" s="7">
        <f t="shared" si="6"/>
        <v>11006204.799999999</v>
      </c>
    </row>
    <row r="214" spans="1:11" ht="12.75" customHeight="1">
      <c r="A214" s="6" t="s">
        <v>383</v>
      </c>
      <c r="B214" s="28" t="s">
        <v>384</v>
      </c>
      <c r="C214" s="3">
        <v>1617493.13</v>
      </c>
      <c r="D214" s="8"/>
      <c r="E214" s="3"/>
      <c r="F214" s="3"/>
      <c r="G214" s="3"/>
      <c r="H214" s="3"/>
      <c r="I214" s="3"/>
      <c r="J214" s="3"/>
      <c r="K214" s="7">
        <f t="shared" si="6"/>
        <v>1617493.13</v>
      </c>
    </row>
    <row r="215" spans="1:11" ht="12.75" customHeight="1">
      <c r="A215" s="6" t="s">
        <v>472</v>
      </c>
      <c r="B215" s="28" t="s">
        <v>473</v>
      </c>
      <c r="C215" s="3"/>
      <c r="D215" s="8"/>
      <c r="E215" s="3">
        <v>566.02</v>
      </c>
      <c r="F215" s="3"/>
      <c r="G215" s="3"/>
      <c r="H215" s="3"/>
      <c r="I215" s="3">
        <v>-1250697.34</v>
      </c>
      <c r="J215" s="3">
        <v>-324131.55</v>
      </c>
      <c r="K215" s="7">
        <f t="shared" si="6"/>
        <v>-1574262.87</v>
      </c>
    </row>
    <row r="216" spans="1:11" ht="12.75" customHeight="1">
      <c r="A216" s="6" t="s">
        <v>474</v>
      </c>
      <c r="B216" s="28" t="s">
        <v>475</v>
      </c>
      <c r="C216" s="3"/>
      <c r="D216" s="8"/>
      <c r="E216" s="3">
        <v>-506657.69</v>
      </c>
      <c r="F216" s="3"/>
      <c r="G216" s="3"/>
      <c r="H216" s="3">
        <v>-33862.52</v>
      </c>
      <c r="I216" s="3"/>
      <c r="J216" s="3"/>
      <c r="K216" s="7">
        <f t="shared" si="6"/>
        <v>-540520.21</v>
      </c>
    </row>
    <row r="217" spans="1:11" ht="12.75" customHeight="1">
      <c r="A217" s="6" t="s">
        <v>349</v>
      </c>
      <c r="B217" s="28" t="s">
        <v>234</v>
      </c>
      <c r="C217" s="3">
        <v>2652718.43</v>
      </c>
      <c r="D217" s="3">
        <v>3245899.36</v>
      </c>
      <c r="E217" s="3">
        <v>2447553.3</v>
      </c>
      <c r="F217" s="3">
        <v>2482500.87</v>
      </c>
      <c r="G217" s="3">
        <v>3404579.91</v>
      </c>
      <c r="H217" s="3">
        <v>2810547.66</v>
      </c>
      <c r="I217" s="3">
        <v>3148417.72</v>
      </c>
      <c r="J217" s="3">
        <v>3191278.85</v>
      </c>
      <c r="K217" s="7">
        <f t="shared" si="6"/>
        <v>23383496.1</v>
      </c>
    </row>
    <row r="218" spans="1:11" ht="12.75" customHeight="1">
      <c r="A218" s="6" t="s">
        <v>350</v>
      </c>
      <c r="B218" s="28" t="s">
        <v>351</v>
      </c>
      <c r="C218" s="3"/>
      <c r="D218" s="3">
        <v>3245899.36</v>
      </c>
      <c r="E218" s="3">
        <v>2447553.3</v>
      </c>
      <c r="F218" s="3">
        <v>2482500.87</v>
      </c>
      <c r="G218" s="3">
        <v>3404579.91</v>
      </c>
      <c r="H218" s="3">
        <v>2810547.66</v>
      </c>
      <c r="I218" s="3">
        <v>3120404.65</v>
      </c>
      <c r="J218" s="3">
        <v>3191278.85</v>
      </c>
      <c r="K218" s="7">
        <f t="shared" si="6"/>
        <v>20702764.6</v>
      </c>
    </row>
    <row r="219" spans="1:11" ht="12.75" customHeight="1">
      <c r="A219" s="6" t="s">
        <v>385</v>
      </c>
      <c r="B219" s="28" t="s">
        <v>386</v>
      </c>
      <c r="C219" s="3">
        <v>2652718.43</v>
      </c>
      <c r="D219" s="8"/>
      <c r="E219" s="3"/>
      <c r="F219" s="3"/>
      <c r="G219" s="3"/>
      <c r="H219" s="27"/>
      <c r="I219" s="3"/>
      <c r="J219" s="3"/>
      <c r="K219" s="7">
        <f t="shared" si="6"/>
        <v>2652718.43</v>
      </c>
    </row>
    <row r="220" spans="1:11" ht="12.75" customHeight="1">
      <c r="A220" s="6" t="s">
        <v>497</v>
      </c>
      <c r="B220" s="28" t="s">
        <v>498</v>
      </c>
      <c r="C220" s="3"/>
      <c r="D220" s="8"/>
      <c r="E220" s="3"/>
      <c r="F220" s="3"/>
      <c r="G220" s="3"/>
      <c r="H220" s="27"/>
      <c r="I220" s="3">
        <v>28013.07</v>
      </c>
      <c r="J220" s="3"/>
      <c r="K220" s="7">
        <f t="shared" si="6"/>
        <v>28013.07</v>
      </c>
    </row>
    <row r="221" spans="1:11" ht="12.75" customHeight="1">
      <c r="A221" s="6" t="s">
        <v>352</v>
      </c>
      <c r="B221" s="28" t="s">
        <v>387</v>
      </c>
      <c r="C221" s="3">
        <v>9203748.9</v>
      </c>
      <c r="D221" s="3">
        <v>17649315.83</v>
      </c>
      <c r="E221" s="3">
        <v>12169135.39</v>
      </c>
      <c r="F221" s="3">
        <v>11407441.71</v>
      </c>
      <c r="G221" s="3">
        <v>1410748.2</v>
      </c>
      <c r="H221" s="3">
        <v>7186261.39</v>
      </c>
      <c r="I221" s="3">
        <v>3870092.93</v>
      </c>
      <c r="J221" s="3">
        <v>6205606</v>
      </c>
      <c r="K221" s="7">
        <f t="shared" si="6"/>
        <v>69102350.35</v>
      </c>
    </row>
    <row r="222" spans="1:11" ht="12.75" customHeight="1">
      <c r="A222" s="6" t="s">
        <v>388</v>
      </c>
      <c r="B222" s="28" t="s">
        <v>236</v>
      </c>
      <c r="C222" s="3">
        <v>6659283</v>
      </c>
      <c r="D222" s="3">
        <v>17188592</v>
      </c>
      <c r="E222" s="3">
        <v>11905029</v>
      </c>
      <c r="F222" s="3">
        <v>11129993</v>
      </c>
      <c r="G222" s="3">
        <v>1110069</v>
      </c>
      <c r="H222" s="3">
        <v>6470907</v>
      </c>
      <c r="I222" s="3">
        <v>3579976</v>
      </c>
      <c r="J222" s="3">
        <v>6205606</v>
      </c>
      <c r="K222" s="7">
        <f t="shared" si="6"/>
        <v>64249455</v>
      </c>
    </row>
    <row r="223" spans="1:11" ht="12.75" customHeight="1">
      <c r="A223" s="6" t="s">
        <v>389</v>
      </c>
      <c r="B223" s="28" t="s">
        <v>390</v>
      </c>
      <c r="C223" s="3">
        <v>2544465.9</v>
      </c>
      <c r="D223" s="3">
        <v>460723.83</v>
      </c>
      <c r="E223" s="3">
        <v>264106.39</v>
      </c>
      <c r="F223" s="3">
        <v>277448.71</v>
      </c>
      <c r="G223" s="3">
        <v>300679.2</v>
      </c>
      <c r="H223" s="3">
        <v>715354.39</v>
      </c>
      <c r="I223" s="3">
        <v>290116.93</v>
      </c>
      <c r="J223" s="3"/>
      <c r="K223" s="7">
        <f t="shared" si="6"/>
        <v>4852895.35</v>
      </c>
    </row>
    <row r="224" spans="1:11" ht="12.75" customHeight="1">
      <c r="A224" s="25" t="s">
        <v>426</v>
      </c>
      <c r="B224" s="34" t="s">
        <v>427</v>
      </c>
      <c r="C224" s="3"/>
      <c r="D224" s="3">
        <v>2752782.11</v>
      </c>
      <c r="E224" s="3">
        <v>-741913.73</v>
      </c>
      <c r="F224" s="3">
        <v>-275621.91</v>
      </c>
      <c r="G224" s="3">
        <v>-443748.5</v>
      </c>
      <c r="H224" s="3">
        <v>-503523.37</v>
      </c>
      <c r="I224" s="3">
        <v>-413387.06</v>
      </c>
      <c r="J224" s="3"/>
      <c r="K224" s="7">
        <f t="shared" si="6"/>
        <v>374587.54</v>
      </c>
    </row>
    <row r="225" spans="1:11" ht="12.75" customHeight="1">
      <c r="A225" s="25" t="s">
        <v>428</v>
      </c>
      <c r="B225" s="34" t="s">
        <v>429</v>
      </c>
      <c r="C225" s="3"/>
      <c r="D225" s="3">
        <v>2173263.61</v>
      </c>
      <c r="E225" s="3">
        <v>-741913.73</v>
      </c>
      <c r="F225" s="3">
        <v>-275621.91</v>
      </c>
      <c r="G225" s="26">
        <v>-443748.5</v>
      </c>
      <c r="H225" s="3">
        <v>-503523.37</v>
      </c>
      <c r="I225" s="3">
        <v>-413387.06</v>
      </c>
      <c r="J225" s="3"/>
      <c r="K225" s="7">
        <f t="shared" si="6"/>
        <v>-204930.96000000002</v>
      </c>
    </row>
    <row r="226" spans="1:11" ht="12.75" customHeight="1">
      <c r="A226" s="25" t="s">
        <v>430</v>
      </c>
      <c r="B226" s="34" t="s">
        <v>431</v>
      </c>
      <c r="C226" s="3"/>
      <c r="D226" s="3">
        <v>634229.98</v>
      </c>
      <c r="E226" s="3"/>
      <c r="F226" s="3"/>
      <c r="G226" s="3"/>
      <c r="H226" s="27"/>
      <c r="I226" s="27"/>
      <c r="J226" s="27"/>
      <c r="K226" s="7">
        <f t="shared" si="6"/>
        <v>634229.98</v>
      </c>
    </row>
    <row r="227" spans="1:11" ht="12.75" customHeight="1">
      <c r="A227" s="25" t="s">
        <v>432</v>
      </c>
      <c r="B227" s="34" t="s">
        <v>433</v>
      </c>
      <c r="C227" s="3"/>
      <c r="D227" s="3">
        <v>-54711.48</v>
      </c>
      <c r="E227" s="3"/>
      <c r="F227" s="3"/>
      <c r="G227" s="3"/>
      <c r="H227" s="27"/>
      <c r="I227" s="27"/>
      <c r="J227" s="27"/>
      <c r="K227" s="7">
        <f t="shared" si="6"/>
        <v>-54711.48</v>
      </c>
    </row>
    <row r="228" spans="1:11" ht="12.75" customHeight="1">
      <c r="A228" s="6" t="s">
        <v>353</v>
      </c>
      <c r="B228" s="28" t="s">
        <v>235</v>
      </c>
      <c r="C228" s="3">
        <v>987107.07</v>
      </c>
      <c r="D228" s="3">
        <v>1317460.42</v>
      </c>
      <c r="E228" s="3">
        <v>795688.48</v>
      </c>
      <c r="F228" s="3">
        <v>795303.84</v>
      </c>
      <c r="G228" s="3">
        <v>1181747.31</v>
      </c>
      <c r="H228" s="3">
        <v>984528.62</v>
      </c>
      <c r="I228" s="3">
        <v>1009546.4</v>
      </c>
      <c r="J228" s="3">
        <v>1087643.18</v>
      </c>
      <c r="K228" s="7">
        <f t="shared" si="6"/>
        <v>8159025.319999999</v>
      </c>
    </row>
    <row r="229" spans="1:11" ht="12.75" customHeight="1">
      <c r="A229" s="6" t="s">
        <v>354</v>
      </c>
      <c r="B229" s="28" t="s">
        <v>235</v>
      </c>
      <c r="C229" s="3">
        <v>851765.13</v>
      </c>
      <c r="D229" s="3">
        <v>1176411.86</v>
      </c>
      <c r="E229" s="3">
        <v>713141.58</v>
      </c>
      <c r="F229" s="3">
        <v>712809.67</v>
      </c>
      <c r="G229" s="3">
        <v>934631.27</v>
      </c>
      <c r="H229" s="3">
        <v>883794.08</v>
      </c>
      <c r="I229" s="3">
        <v>905966.43</v>
      </c>
      <c r="J229" s="3">
        <v>963464.36</v>
      </c>
      <c r="K229" s="7">
        <f t="shared" si="6"/>
        <v>7141984.38</v>
      </c>
    </row>
    <row r="230" spans="1:11" ht="12.75" customHeight="1">
      <c r="A230" s="6" t="s">
        <v>355</v>
      </c>
      <c r="B230" s="28" t="s">
        <v>285</v>
      </c>
      <c r="C230" s="3">
        <v>135341.94</v>
      </c>
      <c r="D230" s="3">
        <v>141048.56</v>
      </c>
      <c r="E230" s="3">
        <v>82546.9</v>
      </c>
      <c r="F230" s="3">
        <v>82494.17</v>
      </c>
      <c r="G230" s="3">
        <v>247116.04</v>
      </c>
      <c r="H230" s="3">
        <v>100734.54</v>
      </c>
      <c r="I230" s="3">
        <v>103579.97</v>
      </c>
      <c r="J230" s="3">
        <v>124178.82</v>
      </c>
      <c r="K230" s="7">
        <f t="shared" si="6"/>
        <v>1017040.94</v>
      </c>
    </row>
    <row r="231" spans="1:11" ht="12.75" customHeight="1">
      <c r="A231" s="25" t="s">
        <v>434</v>
      </c>
      <c r="B231" s="34" t="s">
        <v>435</v>
      </c>
      <c r="C231" s="3"/>
      <c r="D231" s="3">
        <v>77805876</v>
      </c>
      <c r="E231" s="3">
        <v>77805876</v>
      </c>
      <c r="F231" s="3">
        <v>77805876</v>
      </c>
      <c r="G231" s="3">
        <v>77805876</v>
      </c>
      <c r="H231" s="3">
        <v>77805876</v>
      </c>
      <c r="I231" s="3">
        <v>77805876</v>
      </c>
      <c r="J231" s="3">
        <v>77805876</v>
      </c>
      <c r="K231" s="7">
        <f t="shared" si="6"/>
        <v>544641132</v>
      </c>
    </row>
    <row r="232" spans="1:11" ht="12.75" customHeight="1">
      <c r="A232" s="25" t="s">
        <v>436</v>
      </c>
      <c r="B232" s="34" t="s">
        <v>437</v>
      </c>
      <c r="C232" s="3"/>
      <c r="D232" s="3">
        <v>24284205</v>
      </c>
      <c r="E232" s="3">
        <v>24284205</v>
      </c>
      <c r="F232" s="3">
        <v>24284205</v>
      </c>
      <c r="G232" s="3">
        <v>24284205</v>
      </c>
      <c r="H232" s="3">
        <v>24284205</v>
      </c>
      <c r="I232" s="3">
        <v>24284205</v>
      </c>
      <c r="J232" s="3">
        <v>24284205</v>
      </c>
      <c r="K232" s="7">
        <f t="shared" si="6"/>
        <v>169989435</v>
      </c>
    </row>
    <row r="233" spans="1:11" ht="12.75" customHeight="1">
      <c r="A233" s="25" t="s">
        <v>438</v>
      </c>
      <c r="B233" s="34" t="s">
        <v>439</v>
      </c>
      <c r="C233" s="3"/>
      <c r="D233" s="3">
        <v>24284205</v>
      </c>
      <c r="E233" s="3">
        <v>24284205</v>
      </c>
      <c r="F233" s="3">
        <v>24284205</v>
      </c>
      <c r="G233" s="3">
        <v>24284205</v>
      </c>
      <c r="H233" s="3">
        <v>24284205</v>
      </c>
      <c r="I233" s="3">
        <v>24284205</v>
      </c>
      <c r="J233" s="3">
        <v>24284205</v>
      </c>
      <c r="K233" s="7">
        <f t="shared" si="6"/>
        <v>169989435</v>
      </c>
    </row>
    <row r="234" spans="1:11" ht="12.75" customHeight="1">
      <c r="A234" s="25" t="s">
        <v>440</v>
      </c>
      <c r="B234" s="34" t="s">
        <v>441</v>
      </c>
      <c r="C234" s="3"/>
      <c r="D234" s="3">
        <v>53521671</v>
      </c>
      <c r="E234" s="3">
        <v>53521671</v>
      </c>
      <c r="F234" s="3">
        <v>53521671</v>
      </c>
      <c r="G234" s="3">
        <v>53521671</v>
      </c>
      <c r="H234" s="3">
        <v>53521671</v>
      </c>
      <c r="I234" s="3">
        <v>53521671</v>
      </c>
      <c r="J234" s="3">
        <v>53521671</v>
      </c>
      <c r="K234" s="7">
        <f t="shared" si="6"/>
        <v>374651697</v>
      </c>
    </row>
    <row r="235" spans="1:11" ht="12.75" customHeight="1">
      <c r="A235" s="25" t="s">
        <v>442</v>
      </c>
      <c r="B235" s="34" t="s">
        <v>443</v>
      </c>
      <c r="C235" s="3"/>
      <c r="D235" s="3">
        <v>53521671</v>
      </c>
      <c r="E235" s="3">
        <v>53521671</v>
      </c>
      <c r="F235" s="3">
        <v>53521671</v>
      </c>
      <c r="G235" s="3">
        <v>53521671</v>
      </c>
      <c r="H235" s="3">
        <v>53521671</v>
      </c>
      <c r="I235" s="3">
        <v>53521671</v>
      </c>
      <c r="J235" s="3">
        <v>53521671</v>
      </c>
      <c r="K235" s="7">
        <f t="shared" si="6"/>
        <v>374651697</v>
      </c>
    </row>
    <row r="236" spans="1:11" ht="12.75" customHeight="1">
      <c r="A236" s="6" t="s">
        <v>276</v>
      </c>
      <c r="B236" s="28" t="s">
        <v>277</v>
      </c>
      <c r="C236" s="3">
        <v>64676</v>
      </c>
      <c r="D236" s="8"/>
      <c r="E236" s="3">
        <v>3530361.9</v>
      </c>
      <c r="F236" s="3"/>
      <c r="G236" s="3">
        <v>200000</v>
      </c>
      <c r="H236" s="27"/>
      <c r="I236" s="3"/>
      <c r="J236" s="3"/>
      <c r="K236" s="7">
        <f t="shared" si="6"/>
        <v>3795037.9</v>
      </c>
    </row>
    <row r="237" spans="1:11" ht="12.75" customHeight="1">
      <c r="A237" s="6" t="s">
        <v>278</v>
      </c>
      <c r="B237" s="28" t="s">
        <v>356</v>
      </c>
      <c r="C237" s="3">
        <v>64676</v>
      </c>
      <c r="D237" s="8"/>
      <c r="E237" s="3">
        <v>3530361.9</v>
      </c>
      <c r="F237" s="3"/>
      <c r="G237" s="3">
        <v>200000</v>
      </c>
      <c r="H237" s="27"/>
      <c r="I237" s="3"/>
      <c r="J237" s="3"/>
      <c r="K237" s="7">
        <f t="shared" si="6"/>
        <v>3795037.9</v>
      </c>
    </row>
    <row r="238" spans="1:11" ht="12.75" customHeight="1">
      <c r="A238" s="6" t="s">
        <v>279</v>
      </c>
      <c r="B238" s="28" t="s">
        <v>280</v>
      </c>
      <c r="C238" s="3">
        <v>64676</v>
      </c>
      <c r="D238" s="8"/>
      <c r="E238" s="3">
        <v>3530361.9</v>
      </c>
      <c r="F238" s="3"/>
      <c r="G238" s="3">
        <v>200000</v>
      </c>
      <c r="H238" s="27"/>
      <c r="I238" s="3"/>
      <c r="J238" s="3"/>
      <c r="K238" s="7">
        <f t="shared" si="6"/>
        <v>3795037.9</v>
      </c>
    </row>
    <row r="239" spans="1:11" ht="12.75" customHeight="1">
      <c r="A239" s="6" t="s">
        <v>256</v>
      </c>
      <c r="B239" s="28" t="s">
        <v>257</v>
      </c>
      <c r="C239" s="3">
        <v>2026814.97</v>
      </c>
      <c r="D239" s="3">
        <v>1542645.68</v>
      </c>
      <c r="E239" s="3">
        <v>1012472.28</v>
      </c>
      <c r="F239" s="3">
        <v>1330277.76</v>
      </c>
      <c r="G239" s="3">
        <v>1195760.34</v>
      </c>
      <c r="H239" s="3">
        <v>1143606.09</v>
      </c>
      <c r="I239" s="3">
        <v>1158483.01</v>
      </c>
      <c r="J239" s="3">
        <v>1656917.9</v>
      </c>
      <c r="K239" s="7">
        <f t="shared" si="6"/>
        <v>11066978.03</v>
      </c>
    </row>
    <row r="240" spans="1:11" ht="12.75" customHeight="1">
      <c r="A240" s="6" t="s">
        <v>357</v>
      </c>
      <c r="B240" s="28" t="s">
        <v>259</v>
      </c>
      <c r="C240" s="3">
        <v>202720.14</v>
      </c>
      <c r="D240" s="3">
        <v>210768.32</v>
      </c>
      <c r="E240" s="3">
        <v>210931.58</v>
      </c>
      <c r="F240" s="3">
        <v>210849.95</v>
      </c>
      <c r="G240" s="3">
        <v>210849.95</v>
      </c>
      <c r="H240" s="3">
        <v>210849.95</v>
      </c>
      <c r="I240" s="3">
        <v>216496.2</v>
      </c>
      <c r="J240" s="3">
        <v>210924.09</v>
      </c>
      <c r="K240" s="7">
        <f t="shared" si="6"/>
        <v>1684390.18</v>
      </c>
    </row>
    <row r="241" spans="1:11" ht="12.75" customHeight="1">
      <c r="A241" s="8" t="s">
        <v>358</v>
      </c>
      <c r="B241" s="36" t="s">
        <v>260</v>
      </c>
      <c r="C241" s="3"/>
      <c r="D241" s="3">
        <v>210768.32</v>
      </c>
      <c r="E241" s="3">
        <v>210849.95</v>
      </c>
      <c r="F241" s="3">
        <v>210849.95</v>
      </c>
      <c r="G241" s="3">
        <v>210849.95</v>
      </c>
      <c r="H241" s="3">
        <v>210849.95</v>
      </c>
      <c r="I241" s="3">
        <v>214358.85</v>
      </c>
      <c r="J241" s="3">
        <v>210924.09</v>
      </c>
      <c r="K241" s="7">
        <f t="shared" si="6"/>
        <v>1479451.06</v>
      </c>
    </row>
    <row r="242" spans="1:11" ht="12.75" customHeight="1">
      <c r="A242" s="8" t="s">
        <v>391</v>
      </c>
      <c r="B242" s="39" t="s">
        <v>392</v>
      </c>
      <c r="C242" s="3">
        <v>202720.14</v>
      </c>
      <c r="D242" s="8"/>
      <c r="E242" s="8"/>
      <c r="F242" s="8"/>
      <c r="G242" s="3"/>
      <c r="H242" s="27"/>
      <c r="I242" s="3"/>
      <c r="J242" s="3"/>
      <c r="K242" s="7">
        <f t="shared" si="6"/>
        <v>202720.14</v>
      </c>
    </row>
    <row r="243" spans="1:11" ht="12.75" customHeight="1">
      <c r="A243" s="8" t="s">
        <v>476</v>
      </c>
      <c r="B243" s="28" t="s">
        <v>477</v>
      </c>
      <c r="D243" s="8"/>
      <c r="E243" s="3">
        <v>81.63</v>
      </c>
      <c r="F243" s="3"/>
      <c r="G243" s="3"/>
      <c r="H243" s="27"/>
      <c r="I243" s="3">
        <v>1777.23</v>
      </c>
      <c r="J243" s="3"/>
      <c r="K243" s="7">
        <f t="shared" si="6"/>
        <v>1858.8600000000001</v>
      </c>
    </row>
    <row r="244" spans="1:11" ht="12.75" customHeight="1">
      <c r="A244" s="8" t="s">
        <v>499</v>
      </c>
      <c r="B244" s="28" t="s">
        <v>500</v>
      </c>
      <c r="D244" s="8"/>
      <c r="E244" s="3"/>
      <c r="F244" s="3"/>
      <c r="G244" s="3"/>
      <c r="H244" s="27"/>
      <c r="I244" s="3">
        <v>360.12</v>
      </c>
      <c r="J244" s="3"/>
      <c r="K244" s="7">
        <f t="shared" si="6"/>
        <v>360.12</v>
      </c>
    </row>
    <row r="245" spans="1:11" ht="12.75" customHeight="1">
      <c r="A245" s="6" t="s">
        <v>258</v>
      </c>
      <c r="B245" s="28" t="s">
        <v>261</v>
      </c>
      <c r="C245" s="3">
        <v>1824094.83</v>
      </c>
      <c r="D245" s="3">
        <v>1331877.36</v>
      </c>
      <c r="E245" s="3">
        <v>801540.7</v>
      </c>
      <c r="F245" s="3">
        <v>1119427.81</v>
      </c>
      <c r="G245" s="3">
        <v>984910.39</v>
      </c>
      <c r="H245" s="3">
        <v>932756.14</v>
      </c>
      <c r="I245" s="3">
        <v>941986.81</v>
      </c>
      <c r="J245" s="3">
        <v>1445993.81</v>
      </c>
      <c r="K245" s="7">
        <f t="shared" si="6"/>
        <v>9382587.850000001</v>
      </c>
    </row>
    <row r="246" spans="1:11" ht="12.75" customHeight="1">
      <c r="A246" s="25" t="s">
        <v>444</v>
      </c>
      <c r="B246" s="34" t="s">
        <v>445</v>
      </c>
      <c r="C246" s="3"/>
      <c r="D246" s="3">
        <v>1331877.36</v>
      </c>
      <c r="E246" s="3">
        <v>801540.7</v>
      </c>
      <c r="F246" s="3">
        <v>1119427.81</v>
      </c>
      <c r="G246" s="3">
        <v>984910.39</v>
      </c>
      <c r="H246" s="3">
        <v>932756.14</v>
      </c>
      <c r="I246" s="3">
        <v>927512.23</v>
      </c>
      <c r="J246" s="3">
        <v>1445993.81</v>
      </c>
      <c r="K246" s="7">
        <f t="shared" si="6"/>
        <v>7544018.4399999995</v>
      </c>
    </row>
    <row r="247" spans="1:11" ht="12.75" customHeight="1">
      <c r="A247" s="6" t="s">
        <v>393</v>
      </c>
      <c r="B247" s="28" t="s">
        <v>394</v>
      </c>
      <c r="C247" s="3">
        <v>1824094.83</v>
      </c>
      <c r="D247" s="8"/>
      <c r="E247" s="8"/>
      <c r="F247" s="8"/>
      <c r="G247" s="3"/>
      <c r="H247" s="27"/>
      <c r="I247" s="26"/>
      <c r="J247" s="3"/>
      <c r="K247" s="7">
        <f t="shared" si="6"/>
        <v>1824094.83</v>
      </c>
    </row>
    <row r="248" spans="1:11" ht="12.75" customHeight="1">
      <c r="A248" s="6" t="s">
        <v>501</v>
      </c>
      <c r="B248" s="28" t="s">
        <v>502</v>
      </c>
      <c r="C248" s="3"/>
      <c r="D248" s="8"/>
      <c r="E248" s="8"/>
      <c r="F248" s="8"/>
      <c r="G248" s="3"/>
      <c r="H248" s="27"/>
      <c r="I248" s="3">
        <v>14474.58</v>
      </c>
      <c r="J248" s="3"/>
      <c r="K248" s="7">
        <f t="shared" si="6"/>
        <v>14474.58</v>
      </c>
    </row>
    <row r="249" spans="1:11" ht="12.75" customHeight="1">
      <c r="A249" s="19" t="s">
        <v>237</v>
      </c>
      <c r="B249" s="32" t="s">
        <v>238</v>
      </c>
      <c r="C249" s="20">
        <v>3301876.38</v>
      </c>
      <c r="D249" s="20">
        <v>3152957.67</v>
      </c>
      <c r="E249" s="20">
        <v>3000686.23</v>
      </c>
      <c r="F249" s="20">
        <v>3189543.17</v>
      </c>
      <c r="G249" s="20">
        <v>3105028.52</v>
      </c>
      <c r="H249" s="20">
        <v>3231253.19</v>
      </c>
      <c r="I249" s="20">
        <v>4864761.56</v>
      </c>
      <c r="J249" s="20">
        <v>1426190.25</v>
      </c>
      <c r="K249" s="20">
        <f>SUM(C249:D249)+E249+F249+G249+H249+I249+J249</f>
        <v>25272296.97</v>
      </c>
    </row>
    <row r="250" spans="1:11" ht="12.75" customHeight="1">
      <c r="A250" s="16" t="s">
        <v>239</v>
      </c>
      <c r="B250" s="33" t="s">
        <v>240</v>
      </c>
      <c r="C250" s="17">
        <v>3301876.38</v>
      </c>
      <c r="D250" s="17">
        <v>3152957.67</v>
      </c>
      <c r="E250" s="17">
        <v>3000686.23</v>
      </c>
      <c r="F250" s="17">
        <v>3189543.17</v>
      </c>
      <c r="G250" s="17">
        <v>3105028.52</v>
      </c>
      <c r="H250" s="17">
        <v>3231253.19</v>
      </c>
      <c r="I250" s="17">
        <v>4864761.56</v>
      </c>
      <c r="J250" s="17">
        <v>1426190.25</v>
      </c>
      <c r="K250" s="17">
        <f>SUM(C250:D250)+E250+F250+G250+H250+I250+J250</f>
        <v>25272296.97</v>
      </c>
    </row>
    <row r="251" spans="1:11" ht="12.75" customHeight="1">
      <c r="A251" s="6" t="s">
        <v>241</v>
      </c>
      <c r="B251" s="28" t="s">
        <v>395</v>
      </c>
      <c r="C251" s="3">
        <v>3301876.38</v>
      </c>
      <c r="D251" s="3">
        <v>3152957.67</v>
      </c>
      <c r="E251" s="3">
        <v>3000686.23</v>
      </c>
      <c r="F251" s="3">
        <v>3189543.17</v>
      </c>
      <c r="G251" s="3">
        <v>3105028.52</v>
      </c>
      <c r="H251" s="3">
        <v>3231253.19</v>
      </c>
      <c r="I251" s="3">
        <v>4864761.56</v>
      </c>
      <c r="J251" s="3">
        <v>1426190.25</v>
      </c>
      <c r="K251" s="7">
        <f>SUM(C251:D251)+E251+F251+G251+H251+I251</f>
        <v>23846106.72</v>
      </c>
    </row>
    <row r="252" spans="1:11" ht="12.75" customHeight="1">
      <c r="A252" s="6" t="s">
        <v>242</v>
      </c>
      <c r="B252" s="28" t="s">
        <v>182</v>
      </c>
      <c r="C252" s="3">
        <v>3301876.38</v>
      </c>
      <c r="D252" s="3">
        <v>3152957.67</v>
      </c>
      <c r="E252" s="3">
        <v>3000686.23</v>
      </c>
      <c r="F252" s="3">
        <v>3189543.17</v>
      </c>
      <c r="G252" s="3">
        <v>3105028.52</v>
      </c>
      <c r="H252" s="3">
        <v>3231253.19</v>
      </c>
      <c r="I252" s="3">
        <v>4864761.56</v>
      </c>
      <c r="J252" s="3">
        <v>1426190.25</v>
      </c>
      <c r="K252" s="7">
        <f aca="true" t="shared" si="7" ref="K252:K257">SUM(C252:D252)+E252+F252+G252+H252+I252</f>
        <v>23846106.72</v>
      </c>
    </row>
    <row r="253" spans="1:11" ht="12.75" customHeight="1">
      <c r="A253" s="6" t="s">
        <v>243</v>
      </c>
      <c r="B253" s="28" t="s">
        <v>359</v>
      </c>
      <c r="C253" s="3">
        <v>3301876.38</v>
      </c>
      <c r="D253" s="3">
        <v>3152957.67</v>
      </c>
      <c r="E253" s="3">
        <v>3000686.23</v>
      </c>
      <c r="F253" s="3">
        <v>3189543.17</v>
      </c>
      <c r="G253" s="3">
        <v>3105028.52</v>
      </c>
      <c r="H253" s="3">
        <v>3231253.19</v>
      </c>
      <c r="I253" s="3">
        <v>4864761.56</v>
      </c>
      <c r="J253" s="3">
        <v>1426190.25</v>
      </c>
      <c r="K253" s="7">
        <f t="shared" si="7"/>
        <v>23846106.72</v>
      </c>
    </row>
    <row r="254" spans="1:11" ht="12.75" customHeight="1">
      <c r="A254" s="16" t="s">
        <v>244</v>
      </c>
      <c r="B254" s="33" t="s">
        <v>245</v>
      </c>
      <c r="C254" s="17"/>
      <c r="D254" s="8"/>
      <c r="E254" s="8"/>
      <c r="F254" s="8"/>
      <c r="G254" s="27"/>
      <c r="H254" s="27"/>
      <c r="I254" s="27"/>
      <c r="J254" s="27"/>
      <c r="K254" s="7">
        <f t="shared" si="7"/>
        <v>0</v>
      </c>
    </row>
    <row r="255" spans="1:11" ht="12.75" customHeight="1">
      <c r="A255" s="6" t="s">
        <v>246</v>
      </c>
      <c r="B255" s="28" t="s">
        <v>245</v>
      </c>
      <c r="C255" s="3"/>
      <c r="D255" s="8"/>
      <c r="E255" s="8"/>
      <c r="F255" s="8"/>
      <c r="G255" s="27"/>
      <c r="H255" s="27"/>
      <c r="I255" s="27"/>
      <c r="J255" s="27"/>
      <c r="K255" s="7">
        <f t="shared" si="7"/>
        <v>0</v>
      </c>
    </row>
    <row r="256" spans="1:11" ht="12.75" customHeight="1">
      <c r="A256" s="6" t="s">
        <v>247</v>
      </c>
      <c r="B256" s="28" t="s">
        <v>249</v>
      </c>
      <c r="C256" s="3"/>
      <c r="D256" s="8"/>
      <c r="E256" s="8"/>
      <c r="F256" s="8"/>
      <c r="G256" s="27"/>
      <c r="H256" s="27"/>
      <c r="I256" s="27"/>
      <c r="J256" s="27"/>
      <c r="K256" s="7">
        <f t="shared" si="7"/>
        <v>0</v>
      </c>
    </row>
    <row r="257" spans="1:11" ht="12.75" customHeight="1">
      <c r="A257" s="6" t="s">
        <v>248</v>
      </c>
      <c r="B257" s="28" t="s">
        <v>360</v>
      </c>
      <c r="C257" s="3"/>
      <c r="D257" s="8"/>
      <c r="E257" s="8"/>
      <c r="F257" s="8"/>
      <c r="G257" s="27"/>
      <c r="H257" s="27"/>
      <c r="I257" s="27"/>
      <c r="J257" s="27"/>
      <c r="K257" s="7">
        <f t="shared" si="7"/>
        <v>0</v>
      </c>
    </row>
    <row r="258" spans="1:11" ht="12.75" customHeight="1">
      <c r="A258" s="22" t="s">
        <v>361</v>
      </c>
      <c r="B258" s="37"/>
      <c r="C258" s="23">
        <f>C8+C194+C249</f>
        <v>488877739.54999995</v>
      </c>
      <c r="D258" s="23">
        <f>D8+D194+D249</f>
        <v>303131192.32</v>
      </c>
      <c r="E258" s="23">
        <f aca="true" t="shared" si="8" ref="E258:J258">E249+E194+E8</f>
        <v>326318030.63</v>
      </c>
      <c r="F258" s="23">
        <f t="shared" si="8"/>
        <v>279174095.81</v>
      </c>
      <c r="G258" s="23">
        <f t="shared" si="8"/>
        <v>317013332.21000004</v>
      </c>
      <c r="H258" s="23">
        <f t="shared" si="8"/>
        <v>279739030.14</v>
      </c>
      <c r="I258" s="23">
        <f t="shared" si="8"/>
        <v>281868219.63</v>
      </c>
      <c r="J258" s="23">
        <f t="shared" si="8"/>
        <v>207697767.16000003</v>
      </c>
      <c r="K258" s="24">
        <f>K8+K194+K249</f>
        <v>2483819407.45</v>
      </c>
    </row>
    <row r="259" spans="1:11" ht="12.75" customHeight="1">
      <c r="A259" s="6"/>
      <c r="B259" s="28"/>
      <c r="C259" s="1"/>
      <c r="D259" s="1"/>
      <c r="E259" s="1"/>
      <c r="F259" s="1"/>
      <c r="G259" s="1"/>
      <c r="H259" s="1"/>
      <c r="I259" s="1"/>
      <c r="J259" s="1"/>
      <c r="K259" s="7"/>
    </row>
    <row r="260" spans="1:11" ht="12.75" customHeight="1">
      <c r="A260" s="8"/>
      <c r="B260" s="36"/>
      <c r="C260" s="1"/>
      <c r="D260" s="1"/>
      <c r="E260" s="1"/>
      <c r="F260" s="1"/>
      <c r="G260" s="1"/>
      <c r="H260" s="1"/>
      <c r="I260" s="1"/>
      <c r="J260" s="1"/>
      <c r="K260" s="7"/>
    </row>
    <row r="261" spans="1:11" ht="12.75" customHeight="1">
      <c r="A261" s="8"/>
      <c r="B261" s="36"/>
      <c r="C261" s="1"/>
      <c r="D261" s="1"/>
      <c r="E261" s="1"/>
      <c r="F261" s="1"/>
      <c r="G261" s="1"/>
      <c r="H261" s="1"/>
      <c r="I261" s="1"/>
      <c r="J261" s="1"/>
      <c r="K261" s="7"/>
    </row>
    <row r="262" spans="1:11" ht="12.75" customHeight="1">
      <c r="A262" s="6"/>
      <c r="B262" s="28"/>
      <c r="C262" s="1"/>
      <c r="D262" s="1"/>
      <c r="E262" s="1"/>
      <c r="F262" s="1"/>
      <c r="G262" s="1"/>
      <c r="H262" s="1"/>
      <c r="I262" s="1"/>
      <c r="J262" s="1"/>
      <c r="K262" s="7"/>
    </row>
    <row r="263" spans="1:11" ht="12.75" customHeight="1">
      <c r="A263" s="6"/>
      <c r="B263" s="28"/>
      <c r="C263" s="1"/>
      <c r="D263" s="1"/>
      <c r="E263" s="1"/>
      <c r="F263" s="1"/>
      <c r="G263" s="1"/>
      <c r="H263" s="1"/>
      <c r="I263" s="1"/>
      <c r="J263" s="1"/>
      <c r="K263" s="7"/>
    </row>
    <row r="264" spans="1:11" ht="12.75" customHeight="1">
      <c r="A264" s="6"/>
      <c r="B264" s="28"/>
      <c r="C264" s="1"/>
      <c r="D264" s="1"/>
      <c r="E264" s="1"/>
      <c r="F264" s="1"/>
      <c r="G264" s="1"/>
      <c r="H264" s="1"/>
      <c r="I264" s="1"/>
      <c r="J264" s="1"/>
      <c r="K264" s="7"/>
    </row>
    <row r="265" spans="1:11" ht="12.75" customHeight="1">
      <c r="A265" s="6"/>
      <c r="B265" s="28"/>
      <c r="C265" s="1"/>
      <c r="D265" s="1"/>
      <c r="E265" s="1"/>
      <c r="F265" s="1"/>
      <c r="G265" s="1"/>
      <c r="H265" s="1"/>
      <c r="I265" s="1"/>
      <c r="J265" s="1"/>
      <c r="K265" s="7"/>
    </row>
    <row r="266" spans="1:11" ht="12.75" customHeight="1">
      <c r="A266" s="6"/>
      <c r="B266" s="28"/>
      <c r="C266" s="1"/>
      <c r="D266" s="1"/>
      <c r="E266" s="1"/>
      <c r="F266" s="1"/>
      <c r="G266" s="1"/>
      <c r="H266" s="1"/>
      <c r="I266" s="1"/>
      <c r="J266" s="1"/>
      <c r="K266" s="7"/>
    </row>
    <row r="267" spans="1:11" ht="12.75" customHeight="1">
      <c r="A267" s="6"/>
      <c r="B267" s="28"/>
      <c r="C267" s="1"/>
      <c r="D267" s="1"/>
      <c r="E267" s="1"/>
      <c r="F267" s="1"/>
      <c r="G267" s="1"/>
      <c r="H267" s="1"/>
      <c r="I267" s="1"/>
      <c r="J267" s="1"/>
      <c r="K267" s="7"/>
    </row>
    <row r="268" spans="1:11" ht="12.75" customHeight="1">
      <c r="A268" s="6"/>
      <c r="B268" s="28"/>
      <c r="C268" s="1"/>
      <c r="D268" s="1"/>
      <c r="E268" s="1"/>
      <c r="F268" s="1"/>
      <c r="G268" s="1"/>
      <c r="H268" s="1"/>
      <c r="I268" s="1"/>
      <c r="J268" s="1"/>
      <c r="K268" s="7"/>
    </row>
    <row r="269" spans="1:11" ht="12.75" customHeight="1">
      <c r="A269" s="6"/>
      <c r="B269" s="28"/>
      <c r="C269" s="1"/>
      <c r="D269" s="1"/>
      <c r="E269" s="1"/>
      <c r="F269" s="1"/>
      <c r="G269" s="1"/>
      <c r="H269" s="1"/>
      <c r="I269" s="1"/>
      <c r="J269" s="1"/>
      <c r="K269" s="7"/>
    </row>
    <row r="270" spans="1:11" ht="12.75" customHeight="1">
      <c r="A270" s="6"/>
      <c r="B270" s="28"/>
      <c r="C270" s="1"/>
      <c r="D270" s="1"/>
      <c r="E270" s="1"/>
      <c r="F270" s="1"/>
      <c r="G270" s="1"/>
      <c r="H270" s="1"/>
      <c r="I270" s="1"/>
      <c r="J270" s="1"/>
      <c r="K270" s="7"/>
    </row>
    <row r="271" spans="1:11" ht="12.75" customHeight="1">
      <c r="A271" s="6"/>
      <c r="B271" s="28"/>
      <c r="C271" s="1"/>
      <c r="D271" s="1"/>
      <c r="E271" s="1"/>
      <c r="F271" s="1"/>
      <c r="G271" s="1"/>
      <c r="H271" s="1"/>
      <c r="I271" s="1"/>
      <c r="J271" s="1"/>
      <c r="K271" s="7"/>
    </row>
    <row r="272" spans="1:11" ht="12.75" customHeight="1">
      <c r="A272" s="8"/>
      <c r="B272" s="36"/>
      <c r="C272" s="1"/>
      <c r="D272" s="1"/>
      <c r="E272" s="1"/>
      <c r="F272" s="1"/>
      <c r="G272" s="1"/>
      <c r="H272" s="1"/>
      <c r="I272" s="1"/>
      <c r="J272" s="1"/>
      <c r="K272" s="7"/>
    </row>
    <row r="273" spans="1:11" ht="12.75" customHeight="1">
      <c r="A273" s="6"/>
      <c r="B273" s="28"/>
      <c r="C273" s="1"/>
      <c r="D273" s="1"/>
      <c r="E273" s="1"/>
      <c r="F273" s="1"/>
      <c r="G273" s="1"/>
      <c r="H273" s="1"/>
      <c r="I273" s="1"/>
      <c r="J273" s="1"/>
      <c r="K273" s="7"/>
    </row>
    <row r="274" spans="1:11" ht="12.75" customHeight="1">
      <c r="A274" s="6"/>
      <c r="B274" s="28"/>
      <c r="C274" s="1"/>
      <c r="D274" s="1"/>
      <c r="E274" s="1"/>
      <c r="F274" s="1"/>
      <c r="G274" s="1"/>
      <c r="H274" s="1"/>
      <c r="I274" s="1"/>
      <c r="J274" s="1"/>
      <c r="K274" s="7"/>
    </row>
    <row r="275" spans="1:11" ht="12.75" customHeight="1">
      <c r="A275" s="6"/>
      <c r="B275" s="28"/>
      <c r="C275" s="1"/>
      <c r="D275" s="1"/>
      <c r="E275" s="1"/>
      <c r="F275" s="1"/>
      <c r="G275" s="1"/>
      <c r="H275" s="1"/>
      <c r="I275" s="1"/>
      <c r="J275" s="1"/>
      <c r="K275" s="7"/>
    </row>
    <row r="276" ht="12.75" customHeight="1">
      <c r="A276" s="8"/>
    </row>
    <row r="277" ht="12.75" customHeight="1">
      <c r="A277" s="6"/>
    </row>
    <row r="278" ht="12.75" customHeight="1">
      <c r="A278" s="6"/>
    </row>
    <row r="279" ht="12.75" customHeight="1">
      <c r="A279" s="13"/>
    </row>
    <row r="280" ht="12.75" customHeight="1">
      <c r="A280" s="13"/>
    </row>
    <row r="281" ht="12.75" customHeight="1">
      <c r="A281" s="6"/>
    </row>
    <row r="282" ht="12.75" customHeight="1">
      <c r="A282" s="6"/>
    </row>
    <row r="283" spans="1:11" s="11" customFormat="1" ht="12.75" customHeight="1">
      <c r="A283" s="6"/>
      <c r="B283" s="38"/>
      <c r="C283" s="2"/>
      <c r="D283" s="2"/>
      <c r="E283" s="2"/>
      <c r="F283" s="2"/>
      <c r="G283" s="2"/>
      <c r="H283" s="2"/>
      <c r="I283" s="2"/>
      <c r="J283" s="2"/>
      <c r="K283" s="2"/>
    </row>
    <row r="284" spans="1:11" s="11" customFormat="1" ht="12.75" customHeight="1">
      <c r="A284" s="13"/>
      <c r="B284" s="38"/>
      <c r="C284" s="2"/>
      <c r="D284" s="2"/>
      <c r="E284" s="2"/>
      <c r="F284" s="2"/>
      <c r="G284" s="2"/>
      <c r="H284" s="2"/>
      <c r="I284" s="2"/>
      <c r="J284" s="2"/>
      <c r="K284" s="2"/>
    </row>
    <row r="285" ht="12.75" customHeight="1">
      <c r="A285" s="6"/>
    </row>
    <row r="286" ht="12.75" customHeight="1">
      <c r="A286" s="6"/>
    </row>
    <row r="287" ht="12.75" customHeight="1">
      <c r="A287" s="6"/>
    </row>
    <row r="288" ht="12.75" customHeight="1">
      <c r="A288" s="6"/>
    </row>
    <row r="289" ht="12.75" customHeight="1">
      <c r="A289" s="13"/>
    </row>
    <row r="290" ht="12.75" customHeight="1">
      <c r="A290" s="6"/>
    </row>
    <row r="291" ht="12.75" customHeight="1">
      <c r="A291" s="6"/>
    </row>
    <row r="292" ht="12.75" customHeight="1">
      <c r="A292" s="6"/>
    </row>
    <row r="293" ht="12.75" customHeight="1">
      <c r="A293" s="6"/>
    </row>
    <row r="294" ht="12.75" customHeight="1">
      <c r="A294" s="6"/>
    </row>
    <row r="295" ht="12.75" customHeight="1">
      <c r="A295" s="6"/>
    </row>
    <row r="296" ht="12.75" customHeight="1">
      <c r="A296" s="6"/>
    </row>
    <row r="297" ht="12.75" customHeight="1">
      <c r="A297" s="6"/>
    </row>
    <row r="298" spans="1:11" ht="12.75" customHeight="1">
      <c r="A298" s="6"/>
      <c r="B298" s="28"/>
      <c r="C298" s="6"/>
      <c r="D298" s="6"/>
      <c r="E298" s="6"/>
      <c r="F298" s="6"/>
      <c r="G298" s="6"/>
      <c r="H298" s="6"/>
      <c r="I298" s="6"/>
      <c r="J298" s="6"/>
      <c r="K298" s="7"/>
    </row>
    <row r="299" spans="1:11" ht="12.75" customHeight="1">
      <c r="A299" s="6"/>
      <c r="B299" s="28"/>
      <c r="C299" s="6"/>
      <c r="D299" s="6"/>
      <c r="E299" s="6"/>
      <c r="F299" s="6"/>
      <c r="G299" s="6"/>
      <c r="H299" s="6"/>
      <c r="I299" s="6"/>
      <c r="J299" s="6"/>
      <c r="K299" s="7"/>
    </row>
    <row r="300" spans="1:11" ht="12.75" customHeight="1">
      <c r="A300" s="6"/>
      <c r="B300" s="28"/>
      <c r="C300" s="6"/>
      <c r="D300" s="6"/>
      <c r="E300" s="6"/>
      <c r="F300" s="6"/>
      <c r="G300" s="6"/>
      <c r="H300" s="6"/>
      <c r="I300" s="6"/>
      <c r="J300" s="6"/>
      <c r="K300" s="7"/>
    </row>
    <row r="301" spans="1:11" ht="12.75" customHeight="1">
      <c r="A301" s="6"/>
      <c r="B301" s="28"/>
      <c r="C301" s="6"/>
      <c r="D301" s="6"/>
      <c r="E301" s="6"/>
      <c r="F301" s="6"/>
      <c r="G301" s="6"/>
      <c r="H301" s="6"/>
      <c r="I301" s="6"/>
      <c r="J301" s="6"/>
      <c r="K301" s="7"/>
    </row>
    <row r="302" spans="1:11" ht="12.75" customHeight="1">
      <c r="A302" s="6"/>
      <c r="B302" s="28"/>
      <c r="C302" s="6"/>
      <c r="D302" s="6"/>
      <c r="E302" s="6"/>
      <c r="F302" s="6"/>
      <c r="G302" s="6"/>
      <c r="H302" s="6"/>
      <c r="I302" s="6"/>
      <c r="J302" s="6"/>
      <c r="K302" s="7"/>
    </row>
    <row r="303" spans="1:11" ht="12.75" customHeight="1">
      <c r="A303" s="6"/>
      <c r="B303" s="28"/>
      <c r="C303" s="6"/>
      <c r="D303" s="6"/>
      <c r="E303" s="6"/>
      <c r="F303" s="6"/>
      <c r="G303" s="6"/>
      <c r="H303" s="6"/>
      <c r="I303" s="6"/>
      <c r="J303" s="6"/>
      <c r="K303" s="7"/>
    </row>
    <row r="304" spans="1:11" ht="12.75" customHeight="1">
      <c r="A304" s="6"/>
      <c r="B304" s="28"/>
      <c r="C304" s="6"/>
      <c r="D304" s="6"/>
      <c r="E304" s="6"/>
      <c r="F304" s="6"/>
      <c r="G304" s="6"/>
      <c r="H304" s="6"/>
      <c r="I304" s="6"/>
      <c r="J304" s="6"/>
      <c r="K304" s="7"/>
    </row>
    <row r="305" spans="1:11" ht="12.75" customHeight="1">
      <c r="A305" s="6"/>
      <c r="B305" s="28"/>
      <c r="C305" s="6"/>
      <c r="D305" s="6"/>
      <c r="E305" s="6"/>
      <c r="F305" s="6"/>
      <c r="G305" s="6"/>
      <c r="H305" s="6"/>
      <c r="I305" s="6"/>
      <c r="J305" s="6"/>
      <c r="K305" s="7"/>
    </row>
    <row r="306" spans="1:11" ht="12.75" customHeight="1">
      <c r="A306" s="6"/>
      <c r="B306" s="28"/>
      <c r="C306" s="6"/>
      <c r="D306" s="6"/>
      <c r="E306" s="6"/>
      <c r="F306" s="6"/>
      <c r="G306" s="6"/>
      <c r="H306" s="6"/>
      <c r="I306" s="6"/>
      <c r="J306" s="6"/>
      <c r="K306" s="7"/>
    </row>
    <row r="307" spans="1:11" ht="12.75" customHeight="1">
      <c r="A307" s="6"/>
      <c r="B307" s="28"/>
      <c r="C307" s="6"/>
      <c r="D307" s="6"/>
      <c r="E307" s="6"/>
      <c r="F307" s="6"/>
      <c r="G307" s="6"/>
      <c r="H307" s="6"/>
      <c r="I307" s="6"/>
      <c r="J307" s="6"/>
      <c r="K307" s="12"/>
    </row>
    <row r="308" spans="1:11" ht="12.75" customHeight="1">
      <c r="A308" s="6"/>
      <c r="B308" s="28"/>
      <c r="C308" s="6"/>
      <c r="D308" s="6"/>
      <c r="E308" s="6"/>
      <c r="F308" s="6"/>
      <c r="G308" s="6"/>
      <c r="H308" s="6"/>
      <c r="I308" s="6"/>
      <c r="J308" s="6"/>
      <c r="K308" s="12"/>
    </row>
    <row r="309" spans="1:11" ht="12.75" customHeight="1">
      <c r="A309" s="6"/>
      <c r="B309" s="28"/>
      <c r="C309" s="6"/>
      <c r="D309" s="6"/>
      <c r="E309" s="6"/>
      <c r="F309" s="6"/>
      <c r="G309" s="6"/>
      <c r="H309" s="6"/>
      <c r="I309" s="6"/>
      <c r="J309" s="6"/>
      <c r="K309" s="7"/>
    </row>
    <row r="310" spans="1:11" ht="12.75" customHeight="1">
      <c r="A310" s="6"/>
      <c r="B310" s="28"/>
      <c r="C310" s="6"/>
      <c r="D310" s="6"/>
      <c r="E310" s="6"/>
      <c r="F310" s="6"/>
      <c r="G310" s="6"/>
      <c r="H310" s="6"/>
      <c r="I310" s="6"/>
      <c r="J310" s="6"/>
      <c r="K310" s="7"/>
    </row>
    <row r="311" spans="1:11" ht="12.75" customHeight="1">
      <c r="A311" s="6"/>
      <c r="B311" s="28"/>
      <c r="C311" s="6"/>
      <c r="D311" s="6"/>
      <c r="E311" s="6"/>
      <c r="F311" s="6"/>
      <c r="G311" s="6"/>
      <c r="H311" s="6"/>
      <c r="I311" s="6"/>
      <c r="J311" s="6"/>
      <c r="K311" s="7"/>
    </row>
    <row r="312" spans="1:11" ht="12.75" customHeight="1">
      <c r="A312" s="6"/>
      <c r="B312" s="28"/>
      <c r="C312" s="6"/>
      <c r="D312" s="6"/>
      <c r="E312" s="6"/>
      <c r="F312" s="6"/>
      <c r="G312" s="6"/>
      <c r="H312" s="6"/>
      <c r="I312" s="6"/>
      <c r="J312" s="6"/>
      <c r="K312" s="7"/>
    </row>
    <row r="313" spans="1:11" ht="12.75" customHeight="1">
      <c r="A313" s="6"/>
      <c r="B313" s="28"/>
      <c r="C313" s="6"/>
      <c r="D313" s="6"/>
      <c r="E313" s="6"/>
      <c r="F313" s="6"/>
      <c r="G313" s="6"/>
      <c r="H313" s="6"/>
      <c r="I313" s="6"/>
      <c r="J313" s="6"/>
      <c r="K313" s="7"/>
    </row>
    <row r="314" spans="1:11" ht="12.75" customHeight="1">
      <c r="A314" s="6"/>
      <c r="B314" s="28"/>
      <c r="C314" s="6"/>
      <c r="D314" s="6"/>
      <c r="E314" s="6"/>
      <c r="F314" s="6"/>
      <c r="G314" s="6"/>
      <c r="H314" s="6"/>
      <c r="I314" s="6"/>
      <c r="J314" s="6"/>
      <c r="K314" s="7"/>
    </row>
    <row r="315" spans="1:11" ht="12.75" customHeight="1">
      <c r="A315" s="6"/>
      <c r="B315" s="28"/>
      <c r="C315" s="6"/>
      <c r="D315" s="6"/>
      <c r="E315" s="6"/>
      <c r="F315" s="6"/>
      <c r="G315" s="6"/>
      <c r="H315" s="6"/>
      <c r="I315" s="6"/>
      <c r="J315" s="6"/>
      <c r="K315" s="7"/>
    </row>
    <row r="316" spans="1:11" ht="12.75" customHeight="1">
      <c r="A316" s="6"/>
      <c r="B316" s="28"/>
      <c r="C316" s="6"/>
      <c r="D316" s="6"/>
      <c r="E316" s="6"/>
      <c r="F316" s="6"/>
      <c r="G316" s="6"/>
      <c r="H316" s="6"/>
      <c r="I316" s="6"/>
      <c r="J316" s="6"/>
      <c r="K316" s="7"/>
    </row>
    <row r="317" spans="1:11" ht="12.75" customHeight="1">
      <c r="A317" s="6"/>
      <c r="B317" s="28"/>
      <c r="C317" s="6"/>
      <c r="D317" s="6"/>
      <c r="E317" s="6"/>
      <c r="F317" s="6"/>
      <c r="G317" s="6"/>
      <c r="H317" s="6"/>
      <c r="I317" s="6"/>
      <c r="J317" s="6"/>
      <c r="K317" s="7"/>
    </row>
    <row r="318" spans="1:11" s="11" customFormat="1" ht="12.75" customHeight="1">
      <c r="A318" s="6"/>
      <c r="B318" s="28"/>
      <c r="C318" s="6"/>
      <c r="D318" s="6"/>
      <c r="E318" s="6"/>
      <c r="F318" s="6"/>
      <c r="G318" s="6"/>
      <c r="H318" s="6"/>
      <c r="I318" s="6"/>
      <c r="J318" s="6"/>
      <c r="K318" s="7"/>
    </row>
    <row r="319" spans="1:11" s="11" customFormat="1" ht="12.75" customHeight="1">
      <c r="A319" s="6"/>
      <c r="B319" s="28"/>
      <c r="C319" s="6"/>
      <c r="D319" s="6"/>
      <c r="E319" s="6"/>
      <c r="F319" s="6"/>
      <c r="G319" s="6"/>
      <c r="H319" s="6"/>
      <c r="I319" s="6"/>
      <c r="J319" s="6"/>
      <c r="K319" s="7"/>
    </row>
    <row r="320" spans="1:11" ht="12.75" customHeight="1">
      <c r="A320" s="6"/>
      <c r="B320" s="28"/>
      <c r="C320" s="6"/>
      <c r="D320" s="6"/>
      <c r="E320" s="6"/>
      <c r="F320" s="6"/>
      <c r="G320" s="6"/>
      <c r="H320" s="6"/>
      <c r="I320" s="6"/>
      <c r="J320" s="6"/>
      <c r="K320" s="7"/>
    </row>
    <row r="321" spans="1:11" ht="12.75" customHeight="1">
      <c r="A321" s="6"/>
      <c r="B321" s="28"/>
      <c r="C321" s="6"/>
      <c r="D321" s="6"/>
      <c r="E321" s="6"/>
      <c r="F321" s="6"/>
      <c r="G321" s="6"/>
      <c r="H321" s="6"/>
      <c r="I321" s="6"/>
      <c r="J321" s="6"/>
      <c r="K321" s="7"/>
    </row>
    <row r="322" spans="1:11" ht="12.75" customHeight="1">
      <c r="A322" s="6"/>
      <c r="B322" s="28"/>
      <c r="C322" s="6"/>
      <c r="D322" s="6"/>
      <c r="E322" s="6"/>
      <c r="F322" s="6"/>
      <c r="G322" s="6"/>
      <c r="H322" s="6"/>
      <c r="I322" s="6"/>
      <c r="J322" s="6"/>
      <c r="K322" s="7"/>
    </row>
    <row r="323" spans="1:11" s="11" customFormat="1" ht="12.75" customHeight="1">
      <c r="A323" s="6"/>
      <c r="B323" s="28"/>
      <c r="C323" s="6"/>
      <c r="D323" s="6"/>
      <c r="E323" s="6"/>
      <c r="F323" s="6"/>
      <c r="G323" s="6"/>
      <c r="H323" s="6"/>
      <c r="I323" s="6"/>
      <c r="J323" s="6"/>
      <c r="K323" s="7"/>
    </row>
    <row r="324" spans="1:11" ht="12.75" customHeight="1">
      <c r="A324" s="6"/>
      <c r="B324" s="28"/>
      <c r="C324" s="6"/>
      <c r="D324" s="6"/>
      <c r="E324" s="6"/>
      <c r="F324" s="6"/>
      <c r="G324" s="6"/>
      <c r="H324" s="6"/>
      <c r="I324" s="6"/>
      <c r="J324" s="6"/>
      <c r="K324" s="7"/>
    </row>
    <row r="325" spans="1:11" ht="12.75" customHeight="1">
      <c r="A325" s="6"/>
      <c r="B325" s="28"/>
      <c r="C325" s="6"/>
      <c r="D325" s="6"/>
      <c r="E325" s="6"/>
      <c r="F325" s="6"/>
      <c r="G325" s="6"/>
      <c r="H325" s="6"/>
      <c r="I325" s="6"/>
      <c r="J325" s="6"/>
      <c r="K325" s="7"/>
    </row>
    <row r="326" spans="1:11" ht="12.75" customHeight="1">
      <c r="A326" s="6"/>
      <c r="B326" s="28"/>
      <c r="C326" s="6"/>
      <c r="D326" s="6"/>
      <c r="E326" s="6"/>
      <c r="F326" s="6"/>
      <c r="G326" s="6"/>
      <c r="H326" s="6"/>
      <c r="I326" s="6"/>
      <c r="J326" s="6"/>
      <c r="K326" s="7"/>
    </row>
    <row r="327" spans="1:11" ht="12.75" customHeight="1">
      <c r="A327" s="6"/>
      <c r="B327" s="28"/>
      <c r="C327" s="6"/>
      <c r="D327" s="6"/>
      <c r="E327" s="6"/>
      <c r="F327" s="6"/>
      <c r="G327" s="6"/>
      <c r="H327" s="6"/>
      <c r="I327" s="6"/>
      <c r="J327" s="6"/>
      <c r="K327" s="7"/>
    </row>
    <row r="328" spans="1:11" ht="12.75" customHeight="1">
      <c r="A328" s="6"/>
      <c r="B328" s="28"/>
      <c r="C328" s="6"/>
      <c r="D328" s="6"/>
      <c r="E328" s="6"/>
      <c r="F328" s="6"/>
      <c r="G328" s="6"/>
      <c r="H328" s="6"/>
      <c r="I328" s="6"/>
      <c r="J328" s="6"/>
      <c r="K328" s="7"/>
    </row>
    <row r="329" spans="1:11" ht="12.75" customHeight="1">
      <c r="A329" s="6"/>
      <c r="B329" s="28"/>
      <c r="C329" s="6"/>
      <c r="D329" s="6"/>
      <c r="E329" s="6"/>
      <c r="F329" s="6"/>
      <c r="G329" s="6"/>
      <c r="H329" s="6"/>
      <c r="I329" s="6"/>
      <c r="J329" s="6"/>
      <c r="K329" s="7"/>
    </row>
    <row r="330" spans="1:11" ht="12.75" customHeight="1">
      <c r="A330" s="6"/>
      <c r="B330" s="28"/>
      <c r="C330" s="6"/>
      <c r="D330" s="6"/>
      <c r="E330" s="6"/>
      <c r="F330" s="6"/>
      <c r="G330" s="6"/>
      <c r="H330" s="6"/>
      <c r="I330" s="6"/>
      <c r="J330" s="6"/>
      <c r="K330" s="7"/>
    </row>
    <row r="331" spans="1:11" ht="12.75" customHeight="1">
      <c r="A331" s="6"/>
      <c r="B331" s="28"/>
      <c r="C331" s="6"/>
      <c r="D331" s="6"/>
      <c r="E331" s="6"/>
      <c r="F331" s="6"/>
      <c r="G331" s="6"/>
      <c r="H331" s="6"/>
      <c r="I331" s="6"/>
      <c r="J331" s="6"/>
      <c r="K331" s="7"/>
    </row>
    <row r="332" spans="1:11" ht="12.75" customHeight="1">
      <c r="A332" s="6"/>
      <c r="B332" s="28"/>
      <c r="C332" s="6"/>
      <c r="D332" s="6"/>
      <c r="E332" s="6"/>
      <c r="F332" s="6"/>
      <c r="G332" s="6"/>
      <c r="H332" s="6"/>
      <c r="I332" s="6"/>
      <c r="J332" s="6"/>
      <c r="K332" s="7"/>
    </row>
    <row r="333" spans="1:11" ht="12.75" customHeight="1">
      <c r="A333" s="6"/>
      <c r="B333" s="28"/>
      <c r="C333" s="6"/>
      <c r="D333" s="6"/>
      <c r="E333" s="6"/>
      <c r="F333" s="6"/>
      <c r="G333" s="6"/>
      <c r="H333" s="6"/>
      <c r="I333" s="6"/>
      <c r="J333" s="6"/>
      <c r="K333" s="7"/>
    </row>
    <row r="334" spans="1:11" ht="12.75" customHeight="1">
      <c r="A334" s="6"/>
      <c r="B334" s="28"/>
      <c r="C334" s="6"/>
      <c r="D334" s="6"/>
      <c r="E334" s="6"/>
      <c r="F334" s="6"/>
      <c r="G334" s="6"/>
      <c r="H334" s="6"/>
      <c r="I334" s="6"/>
      <c r="J334" s="6"/>
      <c r="K334" s="7"/>
    </row>
    <row r="335" spans="1:11" ht="12.75" customHeight="1">
      <c r="A335" s="6"/>
      <c r="B335" s="28"/>
      <c r="C335" s="6"/>
      <c r="D335" s="6"/>
      <c r="E335" s="6"/>
      <c r="F335" s="6"/>
      <c r="G335" s="6"/>
      <c r="H335" s="6"/>
      <c r="I335" s="6"/>
      <c r="J335" s="6"/>
      <c r="K335" s="7"/>
    </row>
    <row r="336" spans="1:11" ht="12.75" customHeight="1">
      <c r="A336" s="6"/>
      <c r="B336" s="28"/>
      <c r="C336" s="6"/>
      <c r="D336" s="6"/>
      <c r="E336" s="6"/>
      <c r="F336" s="6"/>
      <c r="G336" s="6"/>
      <c r="H336" s="6"/>
      <c r="I336" s="6"/>
      <c r="J336" s="6"/>
      <c r="K336" s="7"/>
    </row>
    <row r="337" spans="1:11" ht="12.75" customHeight="1">
      <c r="A337" s="6"/>
      <c r="B337" s="28"/>
      <c r="C337" s="6"/>
      <c r="D337" s="6"/>
      <c r="E337" s="6"/>
      <c r="F337" s="6"/>
      <c r="G337" s="6"/>
      <c r="H337" s="6"/>
      <c r="I337" s="6"/>
      <c r="J337" s="6"/>
      <c r="K337" s="7"/>
    </row>
    <row r="338" spans="1:11" ht="12.75" customHeight="1">
      <c r="A338" s="6"/>
      <c r="B338" s="28"/>
      <c r="C338" s="6"/>
      <c r="D338" s="6"/>
      <c r="E338" s="6"/>
      <c r="F338" s="6"/>
      <c r="G338" s="6"/>
      <c r="H338" s="6"/>
      <c r="I338" s="6"/>
      <c r="J338" s="6"/>
      <c r="K338" s="7"/>
    </row>
    <row r="339" spans="1:11" ht="12.75" customHeight="1">
      <c r="A339" s="6"/>
      <c r="B339" s="28"/>
      <c r="C339" s="6"/>
      <c r="D339" s="6"/>
      <c r="E339" s="6"/>
      <c r="F339" s="6"/>
      <c r="G339" s="6"/>
      <c r="H339" s="6"/>
      <c r="I339" s="6"/>
      <c r="J339" s="6"/>
      <c r="K339" s="7"/>
    </row>
    <row r="340" spans="1:11" ht="12.75" customHeight="1">
      <c r="A340" s="6"/>
      <c r="B340" s="28"/>
      <c r="C340" s="6"/>
      <c r="D340" s="6"/>
      <c r="E340" s="6"/>
      <c r="F340" s="6"/>
      <c r="G340" s="6"/>
      <c r="H340" s="6"/>
      <c r="I340" s="6"/>
      <c r="J340" s="6"/>
      <c r="K340" s="7"/>
    </row>
    <row r="341" spans="1:11" ht="12.75" customHeight="1">
      <c r="A341" s="6"/>
      <c r="B341" s="28"/>
      <c r="C341" s="6"/>
      <c r="D341" s="6"/>
      <c r="E341" s="6"/>
      <c r="F341" s="6"/>
      <c r="G341" s="6"/>
      <c r="H341" s="6"/>
      <c r="I341" s="6"/>
      <c r="J341" s="6"/>
      <c r="K341" s="7"/>
    </row>
    <row r="342" spans="1:11" ht="12.75" customHeight="1">
      <c r="A342" s="6"/>
      <c r="B342" s="28"/>
      <c r="C342" s="6"/>
      <c r="D342" s="6"/>
      <c r="E342" s="6"/>
      <c r="F342" s="6"/>
      <c r="G342" s="6"/>
      <c r="H342" s="6"/>
      <c r="I342" s="6"/>
      <c r="J342" s="6"/>
      <c r="K342" s="12"/>
    </row>
    <row r="343" spans="1:11" ht="12.75" customHeight="1">
      <c r="A343" s="6"/>
      <c r="B343" s="28"/>
      <c r="C343" s="6"/>
      <c r="D343" s="6"/>
      <c r="E343" s="6"/>
      <c r="F343" s="6"/>
      <c r="G343" s="6"/>
      <c r="H343" s="6"/>
      <c r="I343" s="6"/>
      <c r="J343" s="6"/>
      <c r="K343" s="12"/>
    </row>
    <row r="344" spans="1:11" ht="12.75" customHeight="1">
      <c r="A344" s="6"/>
      <c r="B344" s="28"/>
      <c r="C344" s="6"/>
      <c r="D344" s="6"/>
      <c r="E344" s="6"/>
      <c r="F344" s="6"/>
      <c r="G344" s="6"/>
      <c r="H344" s="6"/>
      <c r="I344" s="6"/>
      <c r="J344" s="6"/>
      <c r="K344" s="7"/>
    </row>
    <row r="345" spans="1:11" ht="12.75" customHeight="1">
      <c r="A345" s="6"/>
      <c r="B345" s="28"/>
      <c r="C345" s="6"/>
      <c r="D345" s="6"/>
      <c r="E345" s="6"/>
      <c r="F345" s="6"/>
      <c r="G345" s="6"/>
      <c r="H345" s="6"/>
      <c r="I345" s="6"/>
      <c r="J345" s="6"/>
      <c r="K345" s="7"/>
    </row>
    <row r="346" spans="1:11" ht="12.75" customHeight="1">
      <c r="A346" s="6"/>
      <c r="B346" s="28"/>
      <c r="C346" s="6"/>
      <c r="D346" s="6"/>
      <c r="E346" s="6"/>
      <c r="F346" s="6"/>
      <c r="G346" s="6"/>
      <c r="H346" s="6"/>
      <c r="I346" s="6"/>
      <c r="J346" s="6"/>
      <c r="K346" s="7"/>
    </row>
    <row r="347" spans="1:11" ht="12.75" customHeight="1">
      <c r="A347" s="6"/>
      <c r="B347" s="28"/>
      <c r="C347" s="6"/>
      <c r="D347" s="6"/>
      <c r="E347" s="6"/>
      <c r="F347" s="6"/>
      <c r="G347" s="6"/>
      <c r="H347" s="6"/>
      <c r="I347" s="6"/>
      <c r="J347" s="6"/>
      <c r="K347" s="12"/>
    </row>
    <row r="348" spans="1:11" ht="12.75" customHeight="1">
      <c r="A348" s="6"/>
      <c r="B348" s="28"/>
      <c r="C348" s="6"/>
      <c r="D348" s="6"/>
      <c r="E348" s="6"/>
      <c r="F348" s="6"/>
      <c r="G348" s="6"/>
      <c r="H348" s="6"/>
      <c r="I348" s="6"/>
      <c r="J348" s="6"/>
      <c r="K348" s="7"/>
    </row>
    <row r="349" spans="1:11" ht="12.75" customHeight="1">
      <c r="A349" s="6"/>
      <c r="B349" s="28"/>
      <c r="C349" s="6"/>
      <c r="D349" s="6"/>
      <c r="E349" s="6"/>
      <c r="F349" s="6"/>
      <c r="G349" s="6"/>
      <c r="H349" s="6"/>
      <c r="I349" s="6"/>
      <c r="J349" s="6"/>
      <c r="K349" s="7"/>
    </row>
    <row r="350" spans="1:11" ht="12.75" customHeight="1">
      <c r="A350" s="6"/>
      <c r="B350" s="28"/>
      <c r="C350" s="6"/>
      <c r="D350" s="6"/>
      <c r="E350" s="6"/>
      <c r="F350" s="6"/>
      <c r="G350" s="6"/>
      <c r="H350" s="6"/>
      <c r="I350" s="6"/>
      <c r="J350" s="6"/>
      <c r="K350" s="7"/>
    </row>
    <row r="351" spans="1:11" ht="12.75" customHeight="1">
      <c r="A351" s="6"/>
      <c r="B351" s="28"/>
      <c r="C351" s="6"/>
      <c r="D351" s="6"/>
      <c r="E351" s="6"/>
      <c r="F351" s="6"/>
      <c r="G351" s="6"/>
      <c r="H351" s="6"/>
      <c r="I351" s="6"/>
      <c r="J351" s="6"/>
      <c r="K351" s="7"/>
    </row>
    <row r="352" spans="1:11" ht="12.75" customHeight="1">
      <c r="A352" s="6"/>
      <c r="B352" s="28"/>
      <c r="C352" s="6"/>
      <c r="D352" s="6"/>
      <c r="E352" s="6"/>
      <c r="F352" s="6"/>
      <c r="G352" s="6"/>
      <c r="H352" s="6"/>
      <c r="I352" s="6"/>
      <c r="J352" s="6"/>
      <c r="K352" s="9"/>
    </row>
    <row r="353" spans="1:11" ht="12.75" customHeight="1">
      <c r="A353" s="6"/>
      <c r="B353" s="36"/>
      <c r="C353" s="8"/>
      <c r="D353" s="8"/>
      <c r="E353" s="8"/>
      <c r="F353" s="8"/>
      <c r="G353" s="8"/>
      <c r="H353" s="8"/>
      <c r="I353" s="8"/>
      <c r="J353" s="8"/>
      <c r="K353" s="3"/>
    </row>
    <row r="354" spans="1:11" ht="12.75" customHeight="1">
      <c r="A354" s="8"/>
      <c r="B354" s="36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2.75" customHeight="1">
      <c r="A355" s="8"/>
      <c r="B355" s="36"/>
      <c r="C355" s="8"/>
      <c r="D355" s="8"/>
      <c r="E355" s="8"/>
      <c r="F355" s="8"/>
      <c r="G355" s="8"/>
      <c r="H355" s="8"/>
      <c r="I355" s="8"/>
      <c r="J355" s="8"/>
      <c r="K355" s="9"/>
    </row>
    <row r="356" spans="1:11" ht="12.75" customHeight="1">
      <c r="A356" s="8"/>
      <c r="B356" s="36"/>
      <c r="C356" s="8"/>
      <c r="D356" s="8"/>
      <c r="E356" s="8"/>
      <c r="F356" s="8"/>
      <c r="G356" s="8"/>
      <c r="H356" s="8"/>
      <c r="I356" s="8"/>
      <c r="J356" s="8"/>
      <c r="K356" s="3"/>
    </row>
    <row r="357" ht="12.75" customHeight="1">
      <c r="K357" s="3"/>
    </row>
    <row r="358" ht="12.75" customHeight="1">
      <c r="K358" s="3"/>
    </row>
    <row r="359" ht="12.75" customHeight="1">
      <c r="K359" s="3"/>
    </row>
    <row r="360" ht="12.75" customHeight="1">
      <c r="K360" s="3"/>
    </row>
    <row r="361" ht="12.75" customHeight="1">
      <c r="K361" s="9"/>
    </row>
    <row r="362" ht="12.75" customHeight="1">
      <c r="K362" s="3"/>
    </row>
    <row r="363" ht="12.75" customHeight="1">
      <c r="K363" s="3"/>
    </row>
    <row r="364" ht="12.75" customHeight="1">
      <c r="K364" s="3"/>
    </row>
    <row r="365" ht="12.75" customHeight="1">
      <c r="K365" s="1"/>
    </row>
    <row r="366" ht="12.75" customHeight="1">
      <c r="K366" s="9"/>
    </row>
    <row r="367" ht="12.75" customHeight="1">
      <c r="K367" s="1"/>
    </row>
    <row r="368" ht="12.75" customHeight="1">
      <c r="K368" s="1"/>
    </row>
    <row r="369" ht="12.75" customHeight="1">
      <c r="K369" s="1"/>
    </row>
    <row r="370" ht="12.75" customHeight="1">
      <c r="K370" s="1"/>
    </row>
    <row r="371" ht="12.75" customHeight="1">
      <c r="K371" s="9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Pacho Parra Juan Jose</cp:lastModifiedBy>
  <dcterms:created xsi:type="dcterms:W3CDTF">2018-02-09T16:09:18Z</dcterms:created>
  <dcterms:modified xsi:type="dcterms:W3CDTF">2021-09-02T18:26:00Z</dcterms:modified>
  <cp:category/>
  <cp:version/>
  <cp:contentType/>
  <cp:contentStatus/>
</cp:coreProperties>
</file>