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1340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<sst xmlns="http://schemas.openxmlformats.org/spreadsheetml/2006/main" count="126" uniqueCount="115">
  <si>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</si>
  <si>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</si>
  <si>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</si>
  <si>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</si>
  <si>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</si>
  <si>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</si>
  <si>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</si>
  <si>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</si>
  <si>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</si>
  <si>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</si>
  <si>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</si>
  <si>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</si>
  <si>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</si>
  <si>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</si>
  <si>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</si>
  <si>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</si>
  <si>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</si>
  <si>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</si>
  <si>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</si>
  <si>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</si>
  <si>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</si>
  <si>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</si>
  <si>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</si>
  <si>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</si>
  <si>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</si>
  <si>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</si>
  <si>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</si>
  <si>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</si>
  <si>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</si>
  <si>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</si>
  <si>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</si>
  <si>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</si>
  <si>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</si>
  <si>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</si>
  <si>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</si>
  <si>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</si>
  <si>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</si>
  <si>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</si>
  <si>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</si>
  <si>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</si>
  <si>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</si>
  <si>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</si>
  <si>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</si>
  <si>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</si>
  <si>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</si>
  <si>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</si>
  <si>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</si>
  <si>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</si>
  <si>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</si>
  <si>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</si>
  <si>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</si>
  <si>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</si>
  <si>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</si>
  <si>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</si>
  <si>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</si>
  <si>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</si>
  <si>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</si>
  <si>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</si>
  <si>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</si>
  <si>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</si>
  <si>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</si>
  <si>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</si>
  <si>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</si>
  <si>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</si>
  <si>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</si>
  <si>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</si>
  <si>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</si>
  <si>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</si>
  <si>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</si>
  <si>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</si>
  <si>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</si>
  <si>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</si>
  <si>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</si>
  <si>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</si>
  <si>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</si>
  <si>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</si>
  <si>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</si>
  <si>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</si>
  <si>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</si>
  <si>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</si>
  <si>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</si>
  <si>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</si>
  <si>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</si>
  <si>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</si>
  <si>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</si>
  <si>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</si>
  <si>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</si>
  <si>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</si>
  <si>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</si>
  <si>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</si>
  <si>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</si>
  <si>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</si>
  <si>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</si>
  <si>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</si>
  <si>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</si>
  <si>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</si>
  <si>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</si>
  <si>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</si>
  <si>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</si>
  <si>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</si>
  <si>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</si>
  <si>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</si>
  <si>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2020</t>
  </si>
  <si>
    <t>FEBRERO</t>
  </si>
  <si>
    <t>ESTIMACIÓN POR PÉRDIDA O DETERIORO DE ACTIVOS NO CIRCULANTES</t>
  </si>
  <si>
    <t>1.2.8.1</t>
  </si>
  <si>
    <t>1.2.8.2</t>
  </si>
  <si>
    <t>1.2.8.4</t>
  </si>
  <si>
    <t>ESTIMACIÓN POR PÉRDIDA DE CUENTAS INCOBRABLES POR DOCUMENTOS POR COBRAR A LARGO PLAZO</t>
  </si>
  <si>
    <t>ESTIMACIÓN POR PÉRDIDA DE CUENTAS INCOBRABLES DE DEUDORES DIVERSOS POR COBRAR A LARGO PLAZO</t>
  </si>
  <si>
    <t>ESTIMACIÓN POR PÉRDIDA DE CUENTAS INCOBRABLES DE PRESTAMOS OTORGADOS A LARGO PLAZO</t>
  </si>
  <si>
    <t>MARZO</t>
  </si>
  <si>
    <t>ABRIL</t>
  </si>
  <si>
    <t>MAYO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</si>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</sst>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0</xdr:col>
      <xdr:colOff>781050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90"/>
  <sheetViews>
    <sheetView tabSelected="1" zoomScalePageLayoutView="0" workbookViewId="0" topLeftCell="A1">
      <pane xSplit="3" ySplit="7" topLeftCell="D5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2" sqref="B62:C62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9.140625" style="3" customWidth="1"/>
    <col min="6" max="8" width="19.28125" style="1" customWidth="1"/>
    <col min="9" max="16384" width="9.140625" style="1" customWidth="1"/>
  </cols>
  <sheetData>
    <row r="1" spans="1:205" ht="11.25">
      <c r="A1" s="4"/>
      <c r="B1" s="5"/>
      <c r="C1" s="6"/>
      <c r="D1" s="15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2:205" ht="11.25">
      <c r="B2" s="19" t="s">
        <v>114</v>
      </c>
      <c r="C2" s="19"/>
      <c r="D2" s="19"/>
      <c r="E2" s="1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1:205" ht="15" customHeight="1">
      <c r="A3" s="19"/>
      <c r="B3" s="19" t="s">
        <v>102</v>
      </c>
      <c r="C3" s="19"/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2:205" ht="15" customHeight="1">
      <c r="B4" s="20" t="s">
        <v>92</v>
      </c>
      <c r="C4" s="19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2:205" ht="15" customHeight="1">
      <c r="B5" s="20"/>
      <c r="C5" s="20"/>
      <c r="D5" s="20"/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</row>
    <row r="6" spans="1:205" ht="19.5" customHeight="1">
      <c r="A6" s="7"/>
      <c r="B6" s="7"/>
      <c r="C6" s="7"/>
      <c r="D6" s="15"/>
      <c r="E6" s="1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8" s="2" customFormat="1" ht="12" thickBot="1">
      <c r="A7" s="25" t="s">
        <v>93</v>
      </c>
      <c r="B7" s="25"/>
      <c r="C7" s="25"/>
      <c r="D7" s="26" t="s">
        <v>0</v>
      </c>
      <c r="E7" s="26" t="s">
        <v>103</v>
      </c>
      <c r="F7" s="26" t="s">
        <v>111</v>
      </c>
      <c r="G7" s="26" t="s">
        <v>112</v>
      </c>
      <c r="H7" s="26" t="s">
        <v>113</v>
      </c>
    </row>
    <row r="8" spans="1:8" ht="11.25">
      <c r="A8" s="8" t="s">
        <v>1</v>
      </c>
      <c r="B8" s="23" t="s">
        <v>2</v>
      </c>
      <c r="C8" s="23"/>
      <c r="F8" s="3"/>
      <c r="G8" s="3"/>
      <c r="H8" s="3"/>
    </row>
    <row r="9" spans="1:8" ht="12.75" customHeight="1">
      <c r="A9" s="8" t="s">
        <v>1</v>
      </c>
      <c r="B9" s="23" t="s">
        <v>3</v>
      </c>
      <c r="C9" s="23"/>
      <c r="F9" s="3"/>
      <c r="G9" s="3"/>
      <c r="H9" s="3"/>
    </row>
    <row r="10" spans="1:8" ht="12.75" customHeight="1">
      <c r="A10" s="9" t="s">
        <v>4</v>
      </c>
      <c r="B10" s="22" t="s">
        <v>5</v>
      </c>
      <c r="C10" s="22"/>
      <c r="D10" s="13">
        <v>764506407.27</v>
      </c>
      <c r="E10" s="13">
        <v>748028770.93</v>
      </c>
      <c r="F10" s="13">
        <v>747062056.86</v>
      </c>
      <c r="G10" s="13">
        <v>620141704.78</v>
      </c>
      <c r="H10" s="13">
        <v>569113003.99</v>
      </c>
    </row>
    <row r="11" spans="1:8" ht="12.75" customHeight="1">
      <c r="A11" s="9" t="s">
        <v>6</v>
      </c>
      <c r="B11" s="22" t="s">
        <v>7</v>
      </c>
      <c r="C11" s="22"/>
      <c r="D11" s="13">
        <v>51129157.63</v>
      </c>
      <c r="E11" s="13">
        <v>73716647.18</v>
      </c>
      <c r="F11" s="13">
        <v>88636968.4</v>
      </c>
      <c r="G11" s="13">
        <v>98669446.09</v>
      </c>
      <c r="H11" s="13">
        <v>87139428.7</v>
      </c>
    </row>
    <row r="12" spans="1:8" ht="12.75" customHeight="1">
      <c r="A12" s="9" t="s">
        <v>8</v>
      </c>
      <c r="B12" s="22" t="s">
        <v>9</v>
      </c>
      <c r="C12" s="22"/>
      <c r="D12" s="13">
        <v>43524256.6</v>
      </c>
      <c r="E12" s="13">
        <v>88611167.5</v>
      </c>
      <c r="F12" s="13">
        <v>67191836.17</v>
      </c>
      <c r="G12" s="13">
        <v>91912755.48</v>
      </c>
      <c r="H12" s="13">
        <v>109160191.38</v>
      </c>
    </row>
    <row r="13" spans="1:8" ht="12.75" customHeight="1">
      <c r="A13" s="9" t="s">
        <v>10</v>
      </c>
      <c r="B13" s="22" t="s">
        <v>11</v>
      </c>
      <c r="C13" s="22"/>
      <c r="D13" s="13">
        <v>1720380.84</v>
      </c>
      <c r="E13" s="13">
        <v>1760505.91</v>
      </c>
      <c r="F13" s="13">
        <v>1740478.14</v>
      </c>
      <c r="G13" s="13">
        <v>1800402.3</v>
      </c>
      <c r="H13" s="13">
        <v>1801650.55</v>
      </c>
    </row>
    <row r="14" spans="1:8" ht="13.5" customHeight="1" thickBot="1">
      <c r="A14" s="9" t="s">
        <v>12</v>
      </c>
      <c r="B14" s="22" t="s">
        <v>13</v>
      </c>
      <c r="C14" s="22"/>
      <c r="D14" s="13"/>
      <c r="E14" s="13"/>
      <c r="F14" s="13"/>
      <c r="G14" s="13"/>
      <c r="H14" s="13"/>
    </row>
    <row r="15" spans="1:8" ht="12.75" customHeight="1">
      <c r="A15" s="8"/>
      <c r="B15" s="23" t="s">
        <v>14</v>
      </c>
      <c r="C15" s="23"/>
      <c r="D15" s="16">
        <f>SUM(D10:D14)</f>
        <v>860880202.34</v>
      </c>
      <c r="E15" s="16">
        <f>SUM(E10:E14)</f>
        <v>912117091.5199999</v>
      </c>
      <c r="F15" s="16">
        <f>SUM(F10:F14)</f>
        <v>904631339.5699999</v>
      </c>
      <c r="G15" s="16">
        <f>SUM(G10:G14)</f>
        <v>812524308.65</v>
      </c>
      <c r="H15" s="16">
        <f>SUM(H10:H14)</f>
        <v>767214274.62</v>
      </c>
    </row>
    <row r="16" spans="1:8" ht="11.25">
      <c r="A16" s="22"/>
      <c r="B16" s="22"/>
      <c r="C16" s="22"/>
      <c r="F16" s="3"/>
      <c r="G16" s="3"/>
      <c r="H16" s="3"/>
    </row>
    <row r="17" spans="1:8" ht="12.75" customHeight="1">
      <c r="A17" s="8" t="s">
        <v>1</v>
      </c>
      <c r="B17" s="23" t="s">
        <v>15</v>
      </c>
      <c r="C17" s="23"/>
      <c r="F17" s="3"/>
      <c r="G17" s="3"/>
      <c r="H17" s="3"/>
    </row>
    <row r="18" spans="1:8" ht="12.75" customHeight="1">
      <c r="A18" s="9" t="s">
        <v>16</v>
      </c>
      <c r="B18" s="22" t="s">
        <v>17</v>
      </c>
      <c r="C18" s="22"/>
      <c r="D18" s="13">
        <v>494239</v>
      </c>
      <c r="E18" s="13">
        <v>494239</v>
      </c>
      <c r="F18" s="13">
        <v>536739</v>
      </c>
      <c r="G18" s="13">
        <v>617256.16</v>
      </c>
      <c r="H18" s="13">
        <v>617256.16</v>
      </c>
    </row>
    <row r="19" spans="1:8" ht="12.75" customHeight="1">
      <c r="A19" s="9" t="s">
        <v>18</v>
      </c>
      <c r="B19" s="22" t="s">
        <v>19</v>
      </c>
      <c r="C19" s="22"/>
      <c r="D19" s="13">
        <v>21185284.16</v>
      </c>
      <c r="E19" s="13">
        <v>20876636.2</v>
      </c>
      <c r="F19" s="13">
        <v>20815390.24</v>
      </c>
      <c r="G19" s="13">
        <v>15346244.04</v>
      </c>
      <c r="H19" s="13">
        <v>14559817.62</v>
      </c>
    </row>
    <row r="20" spans="1:8" ht="13.5" customHeight="1">
      <c r="A20" s="9" t="s">
        <v>96</v>
      </c>
      <c r="B20" s="14" t="s">
        <v>97</v>
      </c>
      <c r="C20" s="14"/>
      <c r="D20" s="13"/>
      <c r="E20" s="13"/>
      <c r="F20" s="13"/>
      <c r="G20" s="13"/>
      <c r="H20" s="13"/>
    </row>
    <row r="21" spans="1:8" ht="12.75" customHeight="1" thickBot="1">
      <c r="A21" s="9" t="s">
        <v>20</v>
      </c>
      <c r="B21" s="22" t="s">
        <v>21</v>
      </c>
      <c r="C21" s="22"/>
      <c r="D21" s="13">
        <v>620116.11</v>
      </c>
      <c r="E21" s="13">
        <v>588814.72</v>
      </c>
      <c r="F21" s="13">
        <v>587577.56</v>
      </c>
      <c r="G21" s="13">
        <v>659168.22</v>
      </c>
      <c r="H21" s="13">
        <v>635587.99</v>
      </c>
    </row>
    <row r="22" spans="1:8" ht="12.75" customHeight="1">
      <c r="A22" s="8"/>
      <c r="B22" s="23" t="s">
        <v>22</v>
      </c>
      <c r="C22" s="23"/>
      <c r="D22" s="16">
        <f>SUM(D18:D21)</f>
        <v>22299639.27</v>
      </c>
      <c r="E22" s="16">
        <f>SUM(E18:E21)</f>
        <v>21959689.919999998</v>
      </c>
      <c r="F22" s="16">
        <f>SUM(F18:F21)</f>
        <v>21939706.799999997</v>
      </c>
      <c r="G22" s="16">
        <f>SUM(G18:G21)</f>
        <v>16622668.42</v>
      </c>
      <c r="H22" s="16">
        <f>SUM(H18:H21)</f>
        <v>15812661.77</v>
      </c>
    </row>
    <row r="23" spans="1:8" ht="12.75" customHeight="1">
      <c r="A23" s="22"/>
      <c r="B23" s="22"/>
      <c r="C23" s="22"/>
      <c r="F23" s="3"/>
      <c r="G23" s="3"/>
      <c r="H23" s="3"/>
    </row>
    <row r="24" spans="1:8" ht="24.75" customHeight="1">
      <c r="A24" s="8" t="s">
        <v>1</v>
      </c>
      <c r="B24" s="23" t="s">
        <v>23</v>
      </c>
      <c r="C24" s="23"/>
      <c r="F24" s="3"/>
      <c r="G24" s="3"/>
      <c r="H24" s="3"/>
    </row>
    <row r="25" spans="1:8" ht="12.75" customHeight="1" thickBot="1">
      <c r="A25" s="9" t="s">
        <v>24</v>
      </c>
      <c r="B25" s="22" t="s">
        <v>25</v>
      </c>
      <c r="C25" s="22"/>
      <c r="D25" s="13">
        <v>32699706.13</v>
      </c>
      <c r="E25" s="13">
        <v>37742362.32</v>
      </c>
      <c r="F25" s="13">
        <v>27789085.03</v>
      </c>
      <c r="G25" s="13">
        <v>29578443.18</v>
      </c>
      <c r="H25" s="13">
        <v>24981283.58</v>
      </c>
    </row>
    <row r="26" spans="1:8" ht="12.75" customHeight="1">
      <c r="A26" s="8"/>
      <c r="B26" s="23" t="s">
        <v>26</v>
      </c>
      <c r="C26" s="23"/>
      <c r="D26" s="16">
        <f>SUM(D25)</f>
        <v>32699706.13</v>
      </c>
      <c r="E26" s="16">
        <f>SUM(E25)</f>
        <v>37742362.32</v>
      </c>
      <c r="F26" s="16">
        <f>SUM(F25)</f>
        <v>27789085.03</v>
      </c>
      <c r="G26" s="16">
        <f>SUM(G25)</f>
        <v>29578443.18</v>
      </c>
      <c r="H26" s="16">
        <f>SUM(H25)</f>
        <v>24981283.58</v>
      </c>
    </row>
    <row r="27" spans="1:8" ht="12.75" customHeight="1">
      <c r="A27" s="22"/>
      <c r="B27" s="22"/>
      <c r="C27" s="22"/>
      <c r="F27" s="3"/>
      <c r="G27" s="3"/>
      <c r="H27" s="3"/>
    </row>
    <row r="28" spans="1:8" ht="12" customHeight="1">
      <c r="A28" s="8" t="s">
        <v>1</v>
      </c>
      <c r="B28" s="23" t="s">
        <v>27</v>
      </c>
      <c r="C28" s="23"/>
      <c r="F28" s="3"/>
      <c r="G28" s="3"/>
      <c r="H28" s="3"/>
    </row>
    <row r="29" spans="1:8" ht="12.75" customHeight="1" thickBot="1">
      <c r="A29" s="9" t="s">
        <v>28</v>
      </c>
      <c r="B29" s="22" t="s">
        <v>29</v>
      </c>
      <c r="C29" s="22"/>
      <c r="D29" s="13">
        <v>1427568.21</v>
      </c>
      <c r="E29" s="13">
        <v>1474605.18</v>
      </c>
      <c r="F29" s="13">
        <v>1559455.75</v>
      </c>
      <c r="G29" s="13">
        <v>1450593</v>
      </c>
      <c r="H29" s="13">
        <v>1367311.5</v>
      </c>
    </row>
    <row r="30" spans="1:8" ht="12.75" customHeight="1">
      <c r="A30" s="8"/>
      <c r="B30" s="23" t="s">
        <v>30</v>
      </c>
      <c r="C30" s="23"/>
      <c r="D30" s="16">
        <f>SUM(D29)</f>
        <v>1427568.21</v>
      </c>
      <c r="E30" s="16">
        <f>SUM(E29)</f>
        <v>1474605.18</v>
      </c>
      <c r="F30" s="16">
        <f>SUM(F29)</f>
        <v>1559455.75</v>
      </c>
      <c r="G30" s="16">
        <f>SUM(G29)</f>
        <v>1450593</v>
      </c>
      <c r="H30" s="16">
        <f>SUM(H29)</f>
        <v>1367311.5</v>
      </c>
    </row>
    <row r="31" spans="1:8" ht="11.25">
      <c r="A31" s="22"/>
      <c r="B31" s="22"/>
      <c r="C31" s="22"/>
      <c r="F31" s="3"/>
      <c r="G31" s="3"/>
      <c r="H31" s="3"/>
    </row>
    <row r="32" spans="1:5" ht="12.75" customHeight="1">
      <c r="A32" s="10" t="s">
        <v>1</v>
      </c>
      <c r="B32" s="24" t="s">
        <v>98</v>
      </c>
      <c r="C32" s="24"/>
      <c r="D32" s="24"/>
      <c r="E32" s="1"/>
    </row>
    <row r="33" spans="1:8" ht="12.75" customHeight="1" thickBot="1">
      <c r="A33" s="11" t="s">
        <v>99</v>
      </c>
      <c r="B33" s="17" t="s">
        <v>100</v>
      </c>
      <c r="C33" s="17"/>
      <c r="D33" s="13">
        <v>-1015002.15</v>
      </c>
      <c r="E33" s="13"/>
      <c r="F33" s="13"/>
      <c r="G33" s="13"/>
      <c r="H33" s="13"/>
    </row>
    <row r="34" spans="1:8" ht="13.5" customHeight="1">
      <c r="A34" s="10"/>
      <c r="B34" s="12" t="s">
        <v>101</v>
      </c>
      <c r="C34" s="12"/>
      <c r="D34" s="18">
        <f>SUM(D33)</f>
        <v>-1015002.15</v>
      </c>
      <c r="E34" s="18">
        <f>SUM(E33)</f>
        <v>0</v>
      </c>
      <c r="F34" s="18">
        <f>SUM(F33)</f>
        <v>0</v>
      </c>
      <c r="G34" s="18">
        <f>SUM(G33)</f>
        <v>0</v>
      </c>
      <c r="H34" s="18">
        <f>SUM(H33)</f>
        <v>0</v>
      </c>
    </row>
    <row r="35" spans="1:8" ht="13.5" customHeight="1">
      <c r="A35" s="9"/>
      <c r="B35" s="9"/>
      <c r="C35" s="9"/>
      <c r="F35" s="3"/>
      <c r="G35" s="3"/>
      <c r="H35" s="3"/>
    </row>
    <row r="36" spans="1:8" ht="12.75" customHeight="1">
      <c r="A36" s="27" t="s">
        <v>94</v>
      </c>
      <c r="B36" s="27"/>
      <c r="C36" s="28"/>
      <c r="D36" s="29">
        <f>SUM(D15,D22,D26,D30,D34)</f>
        <v>916292113.8000001</v>
      </c>
      <c r="E36" s="29">
        <f>SUM(E15,E22,E26,E30,E34)</f>
        <v>973293748.9399998</v>
      </c>
      <c r="F36" s="29">
        <f>SUM(F15,F22,F26,F30,F34)</f>
        <v>955919587.1499999</v>
      </c>
      <c r="G36" s="29">
        <f>SUM(G15,G22,G26,G30,G34)</f>
        <v>860176013.2499999</v>
      </c>
      <c r="H36" s="29">
        <f>SUM(H15,H22,H26,H30,H34)</f>
        <v>809375531.47</v>
      </c>
    </row>
    <row r="37" spans="1:8" ht="11.25">
      <c r="A37" s="9"/>
      <c r="B37" s="9"/>
      <c r="C37" s="9"/>
      <c r="F37" s="3"/>
      <c r="G37" s="3"/>
      <c r="H37" s="3"/>
    </row>
    <row r="38" spans="1:8" ht="12.75" customHeight="1">
      <c r="A38" s="8" t="s">
        <v>1</v>
      </c>
      <c r="B38" s="23" t="s">
        <v>31</v>
      </c>
      <c r="C38" s="23"/>
      <c r="F38" s="3"/>
      <c r="G38" s="3"/>
      <c r="H38" s="3"/>
    </row>
    <row r="39" spans="1:8" ht="12.75" customHeight="1" thickBot="1">
      <c r="A39" s="9" t="s">
        <v>32</v>
      </c>
      <c r="B39" s="22" t="s">
        <v>33</v>
      </c>
      <c r="C39" s="22"/>
      <c r="D39" s="13">
        <v>861879922.73</v>
      </c>
      <c r="E39" s="13">
        <v>871797310.41</v>
      </c>
      <c r="F39" s="13">
        <v>880254230.77</v>
      </c>
      <c r="G39" s="13">
        <v>887658127.33</v>
      </c>
      <c r="H39" s="13">
        <v>895349137.25</v>
      </c>
    </row>
    <row r="40" spans="1:8" ht="12.75" customHeight="1">
      <c r="A40" s="8"/>
      <c r="B40" s="23" t="s">
        <v>34</v>
      </c>
      <c r="C40" s="23"/>
      <c r="D40" s="16">
        <f>SUM(D39)</f>
        <v>861879922.73</v>
      </c>
      <c r="E40" s="16">
        <f>SUM(E39)</f>
        <v>871797310.41</v>
      </c>
      <c r="F40" s="16">
        <f>SUM(F39)</f>
        <v>880254230.77</v>
      </c>
      <c r="G40" s="16">
        <f>SUM(G39)</f>
        <v>887658127.33</v>
      </c>
      <c r="H40" s="16">
        <f>SUM(H39)</f>
        <v>895349137.25</v>
      </c>
    </row>
    <row r="41" spans="1:8" ht="12.75" customHeight="1">
      <c r="A41" s="22"/>
      <c r="B41" s="22"/>
      <c r="C41" s="22"/>
      <c r="F41" s="3"/>
      <c r="G41" s="3"/>
      <c r="H41" s="3"/>
    </row>
    <row r="42" spans="1:8" ht="23.25" customHeight="1">
      <c r="A42" s="8" t="s">
        <v>1</v>
      </c>
      <c r="B42" s="23" t="s">
        <v>35</v>
      </c>
      <c r="C42" s="23"/>
      <c r="F42" s="3"/>
      <c r="G42" s="3"/>
      <c r="H42" s="3"/>
    </row>
    <row r="43" spans="1:8" ht="12.75" customHeight="1">
      <c r="A43" s="9" t="s">
        <v>36</v>
      </c>
      <c r="B43" s="22" t="s">
        <v>37</v>
      </c>
      <c r="C43" s="22"/>
      <c r="D43" s="13">
        <v>1130223</v>
      </c>
      <c r="E43" s="13">
        <v>1110223</v>
      </c>
      <c r="F43" s="13">
        <v>1108413</v>
      </c>
      <c r="G43" s="13">
        <v>1108413</v>
      </c>
      <c r="H43" s="13">
        <v>1108413</v>
      </c>
    </row>
    <row r="44" spans="1:8" ht="12.75" customHeight="1">
      <c r="A44" s="9" t="s">
        <v>38</v>
      </c>
      <c r="B44" s="22" t="s">
        <v>39</v>
      </c>
      <c r="C44" s="22"/>
      <c r="D44" s="13">
        <v>69849957.19</v>
      </c>
      <c r="E44" s="13">
        <v>69547870.31</v>
      </c>
      <c r="F44" s="13">
        <v>69253170.56</v>
      </c>
      <c r="G44" s="13">
        <v>68933901.9</v>
      </c>
      <c r="H44" s="13">
        <v>68663948.7</v>
      </c>
    </row>
    <row r="45" spans="1:8" ht="12.75" customHeight="1">
      <c r="A45" s="9" t="s">
        <v>40</v>
      </c>
      <c r="B45" s="22" t="s">
        <v>41</v>
      </c>
      <c r="C45" s="22"/>
      <c r="D45" s="13">
        <v>19539426.94</v>
      </c>
      <c r="E45" s="13">
        <v>19237759.78</v>
      </c>
      <c r="F45" s="13">
        <v>18735173.73</v>
      </c>
      <c r="G45" s="13">
        <v>19719453.73</v>
      </c>
      <c r="H45" s="13">
        <v>22260323.73</v>
      </c>
    </row>
    <row r="46" spans="1:8" ht="12.75" customHeight="1" thickBot="1">
      <c r="A46" s="9" t="s">
        <v>42</v>
      </c>
      <c r="B46" s="22" t="s">
        <v>43</v>
      </c>
      <c r="C46" s="22"/>
      <c r="D46" s="13">
        <v>718414.83</v>
      </c>
      <c r="E46" s="13">
        <v>718414.83</v>
      </c>
      <c r="F46" s="13">
        <v>718414.83</v>
      </c>
      <c r="G46" s="13">
        <v>718414.83</v>
      </c>
      <c r="H46" s="13">
        <v>718414.83</v>
      </c>
    </row>
    <row r="47" spans="1:8" ht="12.75" customHeight="1">
      <c r="A47" s="8"/>
      <c r="B47" s="23" t="s">
        <v>44</v>
      </c>
      <c r="C47" s="23"/>
      <c r="D47" s="16">
        <f>SUM(D43:D46)</f>
        <v>91238021.96</v>
      </c>
      <c r="E47" s="16">
        <f>SUM(E43:E46)</f>
        <v>90614267.92</v>
      </c>
      <c r="F47" s="16">
        <f>SUM(F43:F46)</f>
        <v>89815172.12</v>
      </c>
      <c r="G47" s="16">
        <f>SUM(G43:G46)</f>
        <v>90480183.46000001</v>
      </c>
      <c r="H47" s="16">
        <f>SUM(H43:H46)</f>
        <v>92751100.26</v>
      </c>
    </row>
    <row r="48" spans="1:8" ht="12.75" customHeight="1">
      <c r="A48" s="22"/>
      <c r="B48" s="22"/>
      <c r="C48" s="22"/>
      <c r="F48" s="3"/>
      <c r="G48" s="3"/>
      <c r="H48" s="3"/>
    </row>
    <row r="49" spans="1:8" ht="12.75" customHeight="1">
      <c r="A49" s="8" t="s">
        <v>1</v>
      </c>
      <c r="B49" s="23" t="s">
        <v>45</v>
      </c>
      <c r="C49" s="23"/>
      <c r="F49" s="3"/>
      <c r="G49" s="3"/>
      <c r="H49" s="3"/>
    </row>
    <row r="50" spans="1:8" ht="13.5" customHeight="1">
      <c r="A50" s="9" t="s">
        <v>46</v>
      </c>
      <c r="B50" s="22" t="s">
        <v>47</v>
      </c>
      <c r="C50" s="22"/>
      <c r="D50" s="13">
        <v>2050071118.75</v>
      </c>
      <c r="E50" s="13">
        <v>2080544059.4</v>
      </c>
      <c r="F50" s="13">
        <v>1862852606.78</v>
      </c>
      <c r="G50" s="13">
        <v>1778420013.57</v>
      </c>
      <c r="H50" s="13">
        <v>1778420013.57</v>
      </c>
    </row>
    <row r="51" spans="1:8" ht="12.75" customHeight="1">
      <c r="A51" s="9" t="s">
        <v>48</v>
      </c>
      <c r="B51" s="22" t="s">
        <v>49</v>
      </c>
      <c r="C51" s="22"/>
      <c r="D51" s="13">
        <v>63076776.92</v>
      </c>
      <c r="E51" s="13">
        <v>65668294.48</v>
      </c>
      <c r="F51" s="13">
        <v>58696644.53</v>
      </c>
      <c r="G51" s="13">
        <v>53521349.92</v>
      </c>
      <c r="H51" s="13">
        <v>53521349.92</v>
      </c>
    </row>
    <row r="52" spans="1:8" ht="12.75" customHeight="1">
      <c r="A52" s="9" t="s">
        <v>50</v>
      </c>
      <c r="B52" s="22" t="s">
        <v>51</v>
      </c>
      <c r="C52" s="22"/>
      <c r="D52" s="13">
        <v>3259721167.27</v>
      </c>
      <c r="E52" s="13">
        <v>4076852975.31</v>
      </c>
      <c r="F52" s="13">
        <v>4095224491.6</v>
      </c>
      <c r="G52" s="13">
        <v>4110776000.59</v>
      </c>
      <c r="H52" s="13">
        <v>4110776000.59</v>
      </c>
    </row>
    <row r="53" spans="1:8" ht="12.75" customHeight="1">
      <c r="A53" s="9" t="s">
        <v>52</v>
      </c>
      <c r="B53" s="22" t="s">
        <v>53</v>
      </c>
      <c r="C53" s="22"/>
      <c r="D53" s="13">
        <v>241870683</v>
      </c>
      <c r="E53" s="13">
        <v>93490453.68</v>
      </c>
      <c r="F53" s="13">
        <v>94998731.62</v>
      </c>
      <c r="G53" s="13">
        <v>75604900.28</v>
      </c>
      <c r="H53" s="13">
        <v>88923801.54</v>
      </c>
    </row>
    <row r="54" spans="1:8" ht="12.75" customHeight="1">
      <c r="A54" s="9" t="s">
        <v>54</v>
      </c>
      <c r="B54" s="22" t="s">
        <v>55</v>
      </c>
      <c r="C54" s="22"/>
      <c r="D54" s="13">
        <v>11317766.64</v>
      </c>
      <c r="E54" s="13">
        <v>3305223.51</v>
      </c>
      <c r="F54" s="13">
        <v>3637742.13</v>
      </c>
      <c r="G54" s="13">
        <v>3637742.13</v>
      </c>
      <c r="H54" s="13">
        <v>5205114.97</v>
      </c>
    </row>
    <row r="55" spans="1:8" ht="12.75" customHeight="1" thickBot="1">
      <c r="A55" s="9" t="s">
        <v>56</v>
      </c>
      <c r="B55" s="22" t="s">
        <v>57</v>
      </c>
      <c r="C55" s="22"/>
      <c r="D55" s="13">
        <v>3692352466.56</v>
      </c>
      <c r="E55" s="13">
        <v>4304153006.02</v>
      </c>
      <c r="F55" s="13">
        <v>4495615241.87</v>
      </c>
      <c r="G55" s="13">
        <v>4561243637.95</v>
      </c>
      <c r="H55" s="13">
        <v>4561243637.95</v>
      </c>
    </row>
    <row r="56" spans="1:8" ht="12.75" customHeight="1">
      <c r="A56" s="8"/>
      <c r="B56" s="23" t="s">
        <v>58</v>
      </c>
      <c r="C56" s="23"/>
      <c r="D56" s="16">
        <f>SUM(D50:D55)</f>
        <v>9318409979.140001</v>
      </c>
      <c r="E56" s="16">
        <f>SUM(E50:E55)</f>
        <v>10624014012.400002</v>
      </c>
      <c r="F56" s="16">
        <f>SUM(F50:F55)</f>
        <v>10611025458.529999</v>
      </c>
      <c r="G56" s="16">
        <f>SUM(G50:G55)</f>
        <v>10583203644.439999</v>
      </c>
      <c r="H56" s="16">
        <f>SUM(H50:H55)</f>
        <v>10598089918.54</v>
      </c>
    </row>
    <row r="57" spans="1:8" ht="12.75" customHeight="1">
      <c r="A57" s="22"/>
      <c r="B57" s="22"/>
      <c r="C57" s="22"/>
      <c r="F57" s="3"/>
      <c r="G57" s="3"/>
      <c r="H57" s="3"/>
    </row>
    <row r="58" spans="1:8" ht="12.75" customHeight="1">
      <c r="A58" s="8" t="s">
        <v>1</v>
      </c>
      <c r="B58" s="23" t="s">
        <v>59</v>
      </c>
      <c r="C58" s="23"/>
      <c r="F58" s="3"/>
      <c r="G58" s="3"/>
      <c r="H58" s="3"/>
    </row>
    <row r="59" spans="1:8" ht="12.75" customHeight="1">
      <c r="A59" s="9" t="s">
        <v>60</v>
      </c>
      <c r="B59" s="22" t="s">
        <v>61</v>
      </c>
      <c r="C59" s="22"/>
      <c r="D59" s="13">
        <v>159847836.84</v>
      </c>
      <c r="E59" s="13">
        <v>159827308.64</v>
      </c>
      <c r="F59" s="13">
        <v>152188872.43</v>
      </c>
      <c r="G59" s="13">
        <v>152203631.65</v>
      </c>
      <c r="H59" s="13">
        <v>152322933.51</v>
      </c>
    </row>
    <row r="60" spans="1:8" ht="12.75" customHeight="1">
      <c r="A60" s="9" t="s">
        <v>62</v>
      </c>
      <c r="B60" s="22" t="s">
        <v>63</v>
      </c>
      <c r="C60" s="22"/>
      <c r="D60" s="13">
        <v>33935709.46</v>
      </c>
      <c r="E60" s="13">
        <v>34144621.49</v>
      </c>
      <c r="F60" s="13">
        <v>34077867.79</v>
      </c>
      <c r="G60" s="13">
        <v>34255057.79</v>
      </c>
      <c r="H60" s="13">
        <v>34263554.79</v>
      </c>
    </row>
    <row r="61" spans="1:8" ht="13.5" customHeight="1">
      <c r="A61" s="9" t="s">
        <v>64</v>
      </c>
      <c r="B61" s="22" t="s">
        <v>65</v>
      </c>
      <c r="C61" s="22"/>
      <c r="D61" s="13">
        <v>20924727.39</v>
      </c>
      <c r="E61" s="13">
        <v>20880824.39</v>
      </c>
      <c r="F61" s="13">
        <v>20880824.39</v>
      </c>
      <c r="G61" s="13">
        <v>20942768.39</v>
      </c>
      <c r="H61" s="13">
        <v>20948568.39</v>
      </c>
    </row>
    <row r="62" spans="1:8" ht="12.75" customHeight="1">
      <c r="A62" s="9" t="s">
        <v>66</v>
      </c>
      <c r="B62" s="22" t="s">
        <v>67</v>
      </c>
      <c r="C62" s="22"/>
      <c r="D62" s="13">
        <v>311981760.93</v>
      </c>
      <c r="E62" s="13">
        <v>315523531.94</v>
      </c>
      <c r="F62" s="13">
        <v>315741431.94</v>
      </c>
      <c r="G62" s="13">
        <v>315741431.94</v>
      </c>
      <c r="H62" s="13">
        <v>316581331.94</v>
      </c>
    </row>
    <row r="63" spans="1:8" ht="12.75" customHeight="1">
      <c r="A63" s="9" t="s">
        <v>68</v>
      </c>
      <c r="B63" s="22" t="s">
        <v>69</v>
      </c>
      <c r="C63" s="22"/>
      <c r="D63" s="13">
        <v>12946754.59</v>
      </c>
      <c r="E63" s="13">
        <v>12946754.59</v>
      </c>
      <c r="F63" s="13">
        <v>12946754.59</v>
      </c>
      <c r="G63" s="13">
        <v>12946754.59</v>
      </c>
      <c r="H63" s="13">
        <v>12946754.59</v>
      </c>
    </row>
    <row r="64" spans="1:8" ht="12.75" customHeight="1">
      <c r="A64" s="9" t="s">
        <v>70</v>
      </c>
      <c r="B64" s="22" t="s">
        <v>71</v>
      </c>
      <c r="C64" s="22"/>
      <c r="D64" s="13">
        <v>152131361.6</v>
      </c>
      <c r="E64" s="13">
        <v>151872822.4</v>
      </c>
      <c r="F64" s="13">
        <v>151785409.2</v>
      </c>
      <c r="G64" s="13">
        <v>178703911.06</v>
      </c>
      <c r="H64" s="13">
        <v>181332170.58</v>
      </c>
    </row>
    <row r="65" spans="1:8" ht="12.75" customHeight="1">
      <c r="A65" s="9" t="s">
        <v>72</v>
      </c>
      <c r="B65" s="22" t="s">
        <v>73</v>
      </c>
      <c r="C65" s="22"/>
      <c r="D65" s="13">
        <v>625319.55</v>
      </c>
      <c r="E65" s="13">
        <v>625289.55</v>
      </c>
      <c r="F65" s="13">
        <v>625289.55</v>
      </c>
      <c r="G65" s="13">
        <v>625289.55</v>
      </c>
      <c r="H65" s="13">
        <v>625289.55</v>
      </c>
    </row>
    <row r="66" spans="1:8" ht="13.5" customHeight="1" thickBot="1">
      <c r="A66" s="9" t="s">
        <v>74</v>
      </c>
      <c r="B66" s="22" t="s">
        <v>75</v>
      </c>
      <c r="C66" s="22"/>
      <c r="D66" s="13">
        <v>14888050</v>
      </c>
      <c r="E66" s="13">
        <v>14888050</v>
      </c>
      <c r="F66" s="13">
        <v>14888050</v>
      </c>
      <c r="G66" s="13">
        <v>14888050</v>
      </c>
      <c r="H66" s="13">
        <v>14888050</v>
      </c>
    </row>
    <row r="67" spans="1:8" ht="12.75" customHeight="1">
      <c r="A67" s="8"/>
      <c r="B67" s="23" t="s">
        <v>76</v>
      </c>
      <c r="C67" s="23"/>
      <c r="D67" s="16">
        <f>SUM(D59:D66)</f>
        <v>707281520.36</v>
      </c>
      <c r="E67" s="16">
        <f>SUM(E59:E66)</f>
        <v>710709202.9999999</v>
      </c>
      <c r="F67" s="16">
        <f>SUM(F59:F66)</f>
        <v>703134499.8899999</v>
      </c>
      <c r="G67" s="16">
        <f>SUM(G59:G66)</f>
        <v>730306894.9699999</v>
      </c>
      <c r="H67" s="16">
        <f>SUM(H59:H66)</f>
        <v>733908653.35</v>
      </c>
    </row>
    <row r="68" spans="1:8" ht="11.25">
      <c r="A68" s="22"/>
      <c r="B68" s="22"/>
      <c r="C68" s="22"/>
      <c r="F68" s="3"/>
      <c r="G68" s="3"/>
      <c r="H68" s="3"/>
    </row>
    <row r="69" spans="1:8" ht="12.75" customHeight="1">
      <c r="A69" s="8" t="s">
        <v>1</v>
      </c>
      <c r="B69" s="23" t="s">
        <v>77</v>
      </c>
      <c r="C69" s="23"/>
      <c r="F69" s="3"/>
      <c r="G69" s="3"/>
      <c r="H69" s="3"/>
    </row>
    <row r="70" spans="1:8" ht="12.75" customHeight="1">
      <c r="A70" s="9" t="s">
        <v>78</v>
      </c>
      <c r="B70" s="22" t="s">
        <v>79</v>
      </c>
      <c r="C70" s="22"/>
      <c r="D70" s="13">
        <v>1534200.07</v>
      </c>
      <c r="E70" s="13">
        <v>1534200.07</v>
      </c>
      <c r="F70" s="13">
        <v>1534200.07</v>
      </c>
      <c r="G70" s="13">
        <v>1534200.07</v>
      </c>
      <c r="H70" s="13">
        <v>1534200.07</v>
      </c>
    </row>
    <row r="71" spans="1:8" ht="12.75" customHeight="1" thickBot="1">
      <c r="A71" s="9" t="s">
        <v>80</v>
      </c>
      <c r="B71" s="22" t="s">
        <v>81</v>
      </c>
      <c r="C71" s="22"/>
      <c r="D71" s="13">
        <v>10314795.77</v>
      </c>
      <c r="E71" s="13">
        <v>10314795.77</v>
      </c>
      <c r="F71" s="13">
        <v>14501818.09</v>
      </c>
      <c r="G71" s="13">
        <v>14729787.09</v>
      </c>
      <c r="H71" s="13">
        <v>14946939.09</v>
      </c>
    </row>
    <row r="72" spans="1:8" ht="13.5" customHeight="1">
      <c r="A72" s="8"/>
      <c r="B72" s="23" t="s">
        <v>82</v>
      </c>
      <c r="C72" s="23"/>
      <c r="D72" s="16">
        <f>SUM(D70:D71)</f>
        <v>11848995.84</v>
      </c>
      <c r="E72" s="16">
        <f>SUM(E70:E71)</f>
        <v>11848995.84</v>
      </c>
      <c r="F72" s="16">
        <f>SUM(F70:F71)</f>
        <v>16036018.16</v>
      </c>
      <c r="G72" s="16">
        <f>SUM(G70:G71)</f>
        <v>16263987.16</v>
      </c>
      <c r="H72" s="16">
        <f>SUM(H70:H71)</f>
        <v>16481139.16</v>
      </c>
    </row>
    <row r="73" spans="1:8" ht="12.75" customHeight="1">
      <c r="A73" s="22"/>
      <c r="B73" s="22"/>
      <c r="C73" s="22"/>
      <c r="F73" s="3"/>
      <c r="G73" s="3"/>
      <c r="H73" s="3"/>
    </row>
    <row r="74" spans="1:8" ht="12.75" customHeight="1">
      <c r="A74" s="8" t="s">
        <v>1</v>
      </c>
      <c r="B74" s="23" t="s">
        <v>83</v>
      </c>
      <c r="C74" s="23"/>
      <c r="F74" s="3"/>
      <c r="G74" s="3"/>
      <c r="H74" s="3"/>
    </row>
    <row r="75" spans="1:8" ht="12.75" customHeight="1">
      <c r="A75" s="9" t="s">
        <v>84</v>
      </c>
      <c r="B75" s="22" t="s">
        <v>85</v>
      </c>
      <c r="C75" s="22"/>
      <c r="D75" s="13">
        <v>531350255.3</v>
      </c>
      <c r="E75" s="13">
        <v>535686582.47</v>
      </c>
      <c r="F75" s="13">
        <v>539160244.38</v>
      </c>
      <c r="G75" s="13">
        <v>543716130.96</v>
      </c>
      <c r="H75" s="13">
        <v>548325930.98</v>
      </c>
    </row>
    <row r="76" spans="1:8" ht="12.75" customHeight="1">
      <c r="A76" s="9" t="s">
        <v>86</v>
      </c>
      <c r="B76" s="22" t="s">
        <v>87</v>
      </c>
      <c r="C76" s="22"/>
      <c r="D76" s="13">
        <v>5584398.64</v>
      </c>
      <c r="E76" s="13">
        <v>5626113.62</v>
      </c>
      <c r="F76" s="13">
        <v>5667816.1</v>
      </c>
      <c r="G76" s="13">
        <v>5709518.58</v>
      </c>
      <c r="H76" s="13">
        <v>5751012.72</v>
      </c>
    </row>
    <row r="77" spans="1:8" ht="13.5" customHeight="1" thickBot="1">
      <c r="A77" s="9" t="s">
        <v>88</v>
      </c>
      <c r="B77" s="22" t="s">
        <v>89</v>
      </c>
      <c r="C77" s="22"/>
      <c r="D77" s="13">
        <v>7455646.42</v>
      </c>
      <c r="E77" s="13">
        <v>7578834.26</v>
      </c>
      <c r="F77" s="13">
        <v>7700940.97</v>
      </c>
      <c r="G77" s="13">
        <v>8287462.57</v>
      </c>
      <c r="H77" s="13">
        <v>8528035.94</v>
      </c>
    </row>
    <row r="78" spans="1:8" ht="12.75" customHeight="1">
      <c r="A78" s="8"/>
      <c r="B78" s="23" t="s">
        <v>90</v>
      </c>
      <c r="C78" s="23"/>
      <c r="D78" s="16">
        <f>SUM(D75:D77)</f>
        <v>544390300.36</v>
      </c>
      <c r="E78" s="16">
        <f>SUM(E75:E77)</f>
        <v>548891530.35</v>
      </c>
      <c r="F78" s="16">
        <f>SUM(F75:F77)</f>
        <v>552529001.45</v>
      </c>
      <c r="G78" s="16">
        <f>SUM(G75:G77)</f>
        <v>557713112.1100001</v>
      </c>
      <c r="H78" s="16">
        <f>SUM(H75:H77)</f>
        <v>562604979.6400001</v>
      </c>
    </row>
    <row r="79" spans="1:8" ht="11.25">
      <c r="A79" s="22"/>
      <c r="B79" s="22"/>
      <c r="C79" s="22"/>
      <c r="F79" s="3"/>
      <c r="G79" s="3"/>
      <c r="H79" s="3"/>
    </row>
    <row r="80" spans="1:8" ht="11.25">
      <c r="A80" s="9"/>
      <c r="B80" s="23" t="s">
        <v>104</v>
      </c>
      <c r="C80" s="23"/>
      <c r="F80" s="3"/>
      <c r="G80" s="3"/>
      <c r="H80" s="3"/>
    </row>
    <row r="81" spans="1:8" ht="21.75" customHeight="1">
      <c r="A81" s="9" t="s">
        <v>105</v>
      </c>
      <c r="B81" s="22" t="s">
        <v>108</v>
      </c>
      <c r="C81" s="22"/>
      <c r="E81" s="13">
        <v>180945</v>
      </c>
      <c r="F81" s="13">
        <v>180945</v>
      </c>
      <c r="G81" s="13">
        <v>180945</v>
      </c>
      <c r="H81" s="13">
        <v>180945</v>
      </c>
    </row>
    <row r="82" spans="1:8" ht="18" customHeight="1">
      <c r="A82" s="9" t="s">
        <v>106</v>
      </c>
      <c r="B82" s="22" t="s">
        <v>109</v>
      </c>
      <c r="C82" s="22"/>
      <c r="E82" s="13">
        <v>111890.35</v>
      </c>
      <c r="F82" s="13">
        <v>111890.35</v>
      </c>
      <c r="G82" s="13">
        <v>111890.35</v>
      </c>
      <c r="H82" s="13">
        <v>111890.35</v>
      </c>
    </row>
    <row r="83" spans="1:8" ht="33.75" customHeight="1" thickBot="1">
      <c r="A83" s="9" t="s">
        <v>107</v>
      </c>
      <c r="B83" s="22" t="s">
        <v>110</v>
      </c>
      <c r="C83" s="22"/>
      <c r="E83" s="13">
        <v>722166.8</v>
      </c>
      <c r="F83" s="13">
        <v>722166.8</v>
      </c>
      <c r="G83" s="13">
        <v>722166.8</v>
      </c>
      <c r="H83" s="13">
        <v>722166.8</v>
      </c>
    </row>
    <row r="84" spans="1:8" ht="11.25">
      <c r="A84" s="9"/>
      <c r="B84" s="9"/>
      <c r="C84" s="9"/>
      <c r="E84" s="16">
        <f>SUM(E81:E83)</f>
        <v>1015002.15</v>
      </c>
      <c r="F84" s="16">
        <f>SUM(F81:F83)</f>
        <v>1015002.15</v>
      </c>
      <c r="G84" s="16">
        <f>SUM(G81:G83)</f>
        <v>1015002.15</v>
      </c>
      <c r="H84" s="16">
        <f>SUM(H81:H83)</f>
        <v>1015002.15</v>
      </c>
    </row>
    <row r="85" spans="1:8" ht="11.25">
      <c r="A85" s="9"/>
      <c r="B85" s="9"/>
      <c r="C85" s="9"/>
      <c r="F85" s="3"/>
      <c r="G85" s="3"/>
      <c r="H85" s="3"/>
    </row>
    <row r="86" spans="1:8" ht="12.75" customHeight="1">
      <c r="A86" s="27" t="s">
        <v>95</v>
      </c>
      <c r="B86" s="27"/>
      <c r="C86" s="28"/>
      <c r="D86" s="29">
        <f>D40+D47+D56+D67+D72-D78</f>
        <v>10446268139.670002</v>
      </c>
      <c r="E86" s="29">
        <f>E40+E47+E56+E67+E72-E78-E84</f>
        <v>11759077257.070002</v>
      </c>
      <c r="F86" s="29">
        <f>F40+F47+F56+F67+F72-F78-F84</f>
        <v>11746721375.869997</v>
      </c>
      <c r="G86" s="29">
        <f>G40+G47+G56+G67+G72-G78-G84</f>
        <v>11749184723.099998</v>
      </c>
      <c r="H86" s="29">
        <f>H40+H47+H56+H67+H72-H78-H84</f>
        <v>11772959966.770002</v>
      </c>
    </row>
    <row r="87" spans="1:8" ht="11.25">
      <c r="A87" s="9"/>
      <c r="B87" s="9"/>
      <c r="C87" s="9"/>
      <c r="F87" s="3"/>
      <c r="G87" s="3"/>
      <c r="H87" s="3"/>
    </row>
    <row r="88" spans="1:8" ht="11.25">
      <c r="A88" s="30"/>
      <c r="B88" s="31" t="s">
        <v>91</v>
      </c>
      <c r="C88" s="31"/>
      <c r="D88" s="32">
        <f>D86+D36</f>
        <v>11362560253.470001</v>
      </c>
      <c r="E88" s="32">
        <f>E86+E36</f>
        <v>12732371006.010002</v>
      </c>
      <c r="F88" s="32">
        <f>F86+F36</f>
        <v>12702640963.019997</v>
      </c>
      <c r="G88" s="32">
        <f>G86+G36</f>
        <v>12609360736.349998</v>
      </c>
      <c r="H88" s="32">
        <f>H86+H36</f>
        <v>12582335498.240002</v>
      </c>
    </row>
    <row r="89" spans="1:5" ht="12.75">
      <c r="A89" s="22"/>
      <c r="B89" s="22"/>
      <c r="C89" s="22"/>
      <c r="E89" s="21"/>
    </row>
    <row r="90" spans="1:3" ht="11.25">
      <c r="A90" s="22"/>
      <c r="B90" s="22"/>
      <c r="C90" s="22"/>
    </row>
  </sheetData>
  <sheetProtection/>
  <mergeCells count="76">
    <mergeCell ref="B80:C80"/>
    <mergeCell ref="B81:C81"/>
    <mergeCell ref="B82:C82"/>
    <mergeCell ref="B83:C83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2020-06-25T20:31:18Z</dcterms:modified>
  <cp:category/>
  <cp:version/>
  <cp:contentType/>
  <cp:contentStatus/>
</cp:coreProperties>
</file>