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<sst xmlns="http://schemas.openxmlformats.org/spreadsheetml/2006/main" count="20" uniqueCount="20">
  <si>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Municipio de Mérida Yucatán</t>
  </si>
  <si>
    <t>5.1.3.6</t>
  </si>
  <si>
    <t>SERVICIOS DE COMUNICACIÓN SOCIAL Y PUBLICIDAD</t>
  </si>
  <si>
    <t>5.1.3.6.1</t>
  </si>
  <si>
    <t>5.1.3.6.2</t>
  </si>
  <si>
    <t>5.1.3.6.3</t>
  </si>
  <si>
    <t>5.1.3.6.4</t>
  </si>
  <si>
    <t>SERVICIOS DE REVELADO DE FOTOGRAFIAS</t>
  </si>
  <si>
    <t>5.1.3.6.5</t>
  </si>
  <si>
    <t>5.1.3.6.6</t>
  </si>
  <si>
    <t>5.1.3.6.9</t>
  </si>
  <si>
    <t>DIFUSION POR RADIO, TELEVISION Y OTROS MEDIOS DE MENSAJE SOBRE PROGRAMAS Y ACTIVIDADES GUBERNAMENTALES</t>
  </si>
  <si>
    <t>DIFUSION POR RADIO, TELEVISION Y OTROS MEDIOS DE MENSAJES COMERCIALES PARA PROMOVER LA VENTA DE BIENES O SERVICIOS</t>
  </si>
  <si>
    <t>SERVICIOS DE CREATIVIDAD, REPRODUCCION Y PRODUCCION DE PUBLICIDAD, EXCEPTO INTERNET</t>
  </si>
  <si>
    <t>SERVICIOS DE LA INDUSTRIA FILMICA, DEL SONIDO Y DEL VIDEO</t>
  </si>
  <si>
    <t>SERVICIO DE CREACIÓN Y DIFUSIÓN DE CONTENIDO EXCLUSIVAMENTE A TRAVÉS DE INTERNET</t>
  </si>
  <si>
    <t>OTROS SERVICIOS DE INFORMACIÓN</t>
  </si>
  <si>
    <t>ENERO A DICIEMBRE 2019</t>
  </si>
  <si>
    <t>ENERO A DICIEMBRE 2020</t>
  </si>
  <si>
    <t>Comparativo y Desgloce de Gastos de Comunicación Social  de Enero a Diciembre 2019-2020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</si>
</sst>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;[$$-80A]* \-#,##0.00"/>
    <numFmt numFmtId="165" formatCode="[$$-80A]#,##0.00"/>
    <numFmt numFmtId="166" formatCode="_-[$$-80A]* #,##0.00_-;\-[$$-80A]* #,##0.00_-;_-[$$-80A]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&quot;$&quot;#,##0.00"/>
    <numFmt numFmtId="172" formatCode="[$-80A]dddd\,\ dd&quot; de &quot;mmmm&quot; de &quot;yyyy"/>
    <numFmt numFmtId="173" formatCode="[$-80A]hh:mm:ss\ AM/PM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1" fillId="0" borderId="0" xfId="0" applyFont="1" applyFill="1" applyBorder="1" applyAlignment="1">
      <alignment vertical="top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vertical="top"/>
    </xf>
    <xf numFmtId="17" fontId="20" fillId="33" borderId="10" xfId="0" applyNumberFormat="1" applyFont="1" applyFill="1" applyBorder="1" applyAlignment="1">
      <alignment horizontal="center"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44" fontId="20" fillId="0" borderId="0" xfId="49" applyFont="1" applyBorder="1" applyAlignment="1">
      <alignment vertical="top"/>
    </xf>
    <xf numFmtId="44" fontId="23" fillId="0" borderId="0" xfId="49" applyFont="1" applyBorder="1" applyAlignment="1">
      <alignment vertical="top"/>
    </xf>
    <xf numFmtId="0" fontId="46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7" fontId="20" fillId="34" borderId="1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8" fontId="23" fillId="0" borderId="11" xfId="49" applyNumberFormat="1" applyFont="1" applyBorder="1" applyAlignment="1">
      <alignment horizontal="center" vertical="center"/>
    </xf>
    <xf numFmtId="165" fontId="47" fillId="0" borderId="0" xfId="0" applyNumberFormat="1" applyFont="1" applyAlignment="1">
      <alignment vertical="center"/>
    </xf>
    <xf numFmtId="165" fontId="47" fillId="0" borderId="0" xfId="0" applyNumberFormat="1" applyFont="1" applyAlignment="1">
      <alignment horizontal="center" vertical="center"/>
    </xf>
    <xf numFmtId="8" fontId="48" fillId="0" borderId="0" xfId="49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5" fontId="23" fillId="0" borderId="11" xfId="49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3" fillId="0" borderId="11" xfId="49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" fontId="20" fillId="35" borderId="1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 vertical="center"/>
    </xf>
    <xf numFmtId="171" fontId="44" fillId="0" borderId="0" xfId="0" applyNumberFormat="1" applyFont="1" applyAlignment="1">
      <alignment vertical="center"/>
    </xf>
    <xf numFmtId="165" fontId="47" fillId="0" borderId="0" xfId="0" applyNumberFormat="1" applyFont="1" applyAlignment="1">
      <alignment horizontal="right" vertical="center"/>
    </xf>
    <xf numFmtId="44" fontId="47" fillId="0" borderId="0" xfId="49" applyFont="1" applyAlignment="1">
      <alignment horizontal="right" vertical="center"/>
    </xf>
    <xf numFmtId="8" fontId="49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" sqref="B3"/>
    </sheetView>
  </sheetViews>
  <sheetFormatPr defaultColWidth="11.421875" defaultRowHeight="12.75"/>
  <cols>
    <col min="1" max="1" width="11.421875" style="3" customWidth="1"/>
    <col min="2" max="2" width="45.140625" style="2" customWidth="1"/>
    <col min="3" max="23" width="14.421875" style="3" customWidth="1"/>
    <col min="24" max="25" width="22.8515625" style="3" customWidth="1"/>
    <col min="26" max="16384" width="11.421875" style="3" customWidth="1"/>
  </cols>
  <sheetData>
    <row r="2" spans="1:23" ht="12.75">
      <c r="A2" s="1"/>
      <c r="B2" s="30" t="s">
        <v>0</v>
      </c>
      <c r="C2" s="16"/>
      <c r="D2" s="28"/>
      <c r="E2" s="16"/>
      <c r="F2" s="28"/>
      <c r="G2" s="16"/>
      <c r="H2" s="28"/>
      <c r="I2" s="16"/>
      <c r="J2" s="28"/>
      <c r="K2" s="16"/>
      <c r="L2" s="28"/>
      <c r="M2" s="16"/>
      <c r="N2" s="28"/>
      <c r="O2" s="26"/>
      <c r="P2" s="28"/>
      <c r="Q2" s="23"/>
      <c r="R2" s="28"/>
      <c r="S2" s="23"/>
      <c r="T2" s="28"/>
      <c r="U2" s="23"/>
      <c r="V2" s="26"/>
      <c r="W2" s="26"/>
    </row>
    <row r="3" spans="1:23" ht="12.75">
      <c r="A3" s="1"/>
      <c r="B3" s="27" t="s">
        <v>19</v>
      </c>
      <c r="C3" s="16"/>
      <c r="D3" s="28"/>
      <c r="E3" s="16"/>
      <c r="F3" s="28"/>
      <c r="G3" s="16"/>
      <c r="H3" s="28"/>
      <c r="I3" s="16"/>
      <c r="J3" s="28"/>
      <c r="K3" s="16"/>
      <c r="L3" s="28"/>
      <c r="M3" s="16"/>
      <c r="N3" s="28"/>
      <c r="O3" s="26"/>
      <c r="P3" s="28"/>
      <c r="Q3" s="23"/>
      <c r="R3" s="28"/>
      <c r="S3" s="23"/>
      <c r="T3" s="28"/>
      <c r="U3" s="23"/>
      <c r="V3" s="26"/>
      <c r="W3" s="26"/>
    </row>
    <row r="4" spans="1:23" ht="12.75">
      <c r="A4" s="1"/>
      <c r="B4" s="28"/>
      <c r="C4" s="23"/>
      <c r="D4" s="28"/>
      <c r="E4" s="16"/>
      <c r="F4" s="28"/>
      <c r="G4" s="16"/>
      <c r="H4" s="28"/>
      <c r="I4" s="16"/>
      <c r="J4" s="28"/>
      <c r="K4" s="16"/>
      <c r="L4" s="28"/>
      <c r="M4" s="16"/>
      <c r="N4" s="28"/>
      <c r="O4" s="26"/>
      <c r="P4" s="28"/>
      <c r="Q4" s="23"/>
      <c r="R4" s="28"/>
      <c r="S4" s="23"/>
      <c r="T4" s="28"/>
      <c r="U4" s="23"/>
      <c r="V4" s="26"/>
      <c r="W4" s="26"/>
    </row>
    <row r="5" spans="1:23" ht="12.75">
      <c r="A5" s="1"/>
      <c r="C5" s="16"/>
      <c r="D5" s="28"/>
      <c r="E5" s="16"/>
      <c r="F5" s="28"/>
      <c r="G5" s="16"/>
      <c r="H5" s="28"/>
      <c r="I5" s="16"/>
      <c r="J5" s="28"/>
      <c r="K5" s="16"/>
      <c r="L5" s="28"/>
      <c r="M5" s="16"/>
      <c r="N5" s="28"/>
      <c r="O5" s="26"/>
      <c r="P5" s="28"/>
      <c r="Q5" s="23"/>
      <c r="R5" s="28"/>
      <c r="S5" s="23"/>
      <c r="T5" s="28"/>
      <c r="U5" s="23"/>
      <c r="V5" s="26"/>
      <c r="W5" s="26"/>
    </row>
    <row r="7" spans="2:25" ht="12.75">
      <c r="B7" s="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</row>
    <row r="8" spans="24:25" ht="12.75">
      <c r="X8" s="5"/>
      <c r="Y8" s="5"/>
    </row>
    <row r="9" spans="24:25" ht="12.75">
      <c r="X9" s="5"/>
      <c r="Y9" s="5"/>
    </row>
    <row r="10" spans="1:25" ht="12.75">
      <c r="A10" s="7" t="s">
        <v>1</v>
      </c>
      <c r="B10" s="7" t="s">
        <v>2</v>
      </c>
      <c r="C10" s="15">
        <v>43466</v>
      </c>
      <c r="D10" s="29">
        <v>43831</v>
      </c>
      <c r="E10" s="15">
        <v>43497</v>
      </c>
      <c r="F10" s="29">
        <v>43862</v>
      </c>
      <c r="G10" s="15">
        <v>43525</v>
      </c>
      <c r="H10" s="29">
        <v>43891</v>
      </c>
      <c r="I10" s="15">
        <v>43556</v>
      </c>
      <c r="J10" s="29">
        <v>43922</v>
      </c>
      <c r="K10" s="15">
        <v>43586</v>
      </c>
      <c r="L10" s="29">
        <v>43952</v>
      </c>
      <c r="M10" s="15">
        <v>43617</v>
      </c>
      <c r="N10" s="29">
        <v>43983</v>
      </c>
      <c r="O10" s="15">
        <v>43647</v>
      </c>
      <c r="P10" s="29">
        <v>44013</v>
      </c>
      <c r="Q10" s="15">
        <v>43678</v>
      </c>
      <c r="R10" s="29">
        <v>44044</v>
      </c>
      <c r="S10" s="15">
        <v>43709</v>
      </c>
      <c r="T10" s="29">
        <v>44075</v>
      </c>
      <c r="U10" s="8">
        <v>43739</v>
      </c>
      <c r="V10" s="8">
        <v>43770</v>
      </c>
      <c r="W10" s="8">
        <v>43800</v>
      </c>
      <c r="X10" s="8" t="s">
        <v>17</v>
      </c>
      <c r="Y10" s="8" t="s">
        <v>18</v>
      </c>
    </row>
    <row r="11" spans="24:25" ht="12.75">
      <c r="X11" s="5"/>
      <c r="Y11" s="5"/>
    </row>
    <row r="12" spans="1:25" s="6" customFormat="1" ht="36">
      <c r="A12" s="9" t="s">
        <v>3</v>
      </c>
      <c r="B12" s="13" t="s">
        <v>11</v>
      </c>
      <c r="C12" s="18">
        <v>2809346.24</v>
      </c>
      <c r="D12" s="18">
        <v>7108577.4</v>
      </c>
      <c r="E12" s="18">
        <v>3624436.76</v>
      </c>
      <c r="F12" s="18">
        <v>6159757.38</v>
      </c>
      <c r="G12" s="18">
        <v>5634625.72</v>
      </c>
      <c r="H12" s="18">
        <v>9676423.24</v>
      </c>
      <c r="I12" s="18">
        <v>7731234.08</v>
      </c>
      <c r="J12" s="18">
        <v>5398996.4</v>
      </c>
      <c r="K12" s="18">
        <v>8261279.92</v>
      </c>
      <c r="L12" s="18">
        <v>5979202.27</v>
      </c>
      <c r="M12" s="18">
        <v>7186442.39</v>
      </c>
      <c r="N12" s="18">
        <v>3802651.08</v>
      </c>
      <c r="O12" s="32">
        <v>5201459.89</v>
      </c>
      <c r="P12" s="32">
        <v>4286089.88</v>
      </c>
      <c r="Q12" s="32">
        <v>5941490.81</v>
      </c>
      <c r="R12" s="32">
        <v>5075372.96</v>
      </c>
      <c r="S12" s="33">
        <v>7517937.86</v>
      </c>
      <c r="T12" s="33">
        <v>5225126.52</v>
      </c>
      <c r="U12" s="19">
        <v>5969468.9</v>
      </c>
      <c r="V12" s="19">
        <v>6198011.79</v>
      </c>
      <c r="W12" s="19">
        <v>12873689.16</v>
      </c>
      <c r="X12" s="20">
        <f aca="true" t="shared" si="0" ref="X12:X18">C12+E12+G12+I12+K12+M12+O12+Q12+S12+U12+V12+W12</f>
        <v>78949423.52</v>
      </c>
      <c r="Y12" s="20">
        <f>D12+F12+H12+J12+L12+N12+P12+R12+T12</f>
        <v>52712197.129999995</v>
      </c>
    </row>
    <row r="13" spans="1:25" s="6" customFormat="1" ht="36">
      <c r="A13" s="9" t="s">
        <v>4</v>
      </c>
      <c r="B13" s="13" t="s">
        <v>12</v>
      </c>
      <c r="C13" s="18">
        <v>490584.88</v>
      </c>
      <c r="D13" s="18">
        <v>0</v>
      </c>
      <c r="E13" s="18">
        <v>1345235.89</v>
      </c>
      <c r="F13" s="18">
        <v>0</v>
      </c>
      <c r="G13" s="18">
        <v>592156.8</v>
      </c>
      <c r="H13" s="18">
        <v>0</v>
      </c>
      <c r="I13" s="18">
        <v>190759.68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21"/>
      <c r="V13" s="21"/>
      <c r="W13" s="21"/>
      <c r="X13" s="20">
        <f t="shared" si="0"/>
        <v>2618737.2500000005</v>
      </c>
      <c r="Y13" s="20">
        <f aca="true" t="shared" si="1" ref="Y13:Y18">D13+F13+H13+J13+L13+N13+P13+R13+T13</f>
        <v>0</v>
      </c>
    </row>
    <row r="14" spans="1:25" s="6" customFormat="1" ht="24">
      <c r="A14" s="9" t="s">
        <v>5</v>
      </c>
      <c r="B14" s="13" t="s">
        <v>13</v>
      </c>
      <c r="C14" s="18">
        <v>303400</v>
      </c>
      <c r="D14" s="18">
        <v>435197.2</v>
      </c>
      <c r="E14" s="18">
        <v>484241.31</v>
      </c>
      <c r="F14" s="18">
        <v>195300</v>
      </c>
      <c r="G14" s="18">
        <v>558800</v>
      </c>
      <c r="H14" s="18">
        <v>666138.12</v>
      </c>
      <c r="I14" s="18">
        <v>1134456</v>
      </c>
      <c r="J14" s="18">
        <v>290280</v>
      </c>
      <c r="K14" s="18">
        <v>849545.01</v>
      </c>
      <c r="L14" s="18">
        <v>294400.01</v>
      </c>
      <c r="M14" s="18">
        <v>378759.21</v>
      </c>
      <c r="N14" s="18">
        <v>210095.72</v>
      </c>
      <c r="O14" s="32">
        <v>734860</v>
      </c>
      <c r="P14" s="32">
        <v>614200</v>
      </c>
      <c r="Q14" s="32">
        <v>824514.08</v>
      </c>
      <c r="R14" s="32">
        <v>526594</v>
      </c>
      <c r="S14" s="34">
        <v>460800</v>
      </c>
      <c r="T14" s="34">
        <v>376932.8</v>
      </c>
      <c r="U14" s="19">
        <v>813387</v>
      </c>
      <c r="V14" s="19">
        <v>323109.2</v>
      </c>
      <c r="W14" s="19">
        <v>1299224.43</v>
      </c>
      <c r="X14" s="20">
        <f t="shared" si="0"/>
        <v>8165096.24</v>
      </c>
      <c r="Y14" s="20">
        <f t="shared" si="1"/>
        <v>3609137.8499999996</v>
      </c>
    </row>
    <row r="15" spans="1:25" s="6" customFormat="1" ht="12.75">
      <c r="A15" s="4" t="s">
        <v>6</v>
      </c>
      <c r="B15" s="14" t="s">
        <v>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32">
        <v>2041.6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19"/>
      <c r="V15" s="21"/>
      <c r="W15" s="19">
        <v>223</v>
      </c>
      <c r="X15" s="20">
        <f t="shared" si="0"/>
        <v>2264.6</v>
      </c>
      <c r="Y15" s="20">
        <f t="shared" si="1"/>
        <v>0</v>
      </c>
    </row>
    <row r="16" spans="1:25" s="6" customFormat="1" ht="24">
      <c r="A16" s="9" t="s">
        <v>8</v>
      </c>
      <c r="B16" s="13" t="s">
        <v>14</v>
      </c>
      <c r="C16" s="18">
        <v>0</v>
      </c>
      <c r="D16" s="18">
        <v>0</v>
      </c>
      <c r="E16" s="18">
        <v>0</v>
      </c>
      <c r="F16" s="25">
        <v>13920</v>
      </c>
      <c r="G16" s="18">
        <v>1392</v>
      </c>
      <c r="H16" s="18">
        <v>0</v>
      </c>
      <c r="I16" s="18">
        <v>0</v>
      </c>
      <c r="J16" s="18">
        <v>0</v>
      </c>
      <c r="K16" s="18">
        <v>8120</v>
      </c>
      <c r="L16" s="18">
        <v>0</v>
      </c>
      <c r="M16" s="18">
        <v>0</v>
      </c>
      <c r="N16" s="31">
        <v>92560</v>
      </c>
      <c r="O16" s="32">
        <v>1276</v>
      </c>
      <c r="P16" s="32">
        <v>178176</v>
      </c>
      <c r="Q16" s="32">
        <v>0</v>
      </c>
      <c r="R16" s="32">
        <v>89088</v>
      </c>
      <c r="S16" s="34">
        <v>13920</v>
      </c>
      <c r="T16" s="34">
        <v>57420</v>
      </c>
      <c r="U16" s="19">
        <v>56840</v>
      </c>
      <c r="V16" s="19">
        <v>494218</v>
      </c>
      <c r="W16" s="19">
        <v>293480</v>
      </c>
      <c r="X16" s="20">
        <f t="shared" si="0"/>
        <v>869246</v>
      </c>
      <c r="Y16" s="20">
        <f t="shared" si="1"/>
        <v>431164</v>
      </c>
    </row>
    <row r="17" spans="1:25" s="6" customFormat="1" ht="24">
      <c r="A17" s="9" t="s">
        <v>9</v>
      </c>
      <c r="B17" s="10" t="s">
        <v>15</v>
      </c>
      <c r="C17" s="18">
        <v>1115774.57</v>
      </c>
      <c r="D17" s="18">
        <v>1229391.19</v>
      </c>
      <c r="E17" s="18">
        <v>1143960.05</v>
      </c>
      <c r="F17" s="18">
        <v>2037112.44</v>
      </c>
      <c r="G17" s="18">
        <v>1230204.57</v>
      </c>
      <c r="H17" s="18">
        <v>2170385.73</v>
      </c>
      <c r="I17" s="18">
        <v>1089455.17</v>
      </c>
      <c r="J17" s="18">
        <v>1755979.47</v>
      </c>
      <c r="K17" s="18">
        <v>1053723.01</v>
      </c>
      <c r="L17" s="18">
        <v>1496730.29</v>
      </c>
      <c r="M17" s="18">
        <v>1600864.9</v>
      </c>
      <c r="N17" s="18">
        <v>615478.75</v>
      </c>
      <c r="O17" s="32">
        <v>1377735.9</v>
      </c>
      <c r="P17" s="32">
        <v>1132050.29</v>
      </c>
      <c r="Q17" s="32">
        <v>1769139.3</v>
      </c>
      <c r="R17" s="32">
        <v>783004.98</v>
      </c>
      <c r="S17" s="34">
        <v>1660050.69</v>
      </c>
      <c r="T17" s="34">
        <v>1960444.49</v>
      </c>
      <c r="U17" s="19">
        <v>1991670.2</v>
      </c>
      <c r="V17" s="19">
        <v>531651.92</v>
      </c>
      <c r="W17" s="19">
        <v>4165279.04</v>
      </c>
      <c r="X17" s="20">
        <f t="shared" si="0"/>
        <v>18729509.32</v>
      </c>
      <c r="Y17" s="20">
        <f t="shared" si="1"/>
        <v>13180577.63</v>
      </c>
    </row>
    <row r="18" spans="1:25" s="6" customFormat="1" ht="12.75">
      <c r="A18" s="9" t="s">
        <v>10</v>
      </c>
      <c r="B18" s="10" t="s">
        <v>16</v>
      </c>
      <c r="C18" s="18">
        <v>191121.6</v>
      </c>
      <c r="D18" s="18">
        <v>222496</v>
      </c>
      <c r="E18" s="18">
        <v>162840.6</v>
      </c>
      <c r="F18" s="18">
        <v>317063.63</v>
      </c>
      <c r="G18" s="18">
        <v>339416</v>
      </c>
      <c r="H18" s="18">
        <v>537039.99</v>
      </c>
      <c r="I18" s="18">
        <v>289135.8</v>
      </c>
      <c r="J18" s="18">
        <v>254643.6</v>
      </c>
      <c r="K18" s="18">
        <v>202544</v>
      </c>
      <c r="L18" s="18">
        <v>97672</v>
      </c>
      <c r="M18" s="18">
        <v>200015.2</v>
      </c>
      <c r="N18" s="18">
        <v>268840</v>
      </c>
      <c r="O18" s="32">
        <v>202641.56</v>
      </c>
      <c r="P18" s="32">
        <v>185840</v>
      </c>
      <c r="Q18" s="32">
        <v>169600</v>
      </c>
      <c r="R18" s="32">
        <v>286240</v>
      </c>
      <c r="S18" s="34">
        <v>246160</v>
      </c>
      <c r="T18" s="34">
        <v>260366</v>
      </c>
      <c r="U18" s="19">
        <v>291255</v>
      </c>
      <c r="V18" s="19">
        <v>504600</v>
      </c>
      <c r="W18" s="19">
        <v>707439.97</v>
      </c>
      <c r="X18" s="20">
        <f t="shared" si="0"/>
        <v>3506769.7299999995</v>
      </c>
      <c r="Y18" s="20">
        <f t="shared" si="1"/>
        <v>2430201.22</v>
      </c>
    </row>
    <row r="19" spans="3:25" ht="13.5" thickBot="1">
      <c r="C19" s="22">
        <f aca="true" t="shared" si="2" ref="C19:L19">SUM(C12:C18)</f>
        <v>4910227.29</v>
      </c>
      <c r="D19" s="22">
        <f t="shared" si="2"/>
        <v>8995661.790000001</v>
      </c>
      <c r="E19" s="22">
        <f t="shared" si="2"/>
        <v>6760714.6099999985</v>
      </c>
      <c r="F19" s="22">
        <f t="shared" si="2"/>
        <v>8723153.450000001</v>
      </c>
      <c r="G19" s="24">
        <f t="shared" si="2"/>
        <v>8356595.09</v>
      </c>
      <c r="H19" s="24">
        <f t="shared" si="2"/>
        <v>13049987.08</v>
      </c>
      <c r="I19" s="22">
        <f t="shared" si="2"/>
        <v>10435040.73</v>
      </c>
      <c r="J19" s="22">
        <f t="shared" si="2"/>
        <v>7699899.47</v>
      </c>
      <c r="K19" s="22">
        <f t="shared" si="2"/>
        <v>10375211.94</v>
      </c>
      <c r="L19" s="22">
        <f t="shared" si="2"/>
        <v>7868004.569999999</v>
      </c>
      <c r="M19" s="22">
        <f>SUM(M12:M18)</f>
        <v>9366081.7</v>
      </c>
      <c r="N19" s="22">
        <f>SUM(N12:N18)</f>
        <v>4989625.550000001</v>
      </c>
      <c r="O19" s="22">
        <f>SUM(O12:O18)</f>
        <v>7520014.949999998</v>
      </c>
      <c r="P19" s="22">
        <f>SUM(P12:P18)</f>
        <v>6396356.17</v>
      </c>
      <c r="Q19" s="22">
        <f aca="true" t="shared" si="3" ref="Q19:X19">SUM(Q12:Q18)</f>
        <v>8704744.19</v>
      </c>
      <c r="R19" s="22">
        <f t="shared" si="3"/>
        <v>6760299.9399999995</v>
      </c>
      <c r="S19" s="22">
        <f t="shared" si="3"/>
        <v>9898868.55</v>
      </c>
      <c r="T19" s="22">
        <f t="shared" si="3"/>
        <v>7880289.81</v>
      </c>
      <c r="U19" s="22">
        <f t="shared" si="3"/>
        <v>9122621.1</v>
      </c>
      <c r="V19" s="22">
        <f t="shared" si="3"/>
        <v>8051590.91</v>
      </c>
      <c r="W19" s="22">
        <f t="shared" si="3"/>
        <v>19339335.599999998</v>
      </c>
      <c r="X19" s="17">
        <f t="shared" si="3"/>
        <v>112841046.65999998</v>
      </c>
      <c r="Y19" s="17">
        <f>SUM(Y12:Y18)</f>
        <v>72363277.83</v>
      </c>
    </row>
    <row r="20" spans="24:25" ht="13.5" thickTop="1">
      <c r="X20" s="5"/>
      <c r="Y20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 Sanchez Ana Gabriela</dc:creator>
  <cp:keywords/>
  <dc:description/>
  <cp:lastModifiedBy>Jesus Magana</cp:lastModifiedBy>
  <cp:lastPrinted>2016-08-01T20:24:12Z</cp:lastPrinted>
  <dcterms:created xsi:type="dcterms:W3CDTF">2016-08-01T17:57:47Z</dcterms:created>
  <dcterms:modified xsi:type="dcterms:W3CDTF">2021-03-12T16:09:07Z</dcterms:modified>
  <cp:category/>
  <cp:version/>
  <cp:contentType/>
  <cp:contentStatus/>
</cp:coreProperties>
</file>