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PGE07\Users\silvia.paredes\Documents\Documents\ADMON. 2015-2018\EVALUACIONES TRIMESTRALES\EVALUACION ENERO JUNIO 2016\"/>
    </mc:Choice>
  </mc:AlternateContent>
  <bookViews>
    <workbookView xWindow="7665" yWindow="-15" windowWidth="7710" windowHeight="8085" firstSheet="1" activeTab="3"/>
  </bookViews>
  <sheets>
    <sheet name="Desarrollo de las Mujeres en Co" sheetId="1" r:id="rId1"/>
    <sheet name="Programas y Proyectos Estratégi" sheetId="3" r:id="rId2"/>
    <sheet name="Servicios Especializados en Ate" sheetId="5" r:id="rId3"/>
    <sheet name="CAREM" sheetId="4" r:id="rId4"/>
  </sheets>
  <definedNames>
    <definedName name="_xlnm.Print_Area" localSheetId="2">'Servicios Especializados en Ate'!$A$1:$S$25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4" l="1"/>
  <c r="S12" i="4"/>
  <c r="S23" i="5"/>
  <c r="S22" i="5"/>
  <c r="S21" i="5"/>
  <c r="S20" i="5"/>
  <c r="S19" i="5"/>
  <c r="S18" i="5"/>
  <c r="S17" i="5"/>
  <c r="S16" i="5"/>
  <c r="S15" i="5"/>
  <c r="S14" i="5"/>
  <c r="S13" i="5"/>
  <c r="S12" i="5"/>
  <c r="S13" i="1" l="1"/>
  <c r="S14" i="1"/>
  <c r="S15" i="1"/>
  <c r="S16" i="1"/>
  <c r="S17" i="1"/>
  <c r="S18" i="1"/>
  <c r="S19" i="1"/>
  <c r="S20" i="1"/>
  <c r="S16" i="4"/>
  <c r="S15" i="4"/>
  <c r="S14" i="4"/>
  <c r="S13" i="4"/>
  <c r="S13" i="3" l="1"/>
  <c r="S14" i="3"/>
  <c r="S15" i="3"/>
  <c r="S16" i="3"/>
  <c r="S17" i="3"/>
  <c r="S18" i="3"/>
  <c r="S19" i="3"/>
  <c r="S12" i="3"/>
  <c r="S12" i="1" l="1"/>
</calcChain>
</file>

<file path=xl/sharedStrings.xml><?xml version="1.0" encoding="utf-8"?>
<sst xmlns="http://schemas.openxmlformats.org/spreadsheetml/2006/main" count="209" uniqueCount="114">
  <si>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</si>
  <si>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</si>
  <si>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</si>
  <si>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</si>
  <si>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</si>
  <si>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</si>
  <si>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</si>
  <si>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ENERO</t>
  </si>
  <si>
    <t>MARZO</t>
  </si>
  <si>
    <t>TOTAL</t>
  </si>
  <si>
    <t>SEPTIEMBRE</t>
  </si>
  <si>
    <t>NOVIEMBRE</t>
  </si>
  <si>
    <t>DICIEMBRE</t>
  </si>
  <si>
    <t>NOMBRE DE LA ACTIVIDAD</t>
  </si>
  <si>
    <t>ABRIL</t>
  </si>
  <si>
    <t>MAYO</t>
  </si>
  <si>
    <t>JUNIO</t>
  </si>
  <si>
    <t>JULIO</t>
  </si>
  <si>
    <t>AGOSTO</t>
  </si>
  <si>
    <t>OCTUBRE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</si>
  <si>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</si>
  <si>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</si>
  <si>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</si>
  <si>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</si>
  <si>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</si>
  <si>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</si>
  <si>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r>
      <rPr>
        <b/>
        <sz val="11"/>
        <color theme="1"/>
        <rFont val="Exo 2.0"/>
        <family val="3"/>
      </rPr>
      <t>NOTA</t>
    </r>
    <r>
      <rPr>
        <sz val="11"/>
        <color theme="1"/>
        <rFont val="Exo 2.0"/>
        <family val="3"/>
      </rPr>
      <t xml:space="preserve"> : UNA ESTRATEGIA PUEDE CONTENER MÁS DE UN PROGRAMA PRESUPUESTARIO ALINEADO, DE CADA PROGRAMA PRESUPUESTARIO PUEDE DERIVAR UNO O VARIAS ACTIVIDADES Y DE CADA ACTIVIDAD SE PUEDEN MEDIR UNA O MÁS UNIDADES DE MEDIDA.</t>
    </r>
  </si>
  <si>
    <r>
      <rPr>
        <b/>
        <sz val="11"/>
        <color theme="1"/>
        <rFont val="Exo 2.0"/>
        <family val="3"/>
      </rPr>
      <t>NOTA:</t>
    </r>
    <r>
      <rPr>
        <sz val="11"/>
        <color theme="1"/>
        <rFont val="Exo 2.0"/>
        <family val="3"/>
      </rPr>
      <t xml:space="preserve"> NO SE PUEDE MODIFICAR EL FORMATO, UNICAMENTE SE PODRÁN AGREGAR LAS CELDAS NECESARIAS PARA INTEGRAR TODOS LOS REGISTROS QUE REALICE DE CADA ÁREA ADMINISTRATIVA</t>
    </r>
  </si>
  <si>
    <t>CAREM</t>
  </si>
  <si>
    <t>INSTITUTO DE LA MUJER</t>
  </si>
  <si>
    <t>DESARROLLO DE LAS MUJERES CON PERSPECTIVA DE GÉNERO</t>
  </si>
  <si>
    <t xml:space="preserve">FORTALECER EL ACCESO DE LAS MUJERES A SUS DERECHOS MEDIANTE ACCIONES ESPECÍFICAS PARA DICHO FIN  </t>
  </si>
  <si>
    <t>SESIONES IMPARTIDAS</t>
  </si>
  <si>
    <t>CURSO DE CAPACITACIÓN CON AUXILIARES MUNICIPALES</t>
  </si>
  <si>
    <t>TALLERES CON MUJERES DE COLONIAS Y COMISARIAS PARA LA PREVENCIÓN DE LA VIOLENCIA</t>
  </si>
  <si>
    <t>TALLERES CON MUJERES DE COLONIAS Y COMISARIAS PARA LA PROMOCIÓN DE SUS DERECHOS Y DESARROLLO</t>
  </si>
  <si>
    <t>TALLERES CON HOMBRES PARA EL TRABAJO EN MASCULINIDADES</t>
  </si>
  <si>
    <t>ATENCIONES INDIVIDUALES EN COMUNIDADES</t>
  </si>
  <si>
    <t xml:space="preserve">CAMPAÑA EN EL MARCO DEL 8 MARZO, DÍA INTERNACIONAL DE LA MUJER, EN COLONIAS Y COMISARIAS  </t>
  </si>
  <si>
    <t>CAMPAÑA EN EL MARCO DEL 25 DE NOVIEMBRE, DÍA INTERNACIONAL PARA LA ELIMINACIÓN DE LA VIOLENCIA</t>
  </si>
  <si>
    <t>STAND INFORMATIVOS PARA LA PROMOCIÓN DE LOS SERVICIOS DEL IM, EN COLONIAS Y COMISARIAS</t>
  </si>
  <si>
    <t>TALLERES CON MUJERES Y HOMBRES EN EMPRESAS, ESCUELAS E INTITUCIONES PARA LA TRANSVERSALIZACIÓN DE LA PEG</t>
  </si>
  <si>
    <t xml:space="preserve">TALLERES IMPARTIDOS </t>
  </si>
  <si>
    <t xml:space="preserve">ACTIVIDADES REALIZADAS </t>
  </si>
  <si>
    <t xml:space="preserve">ATENCIONES INDIVIDUALES </t>
  </si>
  <si>
    <t>COLONIAS/COMISARIAS VISITADAS</t>
  </si>
  <si>
    <t>PROGRAMAS Y PROYECTOS ESTRATÉGICOS EN VIOLENCIA Y GÉNERO</t>
  </si>
  <si>
    <t>MESAS DE TRABAJO  PARA LA INCORPORACIÓN DE LA PERSPECTIVA DE GÉNERO EN LA GESTIÓN MUNICIPAL</t>
  </si>
  <si>
    <t>FOROS  PARA LA INCORPORACIÓN DE LA PERSPECTIVA DE GÉNERO EN LA GESTIÓN MUNICIPAL</t>
  </si>
  <si>
    <t>TALLERES  PARA LA INCORPORACIÓN DE LA PERSPECTIVA DE GÉNERO EN LA GESTIÓN MUNICIPAL</t>
  </si>
  <si>
    <t>GRUPOS FOCALES DE INCORPORACIÓN DE LA PERSPECTIVA DE GÉNERO EN LA GESTIÓN MUNICIPAL</t>
  </si>
  <si>
    <t>ANÁLISIS DE LA INFORMACIÓN MUNICIPAL CON PERSPECTIVA DE GÉNERO</t>
  </si>
  <si>
    <t>SISTEMATIZACION DE LA INFORMACIÓN DEL INSTITUTO MUNICIPAL DE LA MUJER</t>
  </si>
  <si>
    <t>CAMPAÑA EN EL MARCO DEL 8 MARZO, DÍA INTERNACIONAL DE LA MUJER</t>
  </si>
  <si>
    <t>CAMPAÑA EN EL MARCO DEL 25 DE NOVIEMBRE: DÍA INTERNACIONAL PARA LA ELIMINACIÓN DE LA VIOLENCIA</t>
  </si>
  <si>
    <t>CAMPAÑAS REALIZADAS</t>
  </si>
  <si>
    <t>DOCUMENTO DIAGNÓSTICO</t>
  </si>
  <si>
    <t>DOCUMENTO DE ESTADÍSTICAS ANUALES</t>
  </si>
  <si>
    <t>GRUPOS FOCALES GUIADOS</t>
  </si>
  <si>
    <t>FORO IMPLEMENTADO</t>
  </si>
  <si>
    <t>MESA DE TRABAJO IMPLEMENTADA</t>
  </si>
  <si>
    <t>SERVICIOS ESPECIALIZADOS EN ATENCIÓN A LA VIOLENCIA CONTRA LAS MUJERES.</t>
  </si>
  <si>
    <t>CAPACITACIÓN PARA EL PERSONAL QUE OFRECE ATENCIÓN ESPECIALIZADA PARA EL REFORZAMIENTO DE LA PERSPECTIVA DE GÉNERO EN LA GESTIÓN MUNICIPAL.</t>
  </si>
  <si>
    <t>PROGRAMA DE AUTOCUIDADO Y CONTENCIÓN EMOCIONAL PARA EL PERSONAL QUE OFRECE SERVICIOS ESPECIALIZADOS EN ATENCIÓN A LA VIOLENCIA</t>
  </si>
  <si>
    <t>2.8 HORAS AL MES  DESTINADAS PARA EL AUTOCUIDADO Y CONTENCIÓN EMOCIONAL.</t>
  </si>
  <si>
    <t>*TOTAL DE HORAS LABORADAS.               *TOTAL DE HORAS DESTINADAS PARA EL AUTOCUIDADO.</t>
  </si>
  <si>
    <t>INTERVENCIÓN PSICO-SOCIAL  PARA EL EMPODERAMIENTO DE LAS MUJERES</t>
  </si>
  <si>
    <t>TOTAL DE MUJERES QUE SOLICITAN LA ATENCION POR VIOLENCIA.                        * TOTAL DE DE MUJERES QUE ASISTEN A LA ATENCIÓN GRUPAL.</t>
  </si>
  <si>
    <t>NÚMERO  DE DILIGENCIAS LEGALES REALIZADAS.</t>
  </si>
  <si>
    <t>NÚMERO DE DILIGENCIAS LEGALES</t>
  </si>
  <si>
    <t>NÚMERO DE VINCULACIONES INTERINSTITUCIONALES(CANALIZACIONES)</t>
  </si>
  <si>
    <t>NÚMERO DE PROTOCOLOS DE SEGURIDAD ELABORADOS.</t>
  </si>
  <si>
    <t>ACCIONES PARA LA GESTIÓN LABORAL</t>
  </si>
  <si>
    <t>NÚMERO DE PERSONAS CAPACITADAS</t>
  </si>
  <si>
    <t>SERVICIOS ESPECIALIZADOS CON PERSPECTIVA DE GÉNERO</t>
  </si>
  <si>
    <t xml:space="preserve">AL MENOS 40 ATENCIONES AL MES POR PERSONA RESIDENTE EN EL REFUGIO </t>
  </si>
  <si>
    <t>SERVICIOS DE RESGUARDO</t>
  </si>
  <si>
    <t>9 SERVICIOS DE RESGUARDO AL MES</t>
  </si>
  <si>
    <t>SERVICIOS DE SEGURIDAD BRINDADOS</t>
  </si>
  <si>
    <t>240 PROTOCOLOS DE SEGURIDAD IMPLEMENTADOS DURANTE EL AÑO</t>
  </si>
  <si>
    <t>SERVICIOS DE SEGURIDAD IMPLEMENTADOS</t>
  </si>
  <si>
    <t>CAPACITACIONES ESPECIALIZADAS PARA EL PERSONAL CAREM</t>
  </si>
  <si>
    <t>36 SESIONES DE CAPACITACIÓN DURANTE EL AÑO</t>
  </si>
  <si>
    <t>SESIONES RECIBIDAS</t>
  </si>
  <si>
    <t>PROGRAMA DE ACOMPAÑAMIENTO PSICOEMOCIONAL PARA CAREM</t>
  </si>
  <si>
    <t xml:space="preserve">SESIONES RECIBIDAS </t>
  </si>
  <si>
    <t xml:space="preserve">ACTIVACIÓN Y REACTIVACIÓN DE REDES  INTRA E INTERINSTITUCIONALES </t>
  </si>
  <si>
    <t>REDES ACTIVADAS</t>
  </si>
  <si>
    <t xml:space="preserve">INSTITUTO DE LA MUJER </t>
  </si>
  <si>
    <t>4.- CREAR RUTAS DE ATENCIÓN Y/O CANALIZACIÓN PARA LAS MUJERES DEL MUNICIPIO DE MÉRIDA</t>
  </si>
  <si>
    <t>576 SESIONES DE ATENCIÓN INDIVIDUALIZADA</t>
  </si>
  <si>
    <t xml:space="preserve"> AL MENOS A 2,788 MUJERES ATENDIDAS POR VIOLENCIA DURANTE ESTE AÑO. </t>
  </si>
  <si>
    <t>BRINDAR SERVICIOS GRUPALES A MUJERES MAYORES DE EDAD Y/O RECEPTORAS DE VIOLENCIA EN EL MUNICIPIO DE MÉRIDA</t>
  </si>
  <si>
    <t>AL MENOS A 2,228 MUJERES AL AÑO QUE SOLICITAN ATENCIÓN POR VIOLENCIA. ATENCIÓN ESPECIALIZADA EN FORMA GRUPAL</t>
  </si>
  <si>
    <t xml:space="preserve">MUJERES EN SITUACIÓN DE RIESGO QUE ACUDEN AL INSTITUTO </t>
  </si>
  <si>
    <t>TOTAL DE MUJERES ATENDIDAS</t>
  </si>
  <si>
    <t>VINCULACIONES CON EMPRESAS PARA GESTIONES LABORALES DE USUARIAS DEL INSTITUTO DE LA MUJER</t>
  </si>
  <si>
    <t>ELABORACIÓN E IMPLEMENTACIÓN DE PROTOCOLOS DE SEGURIDAD (PLANES DE SEGURIDAD, SISTEMAS DE ALERTAMIENTO Y SIMULACROS).</t>
  </si>
  <si>
    <t>504 PROTOCOLOS DE SEGURIDAD</t>
  </si>
  <si>
    <t>TOTAL DE MUJERES QUE SOLICITAN ATENCIÓN POR VIOLENCIA.                          *TOTAL DE MUJERES QUE SOLICITAN LA ATENCIÓN INDIVIDUALIZADA.</t>
  </si>
  <si>
    <t>BRINDAR SERVICIOS DE ATENCIÓN INDIVIDUALIZADA A MUJERES MAYORES DE EDAD Y/O EMNACIPADAS RECEPTORAS DE VIOLENCIA EN EL MUNICIPIO DE MÉRIDA</t>
  </si>
  <si>
    <t>AL MENOS A LA MITAD DE LAS MUJERES QUE SOLICITAN ATENCIÓN POR  VIOLENCIA.</t>
  </si>
  <si>
    <t xml:space="preserve">BRINDAR ATENCIÓN  DE EMERGENCIA A MUJERES QUE SOLICITAN LA ATENCIÓN POR VIOLENCIA.               </t>
  </si>
  <si>
    <t>TOTAL DE MUJERES QUE RECIBEN ATENCIÓN DE EMERGENCIA.</t>
  </si>
  <si>
    <t>REALIZAR DILIGENCIAS, GESTIONES Y ACOMPAÑAMIENTOS A LAS INSTANCIAS LEGALES, DE SALUD Y SOCIALES.</t>
  </si>
  <si>
    <t>1,200 DILIGENCIAS LEGALES PARA CONCRETAR PROCESOS JURÍDICOS.</t>
  </si>
  <si>
    <t>300 ACOMPAÑAMIENTOS A INSTANCIAS DE SALUD POR VIOLENCIA SEXUAL</t>
  </si>
  <si>
    <t>720 VINCULACIONES INTERINSTITUCIONALES  ATRAVÉS DE CANALIZACIONES QUE BENEFICIEN A LAS MUJERES EN SITUACIÓN DE VIOLENCIA.</t>
  </si>
  <si>
    <t>800 MUJERES EN PROMEDIO AL MES QUE ACUDEN POR SITUACIONES DE VIOLENCIA</t>
  </si>
  <si>
    <t xml:space="preserve">SERVICIOS </t>
  </si>
  <si>
    <t>SERVICIOS DE RESGUARDO CUBIERTOS</t>
  </si>
  <si>
    <t>20 REDES DE APOYO ACTIVADAS AL MES</t>
  </si>
  <si>
    <t>PROPORCIONAR A LAS MUJERES EN SITUACIÓN DE VIOLENCIA, RESGUARDO SEGURO DE MANERA TEMPORAL Y SERVICIOS ESPECIALIZADOS, MEDIANTE LA INFRAESTRUCTURA NECESARIA Y PERSONAL CAPACITADO QUE LES BRINDE LA ATENCIÓN REQUERIDA.</t>
  </si>
  <si>
    <t>FORTALECER EL ACCESO DE LAS MUJERES A SUS DERECHOS, MEDIANTE ACCIONES ESPECÍFICAS  PARA DICHO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</si>
</sst>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sz val="10"/>
      <color rgb="FF000000"/>
      <name val="Exo 2.0"/>
      <family val="3"/>
    </font>
    <font>
      <sz val="14"/>
      <color theme="1"/>
      <name val="Exo 2.0 Extra Light"/>
      <family val="3"/>
    </font>
    <font>
      <sz val="11"/>
      <color theme="1"/>
      <name val="Exo 2.0 Extra Light"/>
      <family val="3"/>
    </font>
    <font>
      <sz val="11"/>
      <color theme="0"/>
      <name val="Exo 2.0 Extra Light"/>
      <family val="3"/>
    </font>
    <font>
      <sz val="14"/>
      <color theme="0"/>
      <name val="Exo 2.0 Extra Light"/>
      <family val="3"/>
    </font>
    <font>
      <sz val="10"/>
      <color theme="1"/>
      <name val="Exo 2.0 Extra Light"/>
      <family val="3"/>
    </font>
    <font>
      <b/>
      <sz val="10"/>
      <color theme="1"/>
      <name val="Exo 2.0"/>
      <family val="3"/>
    </font>
    <font>
      <sz val="10"/>
      <color theme="1"/>
      <name val="Exo 2.0 Light"/>
      <family val="3"/>
    </font>
    <font>
      <sz val="10"/>
      <color rgb="FF000000"/>
      <name val="Exo 2.0 Extra Light"/>
      <family val="3"/>
    </font>
    <font>
      <sz val="10"/>
      <color theme="1"/>
      <name val="Exo 2.0 "/>
    </font>
    <font>
      <sz val="9"/>
      <color theme="1"/>
      <name val="Exo 2.0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199073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199073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199073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topLeftCell="A4" zoomScale="60" zoomScaleNormal="60" workbookViewId="0">
      <selection activeCell="U12" sqref="U12"/>
    </sheetView>
  </sheetViews>
  <sheetFormatPr baseColWidth="10" defaultRowHeight="14.25" x14ac:dyDescent="0.25"/>
  <cols>
    <col min="1" max="1" width="28.7109375" style="4" customWidth="1"/>
    <col min="2" max="2" width="21.7109375" style="4" customWidth="1"/>
    <col min="3" max="3" width="39.85546875" style="4" customWidth="1"/>
    <col min="4" max="4" width="26.28515625" style="4" customWidth="1"/>
    <col min="5" max="5" width="14.7109375" style="4" customWidth="1"/>
    <col min="6" max="6" width="16.85546875" style="4" customWidth="1"/>
    <col min="7" max="7" width="12.5703125" style="4" customWidth="1"/>
    <col min="8" max="8" width="12" style="4" customWidth="1"/>
    <col min="9" max="9" width="11.42578125" style="4"/>
    <col min="10" max="12" width="11.42578125" style="4" customWidth="1"/>
    <col min="13" max="14" width="11.42578125" style="4" hidden="1" customWidth="1"/>
    <col min="15" max="15" width="16.7109375" style="4" hidden="1" customWidth="1"/>
    <col min="16" max="16" width="16.42578125" style="4" hidden="1" customWidth="1"/>
    <col min="17" max="17" width="15.42578125" style="4" hidden="1" customWidth="1"/>
    <col min="18" max="18" width="14.5703125" style="4" hidden="1" customWidth="1"/>
    <col min="19" max="16384" width="11.42578125" style="4"/>
  </cols>
  <sheetData>
    <row r="2" spans="1:20" ht="18" x14ac:dyDescent="0.25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0" ht="18" x14ac:dyDescent="0.2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3.25" customHeight="1" x14ac:dyDescent="0.25"/>
    <row r="6" spans="1:20" ht="15" customHeight="1" x14ac:dyDescent="0.25">
      <c r="A6" s="78" t="s">
        <v>0</v>
      </c>
      <c r="B6" s="78"/>
      <c r="C6" s="78"/>
      <c r="D6" s="10"/>
    </row>
    <row r="7" spans="1:20" ht="27.75" customHeight="1" x14ac:dyDescent="0.25">
      <c r="A7" s="6" t="s">
        <v>1</v>
      </c>
      <c r="B7" s="6" t="s">
        <v>2</v>
      </c>
      <c r="C7" s="6" t="s">
        <v>3</v>
      </c>
      <c r="D7" s="7"/>
    </row>
    <row r="8" spans="1:20" ht="49.5" customHeight="1" x14ac:dyDescent="0.25">
      <c r="A8" s="22" t="s">
        <v>29</v>
      </c>
      <c r="B8" s="22"/>
      <c r="C8" s="22" t="s">
        <v>30</v>
      </c>
      <c r="D8" s="9"/>
    </row>
    <row r="9" spans="1:20" ht="24" customHeight="1" thickBot="1" x14ac:dyDescent="0.3">
      <c r="A9" s="2"/>
      <c r="B9" s="2"/>
      <c r="C9" s="2"/>
      <c r="D9" s="2"/>
    </row>
    <row r="10" spans="1:20" ht="18" customHeight="1" thickBot="1" x14ac:dyDescent="0.3">
      <c r="A10" s="70" t="s">
        <v>6</v>
      </c>
      <c r="B10" s="71"/>
      <c r="C10" s="71"/>
      <c r="D10" s="71"/>
      <c r="E10" s="71"/>
      <c r="F10" s="72"/>
      <c r="G10" s="75">
        <v>2016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</row>
    <row r="11" spans="1:20" ht="48" customHeight="1" thickBot="1" x14ac:dyDescent="0.3">
      <c r="A11" s="54" t="s">
        <v>22</v>
      </c>
      <c r="B11" s="54" t="s">
        <v>24</v>
      </c>
      <c r="C11" s="55" t="s">
        <v>23</v>
      </c>
      <c r="D11" s="54" t="s">
        <v>13</v>
      </c>
      <c r="E11" s="55" t="s">
        <v>4</v>
      </c>
      <c r="F11" s="54" t="s">
        <v>5</v>
      </c>
      <c r="G11" s="54" t="s">
        <v>7</v>
      </c>
      <c r="H11" s="54" t="s">
        <v>25</v>
      </c>
      <c r="I11" s="54" t="s">
        <v>8</v>
      </c>
      <c r="J11" s="54" t="s">
        <v>14</v>
      </c>
      <c r="K11" s="54" t="s">
        <v>15</v>
      </c>
      <c r="L11" s="54" t="s">
        <v>16</v>
      </c>
      <c r="M11" s="54" t="s">
        <v>17</v>
      </c>
      <c r="N11" s="54" t="s">
        <v>18</v>
      </c>
      <c r="O11" s="54" t="s">
        <v>10</v>
      </c>
      <c r="P11" s="54" t="s">
        <v>19</v>
      </c>
      <c r="Q11" s="54" t="s">
        <v>11</v>
      </c>
      <c r="R11" s="54" t="s">
        <v>12</v>
      </c>
      <c r="S11" s="61" t="s">
        <v>9</v>
      </c>
    </row>
    <row r="12" spans="1:20" ht="116.25" customHeight="1" x14ac:dyDescent="0.25">
      <c r="A12" s="80" t="s">
        <v>89</v>
      </c>
      <c r="B12" s="83">
        <v>12760</v>
      </c>
      <c r="C12" s="58" t="s">
        <v>31</v>
      </c>
      <c r="D12" s="62" t="s">
        <v>33</v>
      </c>
      <c r="E12" s="62">
        <v>8</v>
      </c>
      <c r="F12" s="62" t="s">
        <v>32</v>
      </c>
      <c r="G12" s="62">
        <v>0</v>
      </c>
      <c r="H12" s="62">
        <v>0</v>
      </c>
      <c r="I12" s="62">
        <v>0</v>
      </c>
      <c r="J12" s="48">
        <v>1</v>
      </c>
      <c r="K12" s="48">
        <v>1</v>
      </c>
      <c r="L12" s="48">
        <v>1</v>
      </c>
      <c r="M12" s="48"/>
      <c r="N12" s="48"/>
      <c r="O12" s="62"/>
      <c r="P12" s="62"/>
      <c r="Q12" s="62"/>
      <c r="R12" s="62"/>
      <c r="S12" s="63">
        <f t="shared" ref="S12:S20" si="0">SUM(G12:R12)</f>
        <v>3</v>
      </c>
    </row>
    <row r="13" spans="1:20" ht="115.5" customHeight="1" x14ac:dyDescent="0.25">
      <c r="A13" s="81"/>
      <c r="B13" s="84"/>
      <c r="C13" s="73" t="s">
        <v>31</v>
      </c>
      <c r="D13" s="57" t="s">
        <v>34</v>
      </c>
      <c r="E13" s="57">
        <v>97</v>
      </c>
      <c r="F13" s="57" t="s">
        <v>32</v>
      </c>
      <c r="G13" s="57">
        <v>0</v>
      </c>
      <c r="H13" s="57">
        <v>7</v>
      </c>
      <c r="I13" s="57">
        <v>2</v>
      </c>
      <c r="J13" s="49">
        <v>11</v>
      </c>
      <c r="K13" s="49">
        <v>35</v>
      </c>
      <c r="L13" s="49">
        <v>41</v>
      </c>
      <c r="M13" s="49"/>
      <c r="N13" s="49"/>
      <c r="O13" s="57"/>
      <c r="P13" s="57"/>
      <c r="Q13" s="57"/>
      <c r="R13" s="57"/>
      <c r="S13" s="26">
        <f t="shared" si="0"/>
        <v>96</v>
      </c>
    </row>
    <row r="14" spans="1:20" ht="92.25" customHeight="1" x14ac:dyDescent="0.25">
      <c r="A14" s="81"/>
      <c r="B14" s="84"/>
      <c r="C14" s="73"/>
      <c r="D14" s="57" t="s">
        <v>35</v>
      </c>
      <c r="E14" s="57">
        <v>174</v>
      </c>
      <c r="F14" s="57" t="s">
        <v>32</v>
      </c>
      <c r="G14" s="57">
        <v>4</v>
      </c>
      <c r="H14" s="57">
        <v>10</v>
      </c>
      <c r="I14" s="57">
        <v>35</v>
      </c>
      <c r="J14" s="49">
        <v>22</v>
      </c>
      <c r="K14" s="49">
        <v>15</v>
      </c>
      <c r="L14" s="49">
        <v>17</v>
      </c>
      <c r="M14" s="49"/>
      <c r="N14" s="49"/>
      <c r="O14" s="57"/>
      <c r="P14" s="57"/>
      <c r="Q14" s="57"/>
      <c r="R14" s="57"/>
      <c r="S14" s="26">
        <f t="shared" si="0"/>
        <v>103</v>
      </c>
    </row>
    <row r="15" spans="1:20" ht="57" customHeight="1" x14ac:dyDescent="0.25">
      <c r="A15" s="81"/>
      <c r="B15" s="84"/>
      <c r="C15" s="73"/>
      <c r="D15" s="57" t="s">
        <v>36</v>
      </c>
      <c r="E15" s="57">
        <v>48</v>
      </c>
      <c r="F15" s="57" t="s">
        <v>42</v>
      </c>
      <c r="G15" s="57">
        <v>0</v>
      </c>
      <c r="H15" s="57">
        <v>1</v>
      </c>
      <c r="I15" s="57">
        <v>1</v>
      </c>
      <c r="J15" s="49">
        <v>4</v>
      </c>
      <c r="K15" s="49">
        <v>7</v>
      </c>
      <c r="L15" s="49">
        <v>0</v>
      </c>
      <c r="M15" s="49"/>
      <c r="N15" s="49"/>
      <c r="O15" s="57"/>
      <c r="P15" s="57"/>
      <c r="Q15" s="57"/>
      <c r="R15" s="57"/>
      <c r="S15" s="26">
        <f t="shared" si="0"/>
        <v>13</v>
      </c>
    </row>
    <row r="16" spans="1:20" ht="47.25" customHeight="1" x14ac:dyDescent="0.25">
      <c r="A16" s="81"/>
      <c r="B16" s="84"/>
      <c r="C16" s="73"/>
      <c r="D16" s="57" t="s">
        <v>37</v>
      </c>
      <c r="E16" s="57">
        <v>460</v>
      </c>
      <c r="F16" s="57" t="s">
        <v>44</v>
      </c>
      <c r="G16" s="57">
        <v>45</v>
      </c>
      <c r="H16" s="57">
        <v>39</v>
      </c>
      <c r="I16" s="57">
        <v>33</v>
      </c>
      <c r="J16" s="46">
        <v>24</v>
      </c>
      <c r="K16" s="46">
        <v>15</v>
      </c>
      <c r="L16" s="46">
        <v>66</v>
      </c>
      <c r="M16" s="46"/>
      <c r="N16" s="46"/>
      <c r="O16" s="57"/>
      <c r="P16" s="57"/>
      <c r="Q16" s="57"/>
      <c r="R16" s="57"/>
      <c r="S16" s="26">
        <f t="shared" si="0"/>
        <v>222</v>
      </c>
    </row>
    <row r="17" spans="1:19" ht="63.75" x14ac:dyDescent="0.25">
      <c r="A17" s="81"/>
      <c r="B17" s="84"/>
      <c r="C17" s="73"/>
      <c r="D17" s="57" t="s">
        <v>38</v>
      </c>
      <c r="E17" s="57">
        <v>14</v>
      </c>
      <c r="F17" s="57" t="s">
        <v>43</v>
      </c>
      <c r="G17" s="57">
        <v>0</v>
      </c>
      <c r="H17" s="57">
        <v>0</v>
      </c>
      <c r="I17" s="57">
        <v>20</v>
      </c>
      <c r="J17" s="49">
        <v>0</v>
      </c>
      <c r="K17" s="49">
        <v>0</v>
      </c>
      <c r="L17" s="49">
        <v>0</v>
      </c>
      <c r="M17" s="49"/>
      <c r="N17" s="49"/>
      <c r="O17" s="57"/>
      <c r="P17" s="57"/>
      <c r="Q17" s="57"/>
      <c r="R17" s="57"/>
      <c r="S17" s="26">
        <f t="shared" si="0"/>
        <v>20</v>
      </c>
    </row>
    <row r="18" spans="1:19" ht="63.75" x14ac:dyDescent="0.25">
      <c r="A18" s="81"/>
      <c r="B18" s="84"/>
      <c r="C18" s="73"/>
      <c r="D18" s="57" t="s">
        <v>39</v>
      </c>
      <c r="E18" s="57">
        <v>14</v>
      </c>
      <c r="F18" s="57" t="s">
        <v>43</v>
      </c>
      <c r="G18" s="57">
        <v>0</v>
      </c>
      <c r="H18" s="57">
        <v>0</v>
      </c>
      <c r="I18" s="57">
        <v>0</v>
      </c>
      <c r="J18" s="49">
        <v>0</v>
      </c>
      <c r="K18" s="49">
        <v>0</v>
      </c>
      <c r="L18" s="49">
        <v>0</v>
      </c>
      <c r="M18" s="49"/>
      <c r="N18" s="49"/>
      <c r="O18" s="57"/>
      <c r="P18" s="57"/>
      <c r="Q18" s="57"/>
      <c r="R18" s="57"/>
      <c r="S18" s="26">
        <f t="shared" si="0"/>
        <v>0</v>
      </c>
    </row>
    <row r="19" spans="1:19" ht="75.75" customHeight="1" x14ac:dyDescent="0.25">
      <c r="A19" s="81"/>
      <c r="B19" s="84"/>
      <c r="C19" s="73"/>
      <c r="D19" s="57" t="s">
        <v>40</v>
      </c>
      <c r="E19" s="57">
        <v>16</v>
      </c>
      <c r="F19" s="57" t="s">
        <v>45</v>
      </c>
      <c r="G19" s="57">
        <v>0</v>
      </c>
      <c r="H19" s="57">
        <v>3</v>
      </c>
      <c r="I19" s="57">
        <v>1</v>
      </c>
      <c r="J19" s="49">
        <v>2</v>
      </c>
      <c r="K19" s="49">
        <v>1</v>
      </c>
      <c r="L19" s="49">
        <v>1</v>
      </c>
      <c r="M19" s="49"/>
      <c r="N19" s="49"/>
      <c r="O19" s="57"/>
      <c r="P19" s="57"/>
      <c r="Q19" s="57"/>
      <c r="R19" s="57"/>
      <c r="S19" s="26">
        <f t="shared" si="0"/>
        <v>8</v>
      </c>
    </row>
    <row r="20" spans="1:19" ht="102.75" customHeight="1" thickBot="1" x14ac:dyDescent="0.3">
      <c r="A20" s="82"/>
      <c r="B20" s="85"/>
      <c r="C20" s="27" t="s">
        <v>31</v>
      </c>
      <c r="D20" s="27" t="s">
        <v>41</v>
      </c>
      <c r="E20" s="27">
        <v>31</v>
      </c>
      <c r="F20" s="27" t="s">
        <v>42</v>
      </c>
      <c r="G20" s="27">
        <v>0</v>
      </c>
      <c r="H20" s="27">
        <v>3</v>
      </c>
      <c r="I20" s="27">
        <v>1</v>
      </c>
      <c r="J20" s="17">
        <v>3</v>
      </c>
      <c r="K20" s="17">
        <v>8</v>
      </c>
      <c r="L20" s="17">
        <v>6</v>
      </c>
      <c r="M20" s="17"/>
      <c r="N20" s="17"/>
      <c r="O20" s="27"/>
      <c r="P20" s="27"/>
      <c r="Q20" s="27"/>
      <c r="R20" s="27"/>
      <c r="S20" s="28">
        <f t="shared" si="0"/>
        <v>21</v>
      </c>
    </row>
    <row r="21" spans="1:19" ht="32.25" customHeight="1" x14ac:dyDescent="0.25"/>
    <row r="23" spans="1:19" ht="35.25" customHeight="1" x14ac:dyDescent="0.25">
      <c r="A23" s="79" t="s">
        <v>26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47.25" customHeight="1" x14ac:dyDescent="0.25">
      <c r="A24" s="69" t="s">
        <v>27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</sheetData>
  <mergeCells count="10">
    <mergeCell ref="A24:S24"/>
    <mergeCell ref="A10:F10"/>
    <mergeCell ref="C13:C19"/>
    <mergeCell ref="A2:S2"/>
    <mergeCell ref="A3:T3"/>
    <mergeCell ref="G10:S10"/>
    <mergeCell ref="A6:C6"/>
    <mergeCell ref="A23:S23"/>
    <mergeCell ref="A12:A20"/>
    <mergeCell ref="B12:B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A4" zoomScale="57" zoomScaleNormal="57" workbookViewId="0">
      <selection activeCell="W13" sqref="W13"/>
    </sheetView>
  </sheetViews>
  <sheetFormatPr baseColWidth="10" defaultRowHeight="14.25" x14ac:dyDescent="0.25"/>
  <cols>
    <col min="1" max="1" width="21.7109375" style="4" customWidth="1"/>
    <col min="2" max="2" width="27.140625" style="4" customWidth="1"/>
    <col min="3" max="3" width="46.5703125" style="4" customWidth="1"/>
    <col min="4" max="4" width="25.85546875" style="4" customWidth="1"/>
    <col min="5" max="5" width="14.7109375" style="4" customWidth="1"/>
    <col min="6" max="6" width="19.7109375" style="4" customWidth="1"/>
    <col min="7" max="7" width="12.5703125" style="4" customWidth="1"/>
    <col min="8" max="8" width="13.140625" style="4" customWidth="1"/>
    <col min="9" max="9" width="11.42578125" style="4"/>
    <col min="10" max="12" width="11.42578125" style="4" customWidth="1"/>
    <col min="13" max="18" width="11.42578125" style="4" hidden="1" customWidth="1"/>
    <col min="19" max="16384" width="11.42578125" style="4"/>
  </cols>
  <sheetData>
    <row r="2" spans="1:20" ht="18" x14ac:dyDescent="0.25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0" ht="18" x14ac:dyDescent="0.2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3.25" customHeight="1" x14ac:dyDescent="0.25"/>
    <row r="6" spans="1:20" ht="15" customHeight="1" x14ac:dyDescent="0.25">
      <c r="A6" s="78" t="s">
        <v>0</v>
      </c>
      <c r="B6" s="78"/>
      <c r="C6" s="78"/>
      <c r="D6" s="10"/>
    </row>
    <row r="7" spans="1:20" x14ac:dyDescent="0.25">
      <c r="A7" s="6" t="s">
        <v>1</v>
      </c>
      <c r="B7" s="6" t="s">
        <v>2</v>
      </c>
      <c r="C7" s="6" t="s">
        <v>3</v>
      </c>
      <c r="D7" s="7"/>
    </row>
    <row r="8" spans="1:20" ht="65.25" customHeight="1" x14ac:dyDescent="0.25">
      <c r="A8" s="8" t="s">
        <v>29</v>
      </c>
      <c r="B8" s="8"/>
      <c r="C8" s="8" t="s">
        <v>46</v>
      </c>
      <c r="D8" s="9"/>
    </row>
    <row r="9" spans="1:20" ht="24" customHeight="1" thickBot="1" x14ac:dyDescent="0.3">
      <c r="A9" s="2"/>
      <c r="B9" s="2"/>
      <c r="C9" s="2"/>
      <c r="D9" s="2"/>
    </row>
    <row r="10" spans="1:20" ht="18" customHeight="1" thickBot="1" x14ac:dyDescent="0.3">
      <c r="A10" s="70" t="s">
        <v>6</v>
      </c>
      <c r="B10" s="71"/>
      <c r="C10" s="71"/>
      <c r="D10" s="71"/>
      <c r="E10" s="71"/>
      <c r="F10" s="72"/>
      <c r="G10" s="75">
        <v>2016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</row>
    <row r="11" spans="1:20" ht="40.5" customHeight="1" thickBot="1" x14ac:dyDescent="0.3">
      <c r="A11" s="23" t="s">
        <v>22</v>
      </c>
      <c r="B11" s="23" t="s">
        <v>24</v>
      </c>
      <c r="C11" s="24" t="s">
        <v>23</v>
      </c>
      <c r="D11" s="23" t="s">
        <v>13</v>
      </c>
      <c r="E11" s="24" t="s">
        <v>4</v>
      </c>
      <c r="F11" s="23" t="s">
        <v>5</v>
      </c>
      <c r="G11" s="23" t="s">
        <v>7</v>
      </c>
      <c r="H11" s="23" t="s">
        <v>25</v>
      </c>
      <c r="I11" s="23" t="s">
        <v>8</v>
      </c>
      <c r="J11" s="23" t="s">
        <v>14</v>
      </c>
      <c r="K11" s="23" t="s">
        <v>15</v>
      </c>
      <c r="L11" s="23" t="s">
        <v>16</v>
      </c>
      <c r="M11" s="23" t="s">
        <v>17</v>
      </c>
      <c r="N11" s="23" t="s">
        <v>18</v>
      </c>
      <c r="O11" s="23" t="s">
        <v>10</v>
      </c>
      <c r="P11" s="23" t="s">
        <v>19</v>
      </c>
      <c r="Q11" s="23" t="s">
        <v>11</v>
      </c>
      <c r="R11" s="23" t="s">
        <v>12</v>
      </c>
      <c r="S11" s="25" t="s">
        <v>9</v>
      </c>
    </row>
    <row r="12" spans="1:20" ht="76.5" customHeight="1" x14ac:dyDescent="0.25">
      <c r="A12" s="86" t="s">
        <v>89</v>
      </c>
      <c r="B12" s="89">
        <v>12760</v>
      </c>
      <c r="C12" s="89" t="s">
        <v>113</v>
      </c>
      <c r="D12" s="64" t="s">
        <v>47</v>
      </c>
      <c r="E12" s="64">
        <v>3</v>
      </c>
      <c r="F12" s="64" t="s">
        <v>60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1</v>
      </c>
      <c r="M12" s="64"/>
      <c r="N12" s="64"/>
      <c r="O12" s="64"/>
      <c r="P12" s="64"/>
      <c r="Q12" s="64"/>
      <c r="R12" s="64"/>
      <c r="S12" s="65">
        <f>SUM(G12:R12)</f>
        <v>1</v>
      </c>
    </row>
    <row r="13" spans="1:20" ht="74.25" customHeight="1" x14ac:dyDescent="0.25">
      <c r="A13" s="87"/>
      <c r="B13" s="90"/>
      <c r="C13" s="90"/>
      <c r="D13" s="38" t="s">
        <v>48</v>
      </c>
      <c r="E13" s="38">
        <v>2</v>
      </c>
      <c r="F13" s="38" t="s">
        <v>59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/>
      <c r="N13" s="38"/>
      <c r="O13" s="38"/>
      <c r="P13" s="38"/>
      <c r="Q13" s="38"/>
      <c r="R13" s="38"/>
      <c r="S13" s="40">
        <f t="shared" ref="S13:S19" si="0">SUM(G13:R13)</f>
        <v>0</v>
      </c>
    </row>
    <row r="14" spans="1:20" ht="68.25" customHeight="1" x14ac:dyDescent="0.25">
      <c r="A14" s="87"/>
      <c r="B14" s="90"/>
      <c r="C14" s="90"/>
      <c r="D14" s="38" t="s">
        <v>49</v>
      </c>
      <c r="E14" s="38">
        <v>4</v>
      </c>
      <c r="F14" s="38" t="s">
        <v>42</v>
      </c>
      <c r="G14" s="38">
        <v>0</v>
      </c>
      <c r="H14" s="38">
        <v>0</v>
      </c>
      <c r="I14" s="38">
        <v>0</v>
      </c>
      <c r="J14" s="38">
        <v>0</v>
      </c>
      <c r="K14" s="38">
        <v>1</v>
      </c>
      <c r="L14" s="38">
        <v>1</v>
      </c>
      <c r="M14" s="38"/>
      <c r="N14" s="38"/>
      <c r="O14" s="38"/>
      <c r="P14" s="38"/>
      <c r="Q14" s="38"/>
      <c r="R14" s="38"/>
      <c r="S14" s="40">
        <f t="shared" si="0"/>
        <v>2</v>
      </c>
    </row>
    <row r="15" spans="1:20" ht="68.25" customHeight="1" x14ac:dyDescent="0.25">
      <c r="A15" s="87"/>
      <c r="B15" s="90"/>
      <c r="C15" s="90"/>
      <c r="D15" s="38" t="s">
        <v>50</v>
      </c>
      <c r="E15" s="38">
        <v>3</v>
      </c>
      <c r="F15" s="38" t="s">
        <v>58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/>
      <c r="N15" s="38"/>
      <c r="O15" s="38"/>
      <c r="P15" s="38"/>
      <c r="Q15" s="38"/>
      <c r="R15" s="38"/>
      <c r="S15" s="40">
        <f t="shared" si="0"/>
        <v>0</v>
      </c>
    </row>
    <row r="16" spans="1:20" ht="76.5" customHeight="1" x14ac:dyDescent="0.25">
      <c r="A16" s="87"/>
      <c r="B16" s="90"/>
      <c r="C16" s="90"/>
      <c r="D16" s="38" t="s">
        <v>51</v>
      </c>
      <c r="E16" s="38">
        <v>1</v>
      </c>
      <c r="F16" s="38" t="s">
        <v>56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/>
      <c r="N16" s="38"/>
      <c r="O16" s="38"/>
      <c r="P16" s="38"/>
      <c r="Q16" s="38"/>
      <c r="R16" s="38"/>
      <c r="S16" s="40">
        <f t="shared" si="0"/>
        <v>0</v>
      </c>
    </row>
    <row r="17" spans="1:19" ht="71.25" customHeight="1" x14ac:dyDescent="0.25">
      <c r="A17" s="87"/>
      <c r="B17" s="90"/>
      <c r="C17" s="90"/>
      <c r="D17" s="38" t="s">
        <v>52</v>
      </c>
      <c r="E17" s="38">
        <v>1</v>
      </c>
      <c r="F17" s="38" t="s">
        <v>57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/>
      <c r="N17" s="38"/>
      <c r="O17" s="38"/>
      <c r="P17" s="38"/>
      <c r="Q17" s="38"/>
      <c r="R17" s="38"/>
      <c r="S17" s="40">
        <f t="shared" si="0"/>
        <v>0</v>
      </c>
    </row>
    <row r="18" spans="1:19" ht="53.25" customHeight="1" x14ac:dyDescent="0.25">
      <c r="A18" s="87"/>
      <c r="B18" s="90"/>
      <c r="C18" s="90"/>
      <c r="D18" s="38" t="s">
        <v>53</v>
      </c>
      <c r="E18" s="38">
        <v>1</v>
      </c>
      <c r="F18" s="38" t="s">
        <v>55</v>
      </c>
      <c r="G18" s="38">
        <v>0</v>
      </c>
      <c r="H18" s="38">
        <v>0</v>
      </c>
      <c r="I18" s="38">
        <v>1</v>
      </c>
      <c r="J18" s="38">
        <v>0</v>
      </c>
      <c r="K18" s="38">
        <v>0</v>
      </c>
      <c r="L18" s="38">
        <v>0</v>
      </c>
      <c r="M18" s="38"/>
      <c r="N18" s="38"/>
      <c r="O18" s="38"/>
      <c r="P18" s="38"/>
      <c r="Q18" s="38"/>
      <c r="R18" s="38"/>
      <c r="S18" s="40">
        <f t="shared" si="0"/>
        <v>1</v>
      </c>
    </row>
    <row r="19" spans="1:19" ht="82.5" customHeight="1" thickBot="1" x14ac:dyDescent="0.3">
      <c r="A19" s="88"/>
      <c r="B19" s="91"/>
      <c r="C19" s="91"/>
      <c r="D19" s="66" t="s">
        <v>54</v>
      </c>
      <c r="E19" s="66">
        <v>1</v>
      </c>
      <c r="F19" s="66" t="s">
        <v>55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/>
      <c r="N19" s="66"/>
      <c r="O19" s="66"/>
      <c r="P19" s="66"/>
      <c r="Q19" s="66"/>
      <c r="R19" s="66"/>
      <c r="S19" s="67">
        <f t="shared" si="0"/>
        <v>0</v>
      </c>
    </row>
  </sheetData>
  <mergeCells count="8">
    <mergeCell ref="A12:A19"/>
    <mergeCell ref="B12:B19"/>
    <mergeCell ref="C12:C19"/>
    <mergeCell ref="A2:S2"/>
    <mergeCell ref="A3:T3"/>
    <mergeCell ref="A6:C6"/>
    <mergeCell ref="A10:F10"/>
    <mergeCell ref="G10:S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view="pageBreakPreview" topLeftCell="A20" zoomScale="60" zoomScaleNormal="78" workbookViewId="0">
      <selection activeCell="V13" sqref="V13"/>
    </sheetView>
  </sheetViews>
  <sheetFormatPr baseColWidth="10" defaultRowHeight="14.25" x14ac:dyDescent="0.25"/>
  <cols>
    <col min="1" max="1" width="37.5703125" style="30" customWidth="1"/>
    <col min="2" max="2" width="17.5703125" style="30" customWidth="1"/>
    <col min="3" max="3" width="26.5703125" style="30" customWidth="1"/>
    <col min="4" max="4" width="32.42578125" style="30" customWidth="1"/>
    <col min="5" max="5" width="18" style="30" customWidth="1"/>
    <col min="6" max="6" width="23.28515625" style="30" customWidth="1"/>
    <col min="7" max="7" width="11.5703125" style="30" customWidth="1"/>
    <col min="8" max="8" width="13.28515625" style="30" customWidth="1"/>
    <col min="9" max="9" width="13.140625" style="30" customWidth="1"/>
    <col min="10" max="12" width="11.42578125" style="30" customWidth="1"/>
    <col min="13" max="18" width="11.42578125" style="30" hidden="1" customWidth="1"/>
    <col min="19" max="19" width="9.42578125" style="30" customWidth="1"/>
    <col min="20" max="16384" width="11.42578125" style="30"/>
  </cols>
  <sheetData>
    <row r="2" spans="1:20" ht="18" x14ac:dyDescent="0.25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8"/>
    </row>
    <row r="3" spans="1:20" ht="18" x14ac:dyDescent="0.2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23.25" customHeight="1" x14ac:dyDescent="0.25"/>
    <row r="6" spans="1:20" ht="15" customHeight="1" thickBot="1" x14ac:dyDescent="0.3">
      <c r="A6" s="78" t="s">
        <v>0</v>
      </c>
      <c r="B6" s="78"/>
      <c r="C6" s="78"/>
      <c r="D6" s="32"/>
    </row>
    <row r="7" spans="1:20" s="33" customFormat="1" ht="39" customHeight="1" x14ac:dyDescent="0.25">
      <c r="A7" s="1" t="s">
        <v>1</v>
      </c>
      <c r="B7" s="1" t="s">
        <v>2</v>
      </c>
      <c r="C7" s="1" t="s">
        <v>3</v>
      </c>
      <c r="D7" s="16"/>
    </row>
    <row r="8" spans="1:20" ht="57.75" customHeight="1" x14ac:dyDescent="0.25">
      <c r="A8" s="36" t="s">
        <v>29</v>
      </c>
      <c r="B8" s="19"/>
      <c r="C8" s="36" t="s">
        <v>61</v>
      </c>
      <c r="D8" s="16"/>
    </row>
    <row r="9" spans="1:20" ht="24" customHeight="1" thickBot="1" x14ac:dyDescent="0.3">
      <c r="A9" s="34"/>
      <c r="B9" s="34"/>
      <c r="C9" s="34"/>
      <c r="D9" s="34"/>
      <c r="F9" s="33"/>
    </row>
    <row r="10" spans="1:20" ht="18" customHeight="1" thickBot="1" x14ac:dyDescent="0.3">
      <c r="A10" s="103" t="s">
        <v>6</v>
      </c>
      <c r="B10" s="104"/>
      <c r="C10" s="104"/>
      <c r="D10" s="104"/>
      <c r="E10" s="104"/>
      <c r="F10" s="105"/>
      <c r="G10" s="106">
        <v>2016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</row>
    <row r="11" spans="1:20" ht="49.5" customHeight="1" thickBot="1" x14ac:dyDescent="0.3">
      <c r="A11" s="68" t="s">
        <v>22</v>
      </c>
      <c r="B11" s="68" t="s">
        <v>24</v>
      </c>
      <c r="C11" s="68" t="s">
        <v>23</v>
      </c>
      <c r="D11" s="68" t="s">
        <v>13</v>
      </c>
      <c r="E11" s="68" t="s">
        <v>4</v>
      </c>
      <c r="F11" s="68" t="s">
        <v>5</v>
      </c>
      <c r="G11" s="68" t="s">
        <v>7</v>
      </c>
      <c r="H11" s="68" t="s">
        <v>25</v>
      </c>
      <c r="I11" s="68" t="s">
        <v>8</v>
      </c>
      <c r="J11" s="68" t="s">
        <v>14</v>
      </c>
      <c r="K11" s="68" t="s">
        <v>15</v>
      </c>
      <c r="L11" s="68" t="s">
        <v>16</v>
      </c>
      <c r="M11" s="68" t="s">
        <v>17</v>
      </c>
      <c r="N11" s="68" t="s">
        <v>18</v>
      </c>
      <c r="O11" s="68" t="s">
        <v>10</v>
      </c>
      <c r="P11" s="68" t="s">
        <v>19</v>
      </c>
      <c r="Q11" s="68" t="s">
        <v>11</v>
      </c>
      <c r="R11" s="68" t="s">
        <v>12</v>
      </c>
      <c r="S11" s="68" t="s">
        <v>9</v>
      </c>
    </row>
    <row r="12" spans="1:20" ht="89.25" customHeight="1" x14ac:dyDescent="0.25">
      <c r="A12" s="86" t="s">
        <v>89</v>
      </c>
      <c r="B12" s="89">
        <v>1760</v>
      </c>
      <c r="C12" s="89" t="s">
        <v>113</v>
      </c>
      <c r="D12" s="64" t="s">
        <v>62</v>
      </c>
      <c r="E12" s="64">
        <v>12</v>
      </c>
      <c r="F12" s="64" t="s">
        <v>73</v>
      </c>
      <c r="G12" s="64">
        <v>4</v>
      </c>
      <c r="H12" s="64">
        <v>22</v>
      </c>
      <c r="I12" s="64">
        <v>4</v>
      </c>
      <c r="J12" s="64">
        <v>27</v>
      </c>
      <c r="K12" s="64">
        <v>3</v>
      </c>
      <c r="L12" s="64">
        <v>6</v>
      </c>
      <c r="M12" s="64"/>
      <c r="N12" s="64"/>
      <c r="O12" s="64"/>
      <c r="P12" s="64"/>
      <c r="Q12" s="64"/>
      <c r="R12" s="64"/>
      <c r="S12" s="65">
        <f>SUM(G12:L12)</f>
        <v>66</v>
      </c>
    </row>
    <row r="13" spans="1:20" ht="123" customHeight="1" x14ac:dyDescent="0.25">
      <c r="A13" s="87"/>
      <c r="B13" s="90"/>
      <c r="C13" s="90"/>
      <c r="D13" s="59" t="s">
        <v>63</v>
      </c>
      <c r="E13" s="59" t="s">
        <v>64</v>
      </c>
      <c r="F13" s="59" t="s">
        <v>65</v>
      </c>
      <c r="G13" s="38">
        <v>2.8</v>
      </c>
      <c r="H13" s="38">
        <v>2.6</v>
      </c>
      <c r="I13" s="38">
        <v>2.8</v>
      </c>
      <c r="J13" s="12">
        <v>2.8</v>
      </c>
      <c r="K13" s="12">
        <v>4.9000000000000004</v>
      </c>
      <c r="L13" s="12">
        <v>3.8</v>
      </c>
      <c r="M13" s="12"/>
      <c r="N13" s="12"/>
      <c r="O13" s="12"/>
      <c r="P13" s="12"/>
      <c r="Q13" s="12"/>
      <c r="R13" s="12"/>
      <c r="S13" s="13">
        <f>AVERAGE(G13:L13)</f>
        <v>3.2833333333333332</v>
      </c>
    </row>
    <row r="14" spans="1:20" ht="107.25" customHeight="1" x14ac:dyDescent="0.25">
      <c r="A14" s="87"/>
      <c r="B14" s="90"/>
      <c r="C14" s="99"/>
      <c r="D14" s="59" t="s">
        <v>94</v>
      </c>
      <c r="E14" s="59" t="s">
        <v>108</v>
      </c>
      <c r="F14" s="59" t="s">
        <v>95</v>
      </c>
      <c r="G14" s="38">
        <v>1153</v>
      </c>
      <c r="H14" s="38">
        <v>1290</v>
      </c>
      <c r="I14" s="38">
        <v>1047</v>
      </c>
      <c r="J14" s="15">
        <v>1259</v>
      </c>
      <c r="K14" s="15">
        <v>1195</v>
      </c>
      <c r="L14" s="14">
        <v>1322</v>
      </c>
      <c r="M14" s="15"/>
      <c r="N14" s="15"/>
      <c r="O14" s="15"/>
      <c r="P14" s="15"/>
      <c r="Q14" s="15"/>
      <c r="R14" s="15"/>
      <c r="S14" s="47">
        <f>SUM(G14:L14)</f>
        <v>7266</v>
      </c>
    </row>
    <row r="15" spans="1:20" ht="159.75" customHeight="1" x14ac:dyDescent="0.25">
      <c r="A15" s="93" t="s">
        <v>89</v>
      </c>
      <c r="B15" s="96">
        <v>12761</v>
      </c>
      <c r="C15" s="100" t="s">
        <v>112</v>
      </c>
      <c r="D15" s="59" t="s">
        <v>100</v>
      </c>
      <c r="E15" s="59" t="s">
        <v>101</v>
      </c>
      <c r="F15" s="59" t="s">
        <v>99</v>
      </c>
      <c r="G15" s="59">
        <v>731</v>
      </c>
      <c r="H15" s="59">
        <v>728</v>
      </c>
      <c r="I15" s="59">
        <v>610</v>
      </c>
      <c r="J15" s="15">
        <v>769</v>
      </c>
      <c r="K15" s="15">
        <v>750</v>
      </c>
      <c r="L15" s="15">
        <v>716</v>
      </c>
      <c r="M15" s="15"/>
      <c r="N15" s="15"/>
      <c r="O15" s="15"/>
      <c r="P15" s="15"/>
      <c r="Q15" s="15"/>
      <c r="R15" s="15"/>
      <c r="S15" s="47">
        <f>SUM(G15:L15)</f>
        <v>4304</v>
      </c>
    </row>
    <row r="16" spans="1:20" ht="78.75" customHeight="1" x14ac:dyDescent="0.25">
      <c r="A16" s="94"/>
      <c r="B16" s="97"/>
      <c r="C16" s="101"/>
      <c r="D16" s="59" t="s">
        <v>66</v>
      </c>
      <c r="E16" s="59" t="s">
        <v>90</v>
      </c>
      <c r="F16" s="59" t="s">
        <v>32</v>
      </c>
      <c r="G16" s="59">
        <v>92</v>
      </c>
      <c r="H16" s="59">
        <v>101</v>
      </c>
      <c r="I16" s="59">
        <v>79</v>
      </c>
      <c r="J16" s="11">
        <v>30</v>
      </c>
      <c r="K16" s="11">
        <v>69</v>
      </c>
      <c r="L16" s="11">
        <v>51</v>
      </c>
      <c r="M16" s="11"/>
      <c r="N16" s="11"/>
      <c r="O16" s="11"/>
      <c r="P16" s="11"/>
      <c r="Q16" s="11"/>
      <c r="R16" s="11"/>
      <c r="S16" s="47">
        <f>SUM(G16:L16)</f>
        <v>422</v>
      </c>
    </row>
    <row r="17" spans="1:20" ht="136.5" customHeight="1" x14ac:dyDescent="0.25">
      <c r="A17" s="94"/>
      <c r="B17" s="97"/>
      <c r="C17" s="101"/>
      <c r="D17" s="59" t="s">
        <v>92</v>
      </c>
      <c r="E17" s="59" t="s">
        <v>93</v>
      </c>
      <c r="F17" s="59" t="s">
        <v>67</v>
      </c>
      <c r="G17" s="59">
        <v>199</v>
      </c>
      <c r="H17" s="59">
        <v>293</v>
      </c>
      <c r="I17" s="59">
        <v>223</v>
      </c>
      <c r="J17" s="59">
        <v>232</v>
      </c>
      <c r="K17" s="59">
        <v>194</v>
      </c>
      <c r="L17" s="59">
        <v>311</v>
      </c>
      <c r="M17" s="59"/>
      <c r="N17" s="59"/>
      <c r="O17" s="59"/>
      <c r="P17" s="59"/>
      <c r="Q17" s="59"/>
      <c r="R17" s="59"/>
      <c r="S17" s="41">
        <f>SUM(G17:L17)</f>
        <v>1452</v>
      </c>
    </row>
    <row r="18" spans="1:20" ht="117" customHeight="1" x14ac:dyDescent="0.25">
      <c r="A18" s="94"/>
      <c r="B18" s="97"/>
      <c r="C18" s="101"/>
      <c r="D18" s="59" t="s">
        <v>102</v>
      </c>
      <c r="E18" s="59" t="s">
        <v>91</v>
      </c>
      <c r="F18" s="59" t="s">
        <v>103</v>
      </c>
      <c r="G18" s="59">
        <v>133</v>
      </c>
      <c r="H18" s="59">
        <v>125</v>
      </c>
      <c r="I18" s="59">
        <v>119</v>
      </c>
      <c r="J18" s="59">
        <v>145</v>
      </c>
      <c r="K18" s="59">
        <v>124</v>
      </c>
      <c r="L18" s="59">
        <v>159</v>
      </c>
      <c r="M18" s="59"/>
      <c r="N18" s="59"/>
      <c r="O18" s="59"/>
      <c r="P18" s="59"/>
      <c r="Q18" s="59"/>
      <c r="R18" s="59"/>
      <c r="S18" s="41">
        <f>SUM(G18:L18)</f>
        <v>805</v>
      </c>
    </row>
    <row r="19" spans="1:20" ht="89.25" customHeight="1" x14ac:dyDescent="0.25">
      <c r="A19" s="94"/>
      <c r="B19" s="97"/>
      <c r="C19" s="101"/>
      <c r="D19" s="92" t="s">
        <v>104</v>
      </c>
      <c r="E19" s="59" t="s">
        <v>105</v>
      </c>
      <c r="F19" s="59" t="s">
        <v>68</v>
      </c>
      <c r="G19" s="59">
        <v>299</v>
      </c>
      <c r="H19" s="59">
        <v>363</v>
      </c>
      <c r="I19" s="59">
        <v>477</v>
      </c>
      <c r="J19" s="59">
        <v>192</v>
      </c>
      <c r="K19" s="59">
        <v>144</v>
      </c>
      <c r="L19" s="59">
        <v>132</v>
      </c>
      <c r="M19" s="59"/>
      <c r="N19" s="59"/>
      <c r="O19" s="59"/>
      <c r="P19" s="59"/>
      <c r="Q19" s="59"/>
      <c r="R19" s="59"/>
      <c r="S19" s="41">
        <f>SUM(G19:L19)</f>
        <v>1607</v>
      </c>
    </row>
    <row r="20" spans="1:20" ht="92.25" customHeight="1" x14ac:dyDescent="0.25">
      <c r="A20" s="94"/>
      <c r="B20" s="97"/>
      <c r="C20" s="101"/>
      <c r="D20" s="92"/>
      <c r="E20" s="59" t="s">
        <v>106</v>
      </c>
      <c r="F20" s="39" t="s">
        <v>69</v>
      </c>
      <c r="G20" s="59">
        <v>2</v>
      </c>
      <c r="H20" s="59">
        <v>2</v>
      </c>
      <c r="I20" s="59">
        <v>2</v>
      </c>
      <c r="J20" s="59">
        <v>38</v>
      </c>
      <c r="K20" s="59">
        <v>28</v>
      </c>
      <c r="L20" s="59">
        <v>33</v>
      </c>
      <c r="M20" s="59"/>
      <c r="N20" s="59"/>
      <c r="O20" s="59"/>
      <c r="P20" s="59"/>
      <c r="Q20" s="59"/>
      <c r="R20" s="59"/>
      <c r="S20" s="41">
        <f>SUM(G20:L20)</f>
        <v>105</v>
      </c>
      <c r="T20" s="3"/>
    </row>
    <row r="21" spans="1:20" ht="125.25" customHeight="1" x14ac:dyDescent="0.25">
      <c r="A21" s="94"/>
      <c r="B21" s="97"/>
      <c r="C21" s="101"/>
      <c r="D21" s="92"/>
      <c r="E21" s="59" t="s">
        <v>107</v>
      </c>
      <c r="F21" s="59" t="s">
        <v>70</v>
      </c>
      <c r="G21" s="59">
        <v>18</v>
      </c>
      <c r="H21" s="59">
        <v>18</v>
      </c>
      <c r="I21" s="59">
        <v>18</v>
      </c>
      <c r="J21" s="59">
        <v>32</v>
      </c>
      <c r="K21" s="59">
        <v>48</v>
      </c>
      <c r="L21" s="59">
        <v>60</v>
      </c>
      <c r="M21" s="59"/>
      <c r="N21" s="59"/>
      <c r="O21" s="59"/>
      <c r="P21" s="59"/>
      <c r="Q21" s="59"/>
      <c r="R21" s="59"/>
      <c r="S21" s="41">
        <f>SUM(G21:L21)</f>
        <v>194</v>
      </c>
    </row>
    <row r="22" spans="1:20" ht="139.5" customHeight="1" x14ac:dyDescent="0.25">
      <c r="A22" s="94"/>
      <c r="B22" s="97"/>
      <c r="C22" s="101"/>
      <c r="D22" s="46" t="s">
        <v>97</v>
      </c>
      <c r="E22" s="59" t="s">
        <v>98</v>
      </c>
      <c r="F22" s="59" t="s">
        <v>71</v>
      </c>
      <c r="G22" s="59">
        <v>74</v>
      </c>
      <c r="H22" s="59">
        <v>52</v>
      </c>
      <c r="I22" s="59">
        <v>69</v>
      </c>
      <c r="J22" s="59">
        <v>73</v>
      </c>
      <c r="K22" s="59">
        <v>96</v>
      </c>
      <c r="L22" s="59">
        <v>112</v>
      </c>
      <c r="M22" s="59"/>
      <c r="N22" s="59"/>
      <c r="O22" s="59"/>
      <c r="P22" s="59"/>
      <c r="Q22" s="59"/>
      <c r="R22" s="59"/>
      <c r="S22" s="41">
        <f>SUM(G22:L22)</f>
        <v>476</v>
      </c>
    </row>
    <row r="23" spans="1:20" s="35" customFormat="1" ht="139.5" customHeight="1" thickBot="1" x14ac:dyDescent="0.3">
      <c r="A23" s="95"/>
      <c r="B23" s="98"/>
      <c r="C23" s="102"/>
      <c r="D23" s="29" t="s">
        <v>96</v>
      </c>
      <c r="E23" s="60">
        <v>300</v>
      </c>
      <c r="F23" s="60" t="s">
        <v>72</v>
      </c>
      <c r="G23" s="29">
        <v>16</v>
      </c>
      <c r="H23" s="29">
        <v>45</v>
      </c>
      <c r="I23" s="29">
        <v>32</v>
      </c>
      <c r="J23" s="29">
        <v>7</v>
      </c>
      <c r="K23" s="29">
        <v>22</v>
      </c>
      <c r="L23" s="29">
        <v>7</v>
      </c>
      <c r="M23" s="29"/>
      <c r="N23" s="29"/>
      <c r="O23" s="29"/>
      <c r="P23" s="29"/>
      <c r="Q23" s="29"/>
      <c r="R23" s="29"/>
      <c r="S23" s="42">
        <f>SUM(G23:L23)</f>
        <v>129</v>
      </c>
    </row>
    <row r="24" spans="1:20" x14ac:dyDescent="0.25">
      <c r="E24" s="33"/>
    </row>
  </sheetData>
  <mergeCells count="12">
    <mergeCell ref="A2:S2"/>
    <mergeCell ref="A3:T3"/>
    <mergeCell ref="A6:C6"/>
    <mergeCell ref="A10:F10"/>
    <mergeCell ref="G10:S10"/>
    <mergeCell ref="D19:D21"/>
    <mergeCell ref="B12:B14"/>
    <mergeCell ref="A12:A14"/>
    <mergeCell ref="A15:A23"/>
    <mergeCell ref="B15:B23"/>
    <mergeCell ref="C12:C14"/>
    <mergeCell ref="C15:C2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15" max="18" man="1"/>
  </rowBreaks>
  <colBreaks count="1" manualBreakCount="1">
    <brk id="1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tabSelected="1" topLeftCell="A10" zoomScale="60" zoomScaleNormal="60" workbookViewId="0">
      <selection activeCell="U15" sqref="U15"/>
    </sheetView>
  </sheetViews>
  <sheetFormatPr baseColWidth="10" defaultRowHeight="14.25" x14ac:dyDescent="0.25"/>
  <cols>
    <col min="1" max="1" width="25.140625" style="18" customWidth="1"/>
    <col min="2" max="2" width="19.85546875" style="18" customWidth="1"/>
    <col min="3" max="3" width="38.5703125" style="18" customWidth="1"/>
    <col min="4" max="4" width="22" style="18" customWidth="1"/>
    <col min="5" max="5" width="23.7109375" style="18" customWidth="1"/>
    <col min="6" max="6" width="21.5703125" style="18" customWidth="1"/>
    <col min="7" max="7" width="12.5703125" style="18" customWidth="1"/>
    <col min="8" max="8" width="14.42578125" style="18" customWidth="1"/>
    <col min="9" max="9" width="11.42578125" style="18"/>
    <col min="10" max="12" width="11.42578125" style="18" customWidth="1"/>
    <col min="13" max="18" width="11.42578125" style="18" hidden="1" customWidth="1"/>
    <col min="19" max="19" width="14" style="18" bestFit="1" customWidth="1"/>
    <col min="20" max="16384" width="11.42578125" style="18"/>
  </cols>
  <sheetData>
    <row r="2" spans="1:20" ht="18" x14ac:dyDescent="0.25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0" ht="18" x14ac:dyDescent="0.2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23.25" customHeight="1" x14ac:dyDescent="0.25"/>
    <row r="6" spans="1:20" ht="15" customHeight="1" x14ac:dyDescent="0.25">
      <c r="A6" s="78" t="s">
        <v>0</v>
      </c>
      <c r="B6" s="78"/>
      <c r="C6" s="78"/>
      <c r="D6" s="10"/>
    </row>
    <row r="7" spans="1:20" x14ac:dyDescent="0.25">
      <c r="A7" s="6" t="s">
        <v>1</v>
      </c>
      <c r="B7" s="6" t="s">
        <v>2</v>
      </c>
      <c r="C7" s="6" t="s">
        <v>3</v>
      </c>
      <c r="D7" s="7"/>
    </row>
    <row r="8" spans="1:20" ht="42.75" customHeight="1" x14ac:dyDescent="0.25">
      <c r="A8" s="19" t="s">
        <v>88</v>
      </c>
      <c r="B8" s="19"/>
      <c r="C8" s="19" t="s">
        <v>28</v>
      </c>
      <c r="D8" s="9"/>
    </row>
    <row r="9" spans="1:20" ht="24" customHeight="1" thickBot="1" x14ac:dyDescent="0.3">
      <c r="A9" s="21"/>
      <c r="B9" s="21"/>
      <c r="C9" s="21"/>
      <c r="D9" s="21"/>
    </row>
    <row r="10" spans="1:20" ht="18" customHeight="1" thickBot="1" x14ac:dyDescent="0.3">
      <c r="A10" s="70" t="s">
        <v>6</v>
      </c>
      <c r="B10" s="71"/>
      <c r="C10" s="71"/>
      <c r="D10" s="71"/>
      <c r="E10" s="71"/>
      <c r="F10" s="72"/>
      <c r="G10" s="75">
        <v>2016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</row>
    <row r="11" spans="1:20" ht="40.5" customHeight="1" thickBot="1" x14ac:dyDescent="0.3">
      <c r="A11" s="54" t="s">
        <v>22</v>
      </c>
      <c r="B11" s="54" t="s">
        <v>24</v>
      </c>
      <c r="C11" s="55" t="s">
        <v>23</v>
      </c>
      <c r="D11" s="54" t="s">
        <v>13</v>
      </c>
      <c r="E11" s="55" t="s">
        <v>4</v>
      </c>
      <c r="F11" s="54" t="s">
        <v>5</v>
      </c>
      <c r="G11" s="56" t="s">
        <v>7</v>
      </c>
      <c r="H11" s="56" t="s">
        <v>25</v>
      </c>
      <c r="I11" s="56" t="s">
        <v>8</v>
      </c>
      <c r="J11" s="56" t="s">
        <v>14</v>
      </c>
      <c r="K11" s="56" t="s">
        <v>15</v>
      </c>
      <c r="L11" s="56" t="s">
        <v>16</v>
      </c>
      <c r="M11" s="56" t="s">
        <v>17</v>
      </c>
      <c r="N11" s="56" t="s">
        <v>18</v>
      </c>
      <c r="O11" s="56" t="s">
        <v>10</v>
      </c>
      <c r="P11" s="56" t="s">
        <v>19</v>
      </c>
      <c r="Q11" s="56" t="s">
        <v>11</v>
      </c>
      <c r="R11" s="56" t="s">
        <v>12</v>
      </c>
      <c r="S11" s="54" t="s">
        <v>9</v>
      </c>
    </row>
    <row r="12" spans="1:20" ht="73.5" customHeight="1" x14ac:dyDescent="0.25">
      <c r="A12" s="93" t="s">
        <v>89</v>
      </c>
      <c r="B12" s="89">
        <v>12761</v>
      </c>
      <c r="C12" s="109" t="s">
        <v>112</v>
      </c>
      <c r="D12" s="45" t="s">
        <v>74</v>
      </c>
      <c r="E12" s="45" t="s">
        <v>75</v>
      </c>
      <c r="F12" s="45" t="s">
        <v>109</v>
      </c>
      <c r="G12" s="48">
        <v>49.6</v>
      </c>
      <c r="H12" s="48">
        <v>42</v>
      </c>
      <c r="I12" s="48">
        <v>61</v>
      </c>
      <c r="J12" s="48">
        <v>70</v>
      </c>
      <c r="K12" s="48">
        <v>38</v>
      </c>
      <c r="L12" s="48">
        <v>59</v>
      </c>
      <c r="M12" s="48"/>
      <c r="N12" s="48"/>
      <c r="O12" s="48"/>
      <c r="P12" s="48"/>
      <c r="Q12" s="48"/>
      <c r="R12" s="48"/>
      <c r="S12" s="50">
        <f>AVERAGE(G12:R12)</f>
        <v>53.266666666666673</v>
      </c>
    </row>
    <row r="13" spans="1:20" ht="51.75" customHeight="1" x14ac:dyDescent="0.25">
      <c r="A13" s="94"/>
      <c r="B13" s="90"/>
      <c r="C13" s="101"/>
      <c r="D13" s="44" t="s">
        <v>76</v>
      </c>
      <c r="E13" s="44" t="s">
        <v>77</v>
      </c>
      <c r="F13" s="43" t="s">
        <v>110</v>
      </c>
      <c r="G13" s="52">
        <v>10</v>
      </c>
      <c r="H13" s="52">
        <v>10</v>
      </c>
      <c r="I13" s="52">
        <v>11</v>
      </c>
      <c r="J13" s="49">
        <v>11</v>
      </c>
      <c r="K13" s="49">
        <v>10</v>
      </c>
      <c r="L13" s="49">
        <v>11</v>
      </c>
      <c r="M13" s="49"/>
      <c r="N13" s="49"/>
      <c r="O13" s="49"/>
      <c r="P13" s="49"/>
      <c r="Q13" s="49"/>
      <c r="R13" s="49"/>
      <c r="S13" s="53">
        <f>AVERAGE(G13:R13)</f>
        <v>10.5</v>
      </c>
    </row>
    <row r="14" spans="1:20" ht="76.5" customHeight="1" x14ac:dyDescent="0.25">
      <c r="A14" s="94"/>
      <c r="B14" s="90"/>
      <c r="C14" s="101"/>
      <c r="D14" s="43" t="s">
        <v>78</v>
      </c>
      <c r="E14" s="43" t="s">
        <v>79</v>
      </c>
      <c r="F14" s="43" t="s">
        <v>80</v>
      </c>
      <c r="G14" s="49">
        <v>27</v>
      </c>
      <c r="H14" s="49">
        <v>20</v>
      </c>
      <c r="I14" s="49">
        <v>29</v>
      </c>
      <c r="J14" s="49">
        <v>59</v>
      </c>
      <c r="K14" s="49">
        <v>36</v>
      </c>
      <c r="L14" s="49">
        <v>79</v>
      </c>
      <c r="M14" s="49"/>
      <c r="N14" s="49"/>
      <c r="O14" s="49"/>
      <c r="P14" s="49"/>
      <c r="Q14" s="49"/>
      <c r="R14" s="49"/>
      <c r="S14" s="51">
        <f>SUM(G14:R14)</f>
        <v>250</v>
      </c>
    </row>
    <row r="15" spans="1:20" ht="79.5" customHeight="1" x14ac:dyDescent="0.25">
      <c r="A15" s="94"/>
      <c r="B15" s="90"/>
      <c r="C15" s="101"/>
      <c r="D15" s="43" t="s">
        <v>81</v>
      </c>
      <c r="E15" s="43" t="s">
        <v>82</v>
      </c>
      <c r="F15" s="43" t="s">
        <v>83</v>
      </c>
      <c r="G15" s="49">
        <v>6</v>
      </c>
      <c r="H15" s="49">
        <v>12</v>
      </c>
      <c r="I15" s="49">
        <v>4</v>
      </c>
      <c r="J15" s="49">
        <v>1</v>
      </c>
      <c r="K15" s="49">
        <v>1</v>
      </c>
      <c r="L15" s="49">
        <v>1</v>
      </c>
      <c r="M15" s="49"/>
      <c r="N15" s="49"/>
      <c r="O15" s="49"/>
      <c r="P15" s="49"/>
      <c r="Q15" s="49"/>
      <c r="R15" s="49"/>
      <c r="S15" s="51">
        <f>SUM(G15:R15)</f>
        <v>25</v>
      </c>
    </row>
    <row r="16" spans="1:20" ht="64.5" customHeight="1" x14ac:dyDescent="0.25">
      <c r="A16" s="94"/>
      <c r="B16" s="90"/>
      <c r="C16" s="101"/>
      <c r="D16" s="43" t="s">
        <v>84</v>
      </c>
      <c r="E16" s="43">
        <v>4</v>
      </c>
      <c r="F16" s="43" t="s">
        <v>85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</v>
      </c>
      <c r="M16" s="46"/>
      <c r="N16" s="46"/>
      <c r="O16" s="46"/>
      <c r="P16" s="46"/>
      <c r="Q16" s="46"/>
      <c r="R16" s="46"/>
      <c r="S16" s="51">
        <f>SUM(G16:R16)</f>
        <v>1</v>
      </c>
    </row>
    <row r="17" spans="1:19" ht="108" customHeight="1" thickBot="1" x14ac:dyDescent="0.3">
      <c r="A17" s="95"/>
      <c r="B17" s="91"/>
      <c r="C17" s="102"/>
      <c r="D17" s="29" t="s">
        <v>86</v>
      </c>
      <c r="E17" s="29" t="s">
        <v>111</v>
      </c>
      <c r="F17" s="29" t="s">
        <v>87</v>
      </c>
      <c r="G17" s="17">
        <v>38</v>
      </c>
      <c r="H17" s="17">
        <v>23</v>
      </c>
      <c r="I17" s="17">
        <v>36</v>
      </c>
      <c r="J17" s="17">
        <v>59</v>
      </c>
      <c r="K17" s="17">
        <v>42</v>
      </c>
      <c r="L17" s="17">
        <v>43</v>
      </c>
      <c r="M17" s="17"/>
      <c r="N17" s="17"/>
      <c r="O17" s="17"/>
      <c r="P17" s="17"/>
      <c r="Q17" s="17"/>
      <c r="R17" s="17"/>
      <c r="S17" s="37">
        <f>AVERAGE(G17:R17)</f>
        <v>40.166666666666664</v>
      </c>
    </row>
  </sheetData>
  <mergeCells count="8">
    <mergeCell ref="B12:B17"/>
    <mergeCell ref="A12:A17"/>
    <mergeCell ref="C12:C17"/>
    <mergeCell ref="A2:S2"/>
    <mergeCell ref="A3:T3"/>
    <mergeCell ref="A6:C6"/>
    <mergeCell ref="A10:F10"/>
    <mergeCell ref="G10:S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Desarrollo de las Mujeres en Co</vt:lpstr>
      <vt:lpstr>Programas y Proyectos Estratégi</vt:lpstr>
      <vt:lpstr>Servicios Especializados en Ate</vt:lpstr>
      <vt:lpstr>CAREM</vt:lpstr>
      <vt:lpstr>'Servicios Especializados en Ate'!Área_de_impresión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Quijano Franco Julia Dianela</cp:lastModifiedBy>
  <cp:lastPrinted>2016-06-21T13:35:53Z</cp:lastPrinted>
  <dcterms:created xsi:type="dcterms:W3CDTF">2015-12-11T14:13:08Z</dcterms:created>
  <dcterms:modified xsi:type="dcterms:W3CDTF">2016-08-01T16:57:48Z</dcterms:modified>
</cp:coreProperties>
</file>