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omments1.xml" ContentType="application/vnd.openxmlformats-officedocument.spreadsheetml.comments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fatima.vargas\Documents\CARPETA COMPARTIDA FATIMA\ADMON. 2021-2024\EVALUACIONES TRIMESTRALES\2023\2DO TRIMENSTRE\"/>
    </mc:Choice>
  </mc:AlternateContent>
  <xr:revisionPtr revIDLastSave="0" documentId="8_{3DDA1BA9-DB81-4888-BB70-FC0CC96688AC}" xr6:coauthVersionLast="47" xr6:coauthVersionMax="47" xr10:uidLastSave="{00000000-0000-0000-0000-000000000000}"/>
  <bookViews>
    <workbookView xWindow="-120" yWindow="-120" windowWidth="24240" windowHeight="13140" firstSheet="14" activeTab="14" xr2:uid="{00000000-000D-0000-FFFF-FFFF00000000}"/>
  </bookViews>
  <sheets>
    <sheet name="Dirección" sheetId="1" r:id="rId1"/>
    <sheet name="07.03.01" sheetId="5" r:id="rId2"/>
    <sheet name="07.03.02" sheetId="6" r:id="rId3"/>
    <sheet name="07.03.03" sheetId="7" r:id="rId4"/>
    <sheet name="07.03.04" sheetId="8" r:id="rId5"/>
    <sheet name="07.03.05" sheetId="9" r:id="rId6"/>
    <sheet name="07.03.06" sheetId="10" r:id="rId7"/>
    <sheet name="07.03.07" sheetId="11" r:id="rId8"/>
    <sheet name="07.03.08" sheetId="12" r:id="rId9"/>
    <sheet name="07.03.09" sheetId="13" r:id="rId10"/>
    <sheet name="07.05.02" sheetId="14" r:id="rId11"/>
    <sheet name="07.05.03" sheetId="15" r:id="rId12"/>
    <sheet name="07.05.05" sheetId="22" r:id="rId13"/>
    <sheet name="07.05.08" sheetId="16" r:id="rId14"/>
    <sheet name="07.06.04" sheetId="4" r:id="rId15"/>
    <sheet name="07.06.07" sheetId="3" r:id="rId16"/>
    <sheet name="07.06.09" sheetId="2" r:id="rId17"/>
    <sheet name="07.08.01" sheetId="17" r:id="rId18"/>
    <sheet name="07.10.02" sheetId="18" r:id="rId19"/>
    <sheet name="07.11.02" sheetId="19" r:id="rId20"/>
    <sheet name="07.11.03" sheetId="20" r:id="rId21"/>
    <sheet name="07.11.04" sheetId="21" r:id="rId22"/>
  </sheets>
  <definedNames>
    <definedName name="_xlnm._FilterDatabase" localSheetId="11" hidden="1">'07.05.03'!$A$10:$U$133</definedName>
    <definedName name="_xlnm.Print_Area" localSheetId="11">'07.05.03'!$1:$133</definedName>
    <definedName name="_xlnm.Print_Titles" localSheetId="11">'07.05.03'!$1:$13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E24" i="22" l="1"/>
  <c r="BA24" i="22"/>
  <c r="AW24" i="22"/>
  <c r="AS24" i="22"/>
  <c r="AO24" i="22"/>
  <c r="AK24" i="22"/>
  <c r="AG24" i="22"/>
  <c r="AC24" i="22"/>
  <c r="Y24" i="22"/>
  <c r="U24" i="22"/>
  <c r="Q24" i="22"/>
  <c r="M24" i="22"/>
  <c r="BE23" i="22"/>
  <c r="BA23" i="22"/>
  <c r="AW23" i="22"/>
  <c r="AS23" i="22"/>
  <c r="AO23" i="22"/>
  <c r="AK23" i="22"/>
  <c r="AG23" i="22"/>
  <c r="AC23" i="22"/>
  <c r="Y23" i="22"/>
  <c r="U23" i="22"/>
  <c r="Q23" i="22"/>
  <c r="M23" i="22"/>
  <c r="BF23" i="22" s="1"/>
  <c r="BE22" i="22"/>
  <c r="BA22" i="22"/>
  <c r="AW22" i="22"/>
  <c r="AS22" i="22"/>
  <c r="AO22" i="22"/>
  <c r="AK22" i="22"/>
  <c r="AG22" i="22"/>
  <c r="AC22" i="22"/>
  <c r="Y22" i="22"/>
  <c r="U22" i="22"/>
  <c r="Q22" i="22"/>
  <c r="M22" i="22"/>
  <c r="BF22" i="22" s="1"/>
  <c r="BE21" i="22"/>
  <c r="BA21" i="22"/>
  <c r="AW21" i="22"/>
  <c r="AS21" i="22"/>
  <c r="AO21" i="22"/>
  <c r="AK21" i="22"/>
  <c r="AG21" i="22"/>
  <c r="AC21" i="22"/>
  <c r="Y21" i="22"/>
  <c r="U21" i="22"/>
  <c r="Q21" i="22"/>
  <c r="M21" i="22"/>
  <c r="BE20" i="22"/>
  <c r="BA20" i="22"/>
  <c r="AW20" i="22"/>
  <c r="AS20" i="22"/>
  <c r="AO20" i="22"/>
  <c r="AK20" i="22"/>
  <c r="AG20" i="22"/>
  <c r="AC20" i="22"/>
  <c r="Y20" i="22"/>
  <c r="U20" i="22"/>
  <c r="Q20" i="22"/>
  <c r="M20" i="22"/>
  <c r="BD19" i="22"/>
  <c r="BC19" i="22"/>
  <c r="BB19" i="22"/>
  <c r="AZ19" i="22"/>
  <c r="AY19" i="22"/>
  <c r="BA19" i="22" s="1"/>
  <c r="AX19" i="22"/>
  <c r="AV19" i="22"/>
  <c r="AU19" i="22"/>
  <c r="AW19" i="22" s="1"/>
  <c r="AT19" i="22"/>
  <c r="AR19" i="22"/>
  <c r="AQ19" i="22"/>
  <c r="AP19" i="22"/>
  <c r="AN19" i="22"/>
  <c r="AM19" i="22"/>
  <c r="AL19" i="22"/>
  <c r="AJ19" i="22"/>
  <c r="AI19" i="22"/>
  <c r="AK19" i="22" s="1"/>
  <c r="AH19" i="22"/>
  <c r="AF19" i="22"/>
  <c r="AE19" i="22"/>
  <c r="AG19" i="22" s="1"/>
  <c r="AD19" i="22"/>
  <c r="AB19" i="22"/>
  <c r="AA19" i="22"/>
  <c r="Z19" i="22"/>
  <c r="X19" i="22"/>
  <c r="W19" i="22"/>
  <c r="V19" i="22"/>
  <c r="T19" i="22"/>
  <c r="S19" i="22"/>
  <c r="U19" i="22" s="1"/>
  <c r="R19" i="22"/>
  <c r="P19" i="22"/>
  <c r="O19" i="22"/>
  <c r="N19" i="22"/>
  <c r="L19" i="22"/>
  <c r="K19" i="22"/>
  <c r="J19" i="22"/>
  <c r="BE18" i="22"/>
  <c r="BA18" i="22"/>
  <c r="AW18" i="22"/>
  <c r="AS18" i="22"/>
  <c r="AO18" i="22"/>
  <c r="AK18" i="22"/>
  <c r="AG18" i="22"/>
  <c r="AC18" i="22"/>
  <c r="Y18" i="22"/>
  <c r="U18" i="22"/>
  <c r="Q18" i="22"/>
  <c r="M18" i="22"/>
  <c r="BE17" i="22"/>
  <c r="BA17" i="22"/>
  <c r="AW17" i="22"/>
  <c r="AS17" i="22"/>
  <c r="AO17" i="22"/>
  <c r="AK17" i="22"/>
  <c r="AG17" i="22"/>
  <c r="AC17" i="22"/>
  <c r="Y17" i="22"/>
  <c r="U17" i="22"/>
  <c r="Q17" i="22"/>
  <c r="M17" i="22"/>
  <c r="BE16" i="22"/>
  <c r="BA16" i="22"/>
  <c r="AW16" i="22"/>
  <c r="AS16" i="22"/>
  <c r="AO16" i="22"/>
  <c r="AK16" i="22"/>
  <c r="AG16" i="22"/>
  <c r="AC16" i="22"/>
  <c r="Y16" i="22"/>
  <c r="U16" i="22"/>
  <c r="Q16" i="22"/>
  <c r="M16" i="22"/>
  <c r="BF16" i="22" s="1"/>
  <c r="BE15" i="22"/>
  <c r="BA15" i="22"/>
  <c r="AW15" i="22"/>
  <c r="AS15" i="22"/>
  <c r="AO15" i="22"/>
  <c r="AK15" i="22"/>
  <c r="AG15" i="22"/>
  <c r="AC15" i="22"/>
  <c r="Y15" i="22"/>
  <c r="U15" i="22"/>
  <c r="Q15" i="22"/>
  <c r="M15" i="22"/>
  <c r="BF15" i="22" s="1"/>
  <c r="BE14" i="22"/>
  <c r="BA14" i="22"/>
  <c r="AW14" i="22"/>
  <c r="AS14" i="22"/>
  <c r="AO14" i="22"/>
  <c r="AK14" i="22"/>
  <c r="AG14" i="22"/>
  <c r="AC14" i="22"/>
  <c r="Y14" i="22"/>
  <c r="U14" i="22"/>
  <c r="Q14" i="22"/>
  <c r="M14" i="22"/>
  <c r="BF14" i="22" s="1"/>
  <c r="BF24" i="22" l="1"/>
  <c r="AS19" i="22"/>
  <c r="AC19" i="22"/>
  <c r="M19" i="22"/>
  <c r="Y19" i="22"/>
  <c r="AO19" i="22"/>
  <c r="BE19" i="22"/>
  <c r="BF21" i="22"/>
  <c r="BF20" i="22"/>
  <c r="BF18" i="22"/>
  <c r="BF17" i="22"/>
  <c r="Q19" i="22"/>
  <c r="BF19" i="22" s="1"/>
  <c r="T13" i="21" l="1"/>
  <c r="T12" i="20"/>
  <c r="T13" i="20"/>
  <c r="T12" i="19"/>
  <c r="T13" i="19"/>
  <c r="T14" i="19"/>
  <c r="T15" i="19"/>
  <c r="T16" i="19"/>
  <c r="H17" i="19"/>
  <c r="I17" i="19" s="1"/>
  <c r="J17" i="19" s="1"/>
  <c r="K17" i="19" s="1"/>
  <c r="L17" i="19" s="1"/>
  <c r="M17" i="19" s="1"/>
  <c r="H18" i="19"/>
  <c r="I18" i="19" s="1"/>
  <c r="J18" i="19" l="1"/>
  <c r="K18" i="19" s="1"/>
  <c r="L18" i="19" s="1"/>
  <c r="M18" i="19" s="1"/>
  <c r="T17" i="19"/>
  <c r="Y50" i="18"/>
  <c r="U50" i="18"/>
  <c r="Q50" i="18"/>
  <c r="M50" i="18"/>
  <c r="Y49" i="18"/>
  <c r="U49" i="18"/>
  <c r="Q49" i="18"/>
  <c r="M49" i="18"/>
  <c r="Y48" i="18"/>
  <c r="U48" i="18"/>
  <c r="Q48" i="18"/>
  <c r="M48" i="18"/>
  <c r="U47" i="18"/>
  <c r="Q47" i="18"/>
  <c r="M47" i="18"/>
  <c r="AG46" i="18"/>
  <c r="AC46" i="18"/>
  <c r="X46" i="18"/>
  <c r="W46" i="18"/>
  <c r="V46" i="18"/>
  <c r="T46" i="18"/>
  <c r="S46" i="18"/>
  <c r="R46" i="18"/>
  <c r="Q46" i="18"/>
  <c r="L46" i="18"/>
  <c r="M46" i="18" s="1"/>
  <c r="K46" i="18"/>
  <c r="J46" i="18"/>
  <c r="AG45" i="18"/>
  <c r="Y45" i="18"/>
  <c r="U45" i="18"/>
  <c r="Q45" i="18"/>
  <c r="M45" i="18"/>
  <c r="AG44" i="18"/>
  <c r="AC44" i="18"/>
  <c r="Y44" i="18"/>
  <c r="U44" i="18"/>
  <c r="Q44" i="18"/>
  <c r="M44" i="18"/>
  <c r="AG43" i="18"/>
  <c r="U43" i="18"/>
  <c r="Q43" i="18"/>
  <c r="M43" i="18"/>
  <c r="AG42" i="18"/>
  <c r="Y42" i="18"/>
  <c r="U42" i="18"/>
  <c r="Q42" i="18"/>
  <c r="M42" i="18"/>
  <c r="AG41" i="18"/>
  <c r="Y41" i="18"/>
  <c r="U41" i="18"/>
  <c r="Q41" i="18"/>
  <c r="M41" i="18"/>
  <c r="Y40" i="18"/>
  <c r="U40" i="18"/>
  <c r="Q40" i="18"/>
  <c r="M40" i="18"/>
  <c r="Y39" i="18"/>
  <c r="U39" i="18"/>
  <c r="Q39" i="18"/>
  <c r="M39" i="18"/>
  <c r="Y38" i="18"/>
  <c r="U38" i="18"/>
  <c r="Q38" i="18"/>
  <c r="M38" i="18"/>
  <c r="AC37" i="18"/>
  <c r="Y37" i="18"/>
  <c r="Q37" i="18"/>
  <c r="M37" i="18"/>
  <c r="AF36" i="18"/>
  <c r="AE36" i="18"/>
  <c r="AD36" i="18"/>
  <c r="AB36" i="18"/>
  <c r="AA36" i="18"/>
  <c r="Z36" i="18"/>
  <c r="X36" i="18"/>
  <c r="W36" i="18"/>
  <c r="V36" i="18"/>
  <c r="T36" i="18"/>
  <c r="S36" i="18"/>
  <c r="R36" i="18"/>
  <c r="P36" i="18"/>
  <c r="O36" i="18"/>
  <c r="N36" i="18"/>
  <c r="L36" i="18"/>
  <c r="M36" i="18" s="1"/>
  <c r="K36" i="18"/>
  <c r="J36" i="18"/>
  <c r="AG35" i="18"/>
  <c r="AC35" i="18"/>
  <c r="Y35" i="18"/>
  <c r="U35" i="18"/>
  <c r="Q35" i="18"/>
  <c r="M35" i="18"/>
  <c r="AG34" i="18"/>
  <c r="AC34" i="18"/>
  <c r="Y34" i="18"/>
  <c r="U34" i="18"/>
  <c r="Q34" i="18"/>
  <c r="M34" i="18"/>
  <c r="AG33" i="18"/>
  <c r="AC33" i="18"/>
  <c r="Y33" i="18"/>
  <c r="U33" i="18"/>
  <c r="U36" i="18" s="1"/>
  <c r="Q33" i="18"/>
  <c r="Q36" i="18" s="1"/>
  <c r="M33" i="18"/>
  <c r="AG32" i="18"/>
  <c r="AC32" i="18"/>
  <c r="Y32" i="18"/>
  <c r="Q32" i="18"/>
  <c r="M32" i="18"/>
  <c r="AG31" i="18"/>
  <c r="AC31" i="18"/>
  <c r="AC36" i="18" s="1"/>
  <c r="Y31" i="18"/>
  <c r="Q31" i="18"/>
  <c r="M31" i="18"/>
  <c r="Y30" i="18"/>
  <c r="AG29" i="18"/>
  <c r="AC29" i="18"/>
  <c r="Y29" i="18"/>
  <c r="M29" i="18"/>
  <c r="Y28" i="18"/>
  <c r="M28" i="18"/>
  <c r="Y27" i="18"/>
  <c r="M27" i="18"/>
  <c r="AF26" i="18"/>
  <c r="AE26" i="18"/>
  <c r="AD26" i="18"/>
  <c r="AB26" i="18"/>
  <c r="AA26" i="18"/>
  <c r="Z26" i="18"/>
  <c r="W26" i="18"/>
  <c r="V26" i="18"/>
  <c r="T26" i="18"/>
  <c r="S26" i="18"/>
  <c r="R26" i="18"/>
  <c r="U26" i="18" s="1"/>
  <c r="L26" i="18"/>
  <c r="K26" i="18"/>
  <c r="J26" i="18"/>
  <c r="AG25" i="18"/>
  <c r="AC25" i="18"/>
  <c r="Y25" i="18"/>
  <c r="U25" i="18"/>
  <c r="Q25" i="18"/>
  <c r="M25" i="18"/>
  <c r="AG24" i="18"/>
  <c r="AC24" i="18"/>
  <c r="Y24" i="18"/>
  <c r="U24" i="18"/>
  <c r="Q24" i="18"/>
  <c r="M24" i="18"/>
  <c r="AG23" i="18"/>
  <c r="AC23" i="18"/>
  <c r="Y23" i="18"/>
  <c r="U23" i="18"/>
  <c r="Q23" i="18"/>
  <c r="M23" i="18"/>
  <c r="AG22" i="18"/>
  <c r="Y22" i="18"/>
  <c r="U22" i="18"/>
  <c r="Q22" i="18"/>
  <c r="M22" i="18"/>
  <c r="AG21" i="18"/>
  <c r="AG26" i="18" s="1"/>
  <c r="Y21" i="18"/>
  <c r="U21" i="18"/>
  <c r="Q21" i="18"/>
  <c r="Q26" i="18" s="1"/>
  <c r="M21" i="18"/>
  <c r="AG36" i="18" l="1"/>
  <c r="U46" i="18"/>
  <c r="M26" i="18"/>
  <c r="Y36" i="18"/>
  <c r="Y46" i="18"/>
  <c r="AC26" i="18"/>
  <c r="T18" i="19"/>
  <c r="Y26" i="18"/>
  <c r="AE29" i="17"/>
  <c r="BD28" i="17"/>
  <c r="BC28" i="17"/>
  <c r="BC29" i="17" s="1"/>
  <c r="BB28" i="17"/>
  <c r="BB29" i="17" s="1"/>
  <c r="AZ28" i="17"/>
  <c r="AY28" i="17"/>
  <c r="AY29" i="17" s="1"/>
  <c r="AX28" i="17"/>
  <c r="AX29" i="17" s="1"/>
  <c r="AV28" i="17"/>
  <c r="AU28" i="17"/>
  <c r="AU29" i="17" s="1"/>
  <c r="AT28" i="17"/>
  <c r="AT29" i="17" s="1"/>
  <c r="AR28" i="17"/>
  <c r="AQ28" i="17"/>
  <c r="AQ29" i="17" s="1"/>
  <c r="AP28" i="17"/>
  <c r="AP29" i="17" s="1"/>
  <c r="AN28" i="17"/>
  <c r="AM28" i="17"/>
  <c r="AM29" i="17" s="1"/>
  <c r="AL28" i="17"/>
  <c r="AL29" i="17" s="1"/>
  <c r="AO29" i="17" s="1"/>
  <c r="AJ28" i="17"/>
  <c r="AI28" i="17"/>
  <c r="AI29" i="17" s="1"/>
  <c r="AH28" i="17"/>
  <c r="AH29" i="17" s="1"/>
  <c r="AF28" i="17"/>
  <c r="AE28" i="17"/>
  <c r="AD28" i="17"/>
  <c r="AD29" i="17" s="1"/>
  <c r="AG29" i="17" s="1"/>
  <c r="AB28" i="17"/>
  <c r="AA28" i="17"/>
  <c r="AA29" i="17" s="1"/>
  <c r="Z28" i="17"/>
  <c r="Z29" i="17" s="1"/>
  <c r="X28" i="17"/>
  <c r="W28" i="17"/>
  <c r="W29" i="17" s="1"/>
  <c r="V28" i="17"/>
  <c r="V29" i="17" s="1"/>
  <c r="Y29" i="17" s="1"/>
  <c r="T28" i="17"/>
  <c r="S28" i="17"/>
  <c r="S29" i="17" s="1"/>
  <c r="R28" i="17"/>
  <c r="U28" i="17" s="1"/>
  <c r="P28" i="17"/>
  <c r="O28" i="17"/>
  <c r="O29" i="17" s="1"/>
  <c r="N28" i="17"/>
  <c r="N29" i="17" s="1"/>
  <c r="L28" i="17"/>
  <c r="K28" i="17"/>
  <c r="K29" i="17" s="1"/>
  <c r="J28" i="17"/>
  <c r="J29" i="17" s="1"/>
  <c r="BE27" i="17"/>
  <c r="BA27" i="17"/>
  <c r="AW27" i="17"/>
  <c r="AS27" i="17"/>
  <c r="AO27" i="17"/>
  <c r="AK27" i="17"/>
  <c r="AG27" i="17"/>
  <c r="AC27" i="17"/>
  <c r="Y27" i="17"/>
  <c r="U27" i="17"/>
  <c r="Q27" i="17"/>
  <c r="M27" i="17"/>
  <c r="BE26" i="17"/>
  <c r="BA26" i="17"/>
  <c r="AW26" i="17"/>
  <c r="AS26" i="17"/>
  <c r="AO26" i="17"/>
  <c r="AK26" i="17"/>
  <c r="AG26" i="17"/>
  <c r="AC26" i="17"/>
  <c r="Y26" i="17"/>
  <c r="U26" i="17"/>
  <c r="Q26" i="17"/>
  <c r="M26" i="17"/>
  <c r="BE25" i="17"/>
  <c r="BA25" i="17"/>
  <c r="AW25" i="17"/>
  <c r="AS25" i="17"/>
  <c r="AO25" i="17"/>
  <c r="AK25" i="17"/>
  <c r="AG25" i="17"/>
  <c r="AC25" i="17"/>
  <c r="Y25" i="17"/>
  <c r="U25" i="17"/>
  <c r="Q25" i="17"/>
  <c r="Q28" i="17" s="1"/>
  <c r="M25" i="17"/>
  <c r="BE24" i="17"/>
  <c r="BA24" i="17"/>
  <c r="AW24" i="17"/>
  <c r="AS24" i="17"/>
  <c r="AO24" i="17"/>
  <c r="AK24" i="17"/>
  <c r="AG24" i="17"/>
  <c r="AC24" i="17"/>
  <c r="Y24" i="17"/>
  <c r="U24" i="17"/>
  <c r="Q24" i="17"/>
  <c r="M24" i="17"/>
  <c r="BE23" i="17"/>
  <c r="BA23" i="17"/>
  <c r="BA28" i="17" s="1"/>
  <c r="BA29" i="17" s="1"/>
  <c r="AW23" i="17"/>
  <c r="AW28" i="17" s="1"/>
  <c r="AW29" i="17" s="1"/>
  <c r="AS23" i="17"/>
  <c r="AS28" i="17" s="1"/>
  <c r="AO23" i="17"/>
  <c r="AO28" i="17" s="1"/>
  <c r="AK23" i="17"/>
  <c r="AK28" i="17" s="1"/>
  <c r="AG23" i="17"/>
  <c r="AG28" i="17" s="1"/>
  <c r="AC23" i="17"/>
  <c r="AC28" i="17" s="1"/>
  <c r="Y23" i="17"/>
  <c r="Y28" i="17" s="1"/>
  <c r="U23" i="17"/>
  <c r="Q23" i="17"/>
  <c r="M23" i="17"/>
  <c r="M28" i="17" s="1"/>
  <c r="T16" i="17"/>
  <c r="T15" i="17"/>
  <c r="T14" i="17"/>
  <c r="T13" i="17"/>
  <c r="T12" i="17"/>
  <c r="M29" i="17" l="1"/>
  <c r="AC29" i="17"/>
  <c r="AS29" i="17"/>
  <c r="Q29" i="17"/>
  <c r="BE28" i="17"/>
  <c r="BE29" i="17" s="1"/>
  <c r="AK29" i="17"/>
  <c r="R29" i="17"/>
  <c r="U29" i="17" s="1"/>
  <c r="BF133" i="15"/>
  <c r="BF132" i="15"/>
  <c r="BF131" i="15"/>
  <c r="BF130" i="15"/>
  <c r="BF129" i="15"/>
  <c r="BF128" i="15"/>
  <c r="BF127" i="15"/>
  <c r="BF126" i="15"/>
  <c r="BF125" i="15"/>
  <c r="BF124" i="15"/>
  <c r="BF123" i="15"/>
  <c r="BF122" i="15"/>
  <c r="BF121" i="15"/>
  <c r="BF120" i="15"/>
  <c r="BF119" i="15"/>
  <c r="BF118" i="15"/>
  <c r="BF117" i="15"/>
  <c r="BF116" i="15"/>
  <c r="BF115" i="15"/>
  <c r="BF114" i="15"/>
  <c r="BF113" i="15"/>
  <c r="BF112" i="15"/>
  <c r="BF111" i="15"/>
  <c r="BF110" i="15"/>
  <c r="BF109" i="15"/>
  <c r="BF108" i="15"/>
  <c r="BF107" i="15"/>
  <c r="BF106" i="15"/>
  <c r="BF105" i="15"/>
  <c r="BF104" i="15"/>
  <c r="BF103" i="15"/>
  <c r="BF102" i="15"/>
  <c r="BF101" i="15"/>
  <c r="BF100" i="15"/>
  <c r="BF99" i="15"/>
  <c r="BF98" i="15"/>
  <c r="BF97" i="15"/>
  <c r="BF96" i="15"/>
  <c r="BF95" i="15"/>
  <c r="BF94" i="15"/>
  <c r="BF93" i="15"/>
  <c r="BF92" i="15"/>
  <c r="BF91" i="15"/>
  <c r="BF90" i="15"/>
  <c r="BF89" i="15"/>
  <c r="BF88" i="15"/>
  <c r="BF87" i="15"/>
  <c r="BF86" i="15"/>
  <c r="BF85" i="15"/>
  <c r="BF84" i="15"/>
  <c r="BF83" i="15"/>
  <c r="BF82" i="15"/>
  <c r="BF81" i="15"/>
  <c r="BF80" i="15"/>
  <c r="BF79" i="15"/>
  <c r="BF78" i="15"/>
  <c r="BF77" i="15"/>
  <c r="BF76" i="15"/>
  <c r="BF75" i="15"/>
  <c r="BF74" i="15"/>
  <c r="BF73" i="15"/>
  <c r="BF72" i="15"/>
  <c r="BF71" i="15"/>
  <c r="BF70" i="15"/>
  <c r="BF69" i="15"/>
  <c r="BF68" i="15"/>
  <c r="BF67" i="15"/>
  <c r="BF66" i="15"/>
  <c r="BF65" i="15"/>
  <c r="BF64" i="15"/>
  <c r="BF63" i="15"/>
  <c r="BF62" i="15"/>
  <c r="BF61" i="15"/>
  <c r="BF60" i="15"/>
  <c r="BF59" i="15"/>
  <c r="BF58" i="15"/>
  <c r="BF57" i="15"/>
  <c r="BF56" i="15"/>
  <c r="BF55" i="15"/>
  <c r="BF54" i="15"/>
  <c r="BF53" i="15"/>
  <c r="BF52" i="15"/>
  <c r="BF51" i="15"/>
  <c r="BF50" i="15"/>
  <c r="BF49" i="15"/>
  <c r="BF48" i="15"/>
  <c r="BF47" i="15"/>
  <c r="BF46" i="15"/>
  <c r="BF45" i="15"/>
  <c r="BF44" i="15"/>
  <c r="BF43" i="15"/>
  <c r="BF42" i="15"/>
  <c r="BF41" i="15"/>
  <c r="BF40" i="15"/>
  <c r="BF39" i="15"/>
  <c r="BF38" i="15"/>
  <c r="BF37" i="15"/>
  <c r="BF36" i="15"/>
  <c r="BF35" i="15"/>
  <c r="BF34" i="15"/>
  <c r="BF33" i="15"/>
  <c r="BF32" i="15"/>
  <c r="BF31" i="15"/>
  <c r="BF30" i="15"/>
  <c r="BF29" i="15"/>
  <c r="BF28" i="15"/>
  <c r="BF27" i="15"/>
  <c r="BF26" i="15"/>
  <c r="BF25" i="15"/>
  <c r="BF24" i="15"/>
  <c r="BF23" i="15"/>
  <c r="BF22" i="15"/>
  <c r="BF21" i="15"/>
  <c r="BF20" i="15"/>
  <c r="BF19" i="15"/>
  <c r="BF18" i="15"/>
  <c r="BF17" i="15"/>
  <c r="BF16" i="15"/>
  <c r="BF15" i="15"/>
  <c r="BF14" i="15"/>
  <c r="BF32" i="14" l="1"/>
  <c r="BF31" i="14"/>
  <c r="BF30" i="14"/>
  <c r="BF29" i="14"/>
  <c r="BF28" i="14"/>
  <c r="BF27" i="14"/>
  <c r="BF22" i="14"/>
  <c r="BF21" i="14"/>
  <c r="BF20" i="14"/>
  <c r="BF19" i="14"/>
  <c r="BF18" i="14"/>
  <c r="BF17" i="14"/>
  <c r="T12" i="13" l="1"/>
  <c r="T14" i="12"/>
  <c r="T13" i="12"/>
  <c r="T12" i="12"/>
  <c r="T14" i="11"/>
  <c r="T13" i="11"/>
  <c r="T12" i="11"/>
  <c r="T13" i="10"/>
  <c r="T12" i="10"/>
  <c r="U24" i="9"/>
  <c r="U23" i="9"/>
  <c r="U22" i="9"/>
  <c r="U21" i="9"/>
  <c r="U20" i="9"/>
  <c r="U19" i="9"/>
  <c r="U18" i="9"/>
  <c r="U17" i="9"/>
  <c r="U16" i="9"/>
  <c r="U15" i="9"/>
  <c r="U14" i="9"/>
  <c r="U13" i="9"/>
  <c r="U12" i="9"/>
  <c r="U11" i="9"/>
  <c r="U25" i="9" s="1"/>
  <c r="T12" i="8"/>
  <c r="T13" i="7"/>
  <c r="T12" i="7"/>
  <c r="T12" i="6"/>
  <c r="T13" i="5"/>
  <c r="T12" i="5"/>
  <c r="T13" i="2" l="1"/>
  <c r="T13" i="4" l="1"/>
  <c r="T18" i="1" l="1"/>
  <c r="T13" i="3"/>
  <c r="T14" i="3"/>
  <c r="T15" i="3"/>
  <c r="T16" i="3"/>
  <c r="T17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Paredes Méndez Heidi</author>
  </authors>
  <commentList>
    <comment ref="G12" authorId="0" shapeId="0" xr:uid="{00000000-0006-0000-1100-000001000000}">
      <text>
        <r>
          <rPr>
            <b/>
            <sz val="9"/>
            <color indexed="81"/>
            <rFont val="Tahoma"/>
            <family val="2"/>
          </rPr>
          <t>MENSUAL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3" authorId="0" shapeId="0" xr:uid="{00000000-0006-0000-1100-000002000000}">
      <text>
        <r>
          <rPr>
            <b/>
            <sz val="9"/>
            <color indexed="81"/>
            <rFont val="Tahoma"/>
            <family val="2"/>
          </rPr>
          <t>SEMESTRAL</t>
        </r>
      </text>
    </comment>
    <comment ref="G14" authorId="0" shapeId="0" xr:uid="{00000000-0006-0000-1100-000003000000}">
      <text>
        <r>
          <rPr>
            <b/>
            <sz val="9"/>
            <color indexed="81"/>
            <rFont val="Tahoma"/>
            <family val="2"/>
          </rPr>
          <t>ANUAL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puede ser enero o febrero dependiendo cuando se realice la publicación.</t>
        </r>
      </text>
    </comment>
    <comment ref="G15" authorId="0" shapeId="0" xr:uid="{00000000-0006-0000-1100-000004000000}">
      <text>
        <r>
          <rPr>
            <b/>
            <sz val="9"/>
            <color indexed="81"/>
            <rFont val="Tahoma"/>
            <family val="2"/>
          </rPr>
          <t>SEMESTRAL</t>
        </r>
      </text>
    </comment>
  </commentList>
</comments>
</file>

<file path=xl/sharedStrings.xml><?xml version="1.0" encoding="utf-8"?>
<sst xmlns="http://schemas.openxmlformats.org/spreadsheetml/2006/main" count="1659" uniqueCount="293">
  <si>
    <t>INDICADORES DE GESTIÓN</t>
  </si>
  <si>
    <t xml:space="preserve">DATOS ESTADÍSTICOS  </t>
  </si>
  <si>
    <t>CLASIFICACIÓN ADMINISTRATIVA</t>
  </si>
  <si>
    <t>DIRECCIÓN</t>
  </si>
  <si>
    <t>SUBDIRECCIÓN</t>
  </si>
  <si>
    <t>UNIDAD RESPONSABLE (DEPTO)</t>
  </si>
  <si>
    <t>BASE DE DATOS</t>
  </si>
  <si>
    <t>TOTAL ANUAL</t>
  </si>
  <si>
    <t xml:space="preserve">LÍNEA (S) ACCIÓN PMD </t>
  </si>
  <si>
    <t>No. PP</t>
  </si>
  <si>
    <t>PROGRAMA PRESUPUESTARIO LIGADO (POA)</t>
  </si>
  <si>
    <t>OBJETIVO DEL PROGRAMA PRESUPUESTARIO</t>
  </si>
  <si>
    <t>NOMBRE DE LA ACTIVIDAD</t>
  </si>
  <si>
    <t>META</t>
  </si>
  <si>
    <t>UNIDAD DE MEDIDA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</si>
  <si>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</si>
  <si>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</si>
  <si>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</si>
  <si>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</si>
  <si>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</si>
  <si>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</si>
  <si>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</si>
  <si>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</si>
  <si>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PROPORCIONAR UNA TIENDA VIRTUAL PARA EL COMERCIO ELECTRONICO DE LOS PEQUEÑOS EMPRENDEDORES, ASI COMO PROPORCIONAR PUBLICIDAD ELECTRONICA PARA COLOCAR VENTAS, GENERAR INGRESOS EN UN MEDIO DE COMERCIALIZACION DE ALTA RENTABILIDAD.</t>
  </si>
  <si>
    <t>EVALUACIÓN DE PROGRAMAS PRESUPUESTARIOS DERIVADOS DEL PLAN MUNICIPAL DE DESARROLLO 2021-2024</t>
  </si>
  <si>
    <t>DESPACHO DEL DIRECTOR</t>
  </si>
  <si>
    <t>OPTIMIZAR LOS RECURSOS HUMANOS, MATERIALES Y SERVICIOS INTERNOS ADMINISTRATIVOS DEL AYUNTAMIENTO DE MERIDA MEDIANTE LA SUPERVISIÓN E INNOVACIÓN DE LOS PROYECTOS DE LAS UNIDADES ADMINISTRATIVAS QUE CONFORMAN LA DIRECCION DE ADMINISTRACION EN CUMPLIMIENTO A LAS ESTRATEGIAS DEL PLAN MUNICIPAL DE DESARROLLO.</t>
  </si>
  <si>
    <t>POLITICAS Y PROCEDIMIENTOS</t>
  </si>
  <si>
    <t>PUBLICACION DE 59 POLITICAS Y 132 PROCEDIMIENTOS</t>
  </si>
  <si>
    <t>LICITACIONES DE COMPRA DE BIENES</t>
  </si>
  <si>
    <t>LICITACIONES PUBLICADAS DE ACUERDO A REQUISICIÓN DE ÁREAS</t>
  </si>
  <si>
    <t>07 ADMINISTRACION</t>
  </si>
  <si>
    <t>OPTIMIZAR LOS PROCESOS ADMINISTRATIVOS Y LOS SERVICIOS INTERNOS, MEDIANTE EL MANEJO RACIONAL DE LOS
RECURSOS FINANCIEROS, MATERIALES Y HUMANOS PARA EL LOGRO DE UNA MÉRIDA PARTICIPATIVA E INNOVADORA.</t>
  </si>
  <si>
    <t>UNIDAD</t>
  </si>
  <si>
    <t>ADMINISTRACION</t>
  </si>
  <si>
    <t>SERVICIOS INTERNOS</t>
  </si>
  <si>
    <t>JURIDICO</t>
  </si>
  <si>
    <t>LÍNEA (S) ACCIÓN PMD</t>
  </si>
  <si>
    <t>CONTRATOS MUNICIPALES</t>
  </si>
  <si>
    <t>ELABORAR Y FORMALIZAR EN LOS TIEMPOS ESTABLECIDOS POR EL REGLAMENTO DE ADQUISICIONES, ARRENDAMIENTO DE BIENES Y SERVICIOS DEL AYUTAMIENTO DE MÉRIDA QUE SE ENCUENTRA VIGENTE, LOS CONTRATOS POR ADQUISICIONES Y POR CONTRATACIÓN DE PRESTACIÓN DE SERVICIOS, MEDIANTE LA IMPLEMENTACIÓN DE UN PROGRAMA DE SEGUIMIENTO PERMANENTE EN LA SUBDIRECCIÓN DE SERVICIOS INTERNOS.</t>
  </si>
  <si>
    <t>ELABORACIÓN Y FORMALIZACIÓN DE CONTRATOS.</t>
  </si>
  <si>
    <t xml:space="preserve">
CONTRATOS FORMALIZADOS
</t>
  </si>
  <si>
    <t>ADMINISTRACIÓN</t>
  </si>
  <si>
    <t>CONSERVACIÓN</t>
  </si>
  <si>
    <t xml:space="preserve"> CONSERVACIÓN DE INMUEBLES</t>
  </si>
  <si>
    <t>MANTENER Y CONSERVAR LAS INSTALACIONES DE PALACIO MUNICIPAL Y DE LOS DEPARTAMENTOS QUE CONFORMAN LA DIRECCION DE ADMINISTRACION MEDIANTE SERVICIOS DE CALIDAD</t>
  </si>
  <si>
    <t>PROGRAMA DE MANTENIMIENTO , SERVICIO Y CUERDA AL RELOG MUNICIPAL</t>
  </si>
  <si>
    <t>15 DIAS</t>
  </si>
  <si>
    <t>DIAS DE SERVICIO</t>
  </si>
  <si>
    <t>PROGRAMA DE MANTENIMIENTO Y SERVICIO AL ELEVADOR DEL PALACIO MUNICIPAL</t>
  </si>
  <si>
    <t>MENSUAL</t>
  </si>
  <si>
    <t>SERVICIO</t>
  </si>
  <si>
    <t xml:space="preserve">PROGRAMA DE MANTENIMIENTO Y SERVICIO DE LA PLANTA ELECTRICA DE EMERGENCIA </t>
  </si>
  <si>
    <t>SEMESTRAL</t>
  </si>
  <si>
    <t>PROGRAMA DE LIMPIEZA DE LAS DIRECCIONES ADMINISTRATIVAS DEL PALACIO MUNICIPAL Y DE LA DIRECCION DE ADMINISTRACION</t>
  </si>
  <si>
    <t>DIAS DE ATENCION</t>
  </si>
  <si>
    <t>PROGRAMA DE SOLICITUDES DE SERVICIO DE LAS UNIDADES ADMINISTRATIVAS ( ELECTRICOS, PLOMERIA, PINTURA)</t>
  </si>
  <si>
    <t>SERVICIOS BRINDADOS</t>
  </si>
  <si>
    <t>ARCHIVO ADMINISTRATIVO</t>
  </si>
  <si>
    <t>MEMORIA DOCUMENTAL DEL MUNICIPIO DE MERIDA.</t>
  </si>
  <si>
    <t>CAPACITACIÓN A EMPLEADOS</t>
  </si>
  <si>
    <t>CONOCER LOS CRITERIOS Y LAS HERRAMIENTAS PARA ORGANIZAR Y DEPURAR EL ARCHIVO DE TRÁMITE.</t>
  </si>
  <si>
    <t>No. De Personas Capacitadas</t>
  </si>
  <si>
    <t>SEPTIEMBRE</t>
  </si>
  <si>
    <t>NOVIEMBRE</t>
  </si>
  <si>
    <t>OCTUBRE</t>
  </si>
  <si>
    <t>DICIEMBRE</t>
  </si>
  <si>
    <t>OPTIMIZAR LOS RECURSOS HUMANOS, MATERIALES Y SERVICIOS INTERNOS ADMINISTRATIVOS DEL AYUNTAMIENTO DE MÉRIDA
MEDIANTE LA SUPERVISIÓN E INNOVACIÓN DE LOS PROYECTOS DE LAS UNIDADES ADMINISTRATIVAS QUE CONFORMAN LA
DIRECCIÓN DE ADMINISTRACIÓN EN CUMPLIMIENTO A LAS ESTRATEGIAS DEL PLAN MUNICIPAL DE DESARROLLO.</t>
  </si>
  <si>
    <t>ADMINISTRACIÓN EFICIENTE Y TRANSPARENTE DEL RECURSO HUMANO, MATERIAL Y DE LOS SERVICIOS INTERNOS DEL AYUNTAMIENTO</t>
  </si>
  <si>
    <t>FORTALECER LA ADMINISTRACIÓN DE LOS DOCUMENTOS FÍSICOS Y ELECTRÓNICOS DEL MUNICIPIO, MEDIANTE LA CAPACITACIÓN Y CONCIENTIZACIÓN DEL PERSONAL DE LAS UNIDADES ADMINISTRATIVAS.</t>
  </si>
  <si>
    <t>PUBLICACION DE 1 POLITICA Y 4 PROCEDIMIENTOS</t>
  </si>
  <si>
    <t>PUBLICACION DE 0 POLITICAS Y 0 PROCEDIMIENTOS</t>
  </si>
  <si>
    <t>PUBLICACION DE 1 POLITICA Y 9 PROCEDIMIENTOS</t>
  </si>
  <si>
    <t>PUBLICACION DE 3 POLITICAS Y 1 PROCEDIMIENTO</t>
  </si>
  <si>
    <t>PUBLICACION DE 5 POLITICA Y 14 PROCEDIMIENTOS</t>
  </si>
  <si>
    <t>EVALUACIÓN DE PROGRAMAS PRESUPUESTARIOS DERIVADOS DEL PLAN MUNICIPAL DE DESARROLLO 2022-2024</t>
  </si>
  <si>
    <t>Administración</t>
  </si>
  <si>
    <t>ADMINISTRACIÓN Y DE PROVEEDURIA</t>
  </si>
  <si>
    <t>DESPACHO DEL SUBDIRECTOR</t>
  </si>
  <si>
    <t>Optimización de los procesos administrativos y los servicios internos, mediante el manejo racional de los recursos financieros, materiales y humanos para el logro de una Mérida con futuro innovador</t>
  </si>
  <si>
    <t>BIENES Y SERVICIOS DEL AYUNTAMIENTO DE MÉRIDA.</t>
  </si>
  <si>
    <t>EFICIENTAR LOS RECURSOS PÚBLICOS EN LA ADQUISICIÓN DE BIENES MUEBLES Y LA CONTRATACIÓN DE SERVICIOS, MEDIANTE LA NORMATIVIDAD APLICABLE A CADA PROCESO CORRESPONDIENTE.</t>
  </si>
  <si>
    <t xml:space="preserve">ADQUISICIONES DE BIENES Y CONTRATACION DE SERVICIOS EN LICITACIONES PUBLICAS Y CONCURSOS DE INVITACIÓN </t>
  </si>
  <si>
    <t>NÚMERO DE PROCEDIMIENTOS REALIZADOS</t>
  </si>
  <si>
    <t>AHORRO</t>
  </si>
  <si>
    <t>1 CONCURSO DESIERTO</t>
  </si>
  <si>
    <t>2 CONCURSOS DESIERTOS</t>
  </si>
  <si>
    <t>2 CONCURSOS DESIERTOS                  Y                 1 LICITACIÓN PÚBLICA DESIERTA</t>
  </si>
  <si>
    <t>ALMACEN</t>
  </si>
  <si>
    <t>SUMINISTRO GENERAL DE BIENES</t>
  </si>
  <si>
    <t>ATENDER LAS REQUISICIONES DE STOCK SOLICITADOS POR LAS UNIDADES ADMINISTRATIVAS, MEDIANTE LA ADMINISTRACIÓN REPONSABLE DE LOS BIENES Y OPTIMIZACIÓN DEL TIEMPO DE ATENCIÓN A TRAVÉS DE CALENDARIZACIONES PARA LA ENTREGA.</t>
  </si>
  <si>
    <t>SUMINISTRO DE BIENES A LAS UNIDADES ADMINISTRATIVAS A TRAVES DE LAS REQUISICIONES DE STOCK</t>
  </si>
  <si>
    <t>REQUISICIONES ATENDIDAS</t>
  </si>
  <si>
    <t>CONCURSOS ELECTRONICOS</t>
  </si>
  <si>
    <t>CONCURSOS ELECTRÓNICOS DE BIENES MUEBLES</t>
  </si>
  <si>
    <t>ADQUIRIR BIENES MUEBLES EN FORMA Y AL MEJOR COSTO MEDIANTE CONCURSOS ELECTRÓNICOS.</t>
  </si>
  <si>
    <t>ADQUISICION DE BIENES MUEBLES</t>
  </si>
  <si>
    <t>NUMERO DE ADQUISICIONES A TRAVES DE COMPRAS POR COTIZACIÓN</t>
  </si>
  <si>
    <t>NUMERO DE ADQUISICIONES A TRAVES DE CONCURSOS ELECTRONICOS</t>
  </si>
  <si>
    <t>ADMINISTRATIVO</t>
  </si>
  <si>
    <t>OPERATIVIDAD ADMINISTRATIVA DE LA SUBDIRECCIÓN DE ADMINISTRACIÓN Y DE PROVEEDURÍA.</t>
  </si>
  <si>
    <t>EJERCER EL PRESUPUESTO ASIGNADO DE MANERA EFICIENTE MEDIANTE LA ADMINISTRACIÓN ÓPTIMA DE LOS RECURSOS ECONÓMICOS Y HUMANOS DE LA SUBDIRECCIÓN DE ADMINISTRACIÓN Y DE PROVEEDURÍA.</t>
  </si>
  <si>
    <t>SEGUIMIENTO Y EJERCICIO DEL PRESUPUESTO AUTORIZADO A LA SUBDIRECCIÓN DE ADMINISTRACION Y DE PROVEEDURIA</t>
  </si>
  <si>
    <t xml:space="preserve"> PORCENTAJE MENSUAL DEL PRESUPUESTO EJERCIDO EN RELACION AL PRESUPUESTO AUTORIZADO ANUAL
</t>
  </si>
  <si>
    <t>SEGUIMIENTO A SERVICIOS</t>
  </si>
  <si>
    <t>SERVICIOS</t>
  </si>
  <si>
    <t>SEGUIMIENTO Y CONTROL DE LOS SERVICIOS BÁSICOS.</t>
  </si>
  <si>
    <t>TRAMITAR Y DAR SEGUIMIENTO A LOS PAGOS DE LOS SERVICIOS BÁSICOS AUTORIZADOS PARA LAS UNIDADES ADMINISTRATIVAS MEDIANTE LA ADMINISTRACIÓN DEL PRESUPUESTO ASIGNADO A LAS MISMAS.</t>
  </si>
  <si>
    <t>SEGUIMIENTO Y CONTROL DE LOS SERVICIOS BÁSICOS</t>
  </si>
  <si>
    <t>PESOS</t>
  </si>
  <si>
    <t>Combustibles</t>
  </si>
  <si>
    <t>Gas LP</t>
  </si>
  <si>
    <t>Servicios de Energía Eléctrica</t>
  </si>
  <si>
    <t>Servicio de Agua Potable</t>
  </si>
  <si>
    <t>Telefonía Tradicional</t>
  </si>
  <si>
    <t>Telefonía Celular</t>
  </si>
  <si>
    <t>Servicios de enlace (Radios)</t>
  </si>
  <si>
    <t>Servicio de Internet</t>
  </si>
  <si>
    <t>Arrendamiento de Edificios</t>
  </si>
  <si>
    <t>Arrendamiento de Estacionamientos</t>
  </si>
  <si>
    <t>Servicio de Copiado y Escaneo</t>
  </si>
  <si>
    <t>Servicio de Vigilancia</t>
  </si>
  <si>
    <t>Comisión  por uso de Tarjetas de Combustibles</t>
  </si>
  <si>
    <t>Limpieza</t>
  </si>
  <si>
    <t>ATENCION Y CONTROL INTERNO</t>
  </si>
  <si>
    <t>ATENCIÓN A CLIENTES INTERNOS Y A PROVEEDORES INSCRITOS EN EL PADRON DE LA SUBDIRECCIÓN.</t>
  </si>
  <si>
    <t>ATENDER A LOS CLIENTES INTERNOS MEDIANTE EL SEGUIMIENTO A SUS SOLICITUDES REALIZADAS VIA CORREO ELECTRONICO Y CONTROL DEL REGISTRO DEL PADRON DE PROVEEDORES MEDIANTE EL SEGUIMIENTO Y VALIDACIÓN DE LA DOCUMENTACIÓN ENVIADA POR LAS PERSONAS FISICAS Y MORALES PARA TAL EFECTO, ASI COMO BUSCAR LA MEJORA CONTINUA EN DICHOS PROCESOS.</t>
  </si>
  <si>
    <t>EMISIÓN  DE CONSTANCIAS DE REGISTRO AL PADRÓN DE PROVEEDORES DE LA SUBDIRECCIÓN DE ADMINISTRACIÓN Y DE PROVEEDURIA</t>
  </si>
  <si>
    <t>CONSTANCIAS EMITIDAS</t>
  </si>
  <si>
    <t xml:space="preserve"> ENTREGA DE CONSTANCIAS DE REGISTRO AL PADRÓN DE PROVEEDORES DE LA SUBDIRECCIÓN DE ADMINISTRACIÓN Y DE PROVEEDURIA</t>
  </si>
  <si>
    <t>CONSTANCIAS  ENTREGADAS</t>
  </si>
  <si>
    <t>LICITACIONES</t>
  </si>
  <si>
    <t>LICITACIONES DE BIENES MUEBLES DEL MUNICIPIO DE MÉRIDA.</t>
  </si>
  <si>
    <t>REALIZAR LAS ADQUISICIÓNES DE BIENES MUEBLES MEDIANTE LOS PROCESOS DE LICITACIÓN PÚBLICA O CONCURSO POR INVITACIÓN DE ACUERDO A LA NORMATIVIDAD APLICABLE.</t>
  </si>
  <si>
    <t>ADQUISICION DE BIENES (LICITACIÓN PÚBLICA)</t>
  </si>
  <si>
    <t>IMPORTE</t>
  </si>
  <si>
    <t>ADQUISICION DE BIENES (CONCURSOS POR INVITACIÓN)</t>
  </si>
  <si>
    <t>ADQUISICIÓN DE BIENES</t>
  </si>
  <si>
    <t>CONTRATACION DE SERVICIOS</t>
  </si>
  <si>
    <t>CONTRATACIÓN DE SERVICIOS DEL MUNICIPIO DE MÉRIDA.</t>
  </si>
  <si>
    <t>REALIZAR LA CONTRATACIÓN DE SERVICIOS MEDIANTE LOS PROCESOS DE LICITACIÓN PÚBLICA O CONCURSO POR INVITACIÓN DE ACUERDO A LA NORMATIVIDAD APLICABLE.</t>
  </si>
  <si>
    <t>LICITACIÓN PUBLICA DE SERVICIOS</t>
  </si>
  <si>
    <t xml:space="preserve">CONCURSO POR INVITACION O INVITACION </t>
  </si>
  <si>
    <t>NUMERO DE CONCURSO POR INVITACIÓN O INVITACIÓN A CUANDO MENOS TRES PERSONAS CONCLUIDOS</t>
  </si>
  <si>
    <t xml:space="preserve">CONCURSO POR INVITACION </t>
  </si>
  <si>
    <t>IMPORTE ADJUDICADO</t>
  </si>
  <si>
    <t>2 concursos declarados desiertos</t>
  </si>
  <si>
    <t>CENTRO DE MANTENIMIENTO VEHICULAR</t>
  </si>
  <si>
    <t>Mejoramiento de la flota vehicular y maquinaria para la atención de las responsabilidades municipales.</t>
  </si>
  <si>
    <t>PARQUE VEHICULAR</t>
  </si>
  <si>
    <t>MANTENER EN OPTIMAS CONDICIONES DE FUNCIONAMIENTO Y OPERACION EL PARQUE VEHICULAR DEL AYUNTAMIENTO DE MÉRIDA, MEDIANTE LA APLICACION DE NUEVAS ESTRATEGIAS Y TECNOLOGIAS DE MANTENIMIENTO PREVENTIVO Y CORRECTIVO.</t>
  </si>
  <si>
    <t>MATENIMIENTO PREVENTIVO Y CORRECTIVO A LA FLOTILLA VEHICULAR DEL MUNICIPIO</t>
  </si>
  <si>
    <t>ORDENES DE SERVICIO</t>
  </si>
  <si>
    <t>RECURSOS HUMANOS</t>
  </si>
  <si>
    <t>SELECCIÓN E INGRESO</t>
  </si>
  <si>
    <t>CONCEPTO</t>
  </si>
  <si>
    <t>DATOS DESAGREGADOS</t>
  </si>
  <si>
    <t>FEBERERO</t>
  </si>
  <si>
    <t>SEXO</t>
  </si>
  <si>
    <t>MUJERES</t>
  </si>
  <si>
    <t>HOMBRES</t>
  </si>
  <si>
    <t>OTROS</t>
  </si>
  <si>
    <t>TOTAL</t>
  </si>
  <si>
    <t>ESTABLECER LAS RELACIONES LABORALES Y SINDICALES DE ACUERDO A LAS CONDICIONES GENERALES DE TRABAJO QUE ASEGUREN EL RESPETO A LAS GARANTIAS INDIVIDUALES DE LOS TRABAJADORES DEL MUNICIPIO.</t>
  </si>
  <si>
    <t>RECLUTAMIENTO, SELECCIÓN E INGRESO DEL CAPITAL HUMANO.</t>
  </si>
  <si>
    <t>ADMINISTRAR EFICIENTEMENTE EL CAPITAL HUMANO EN FUNCIÓN DE LA SUFICIENCIA PRESUPUESTAL AUTORIZADA, MEDIANTE LA SUPERVISIÓN, CONTROL, APLICACIÓN Y AUTORIZACIÓN DE LAS SOLICITUDES REALIZADAS POR LAS DIVERSAS UNIDADES ADMINISTRATIVAS DEL AYUNTAMIENTO DE MÉRIDA.</t>
  </si>
  <si>
    <t>RECLUTAR, SELECCIONAR Y GESTIONAR TALENTO HUMANO</t>
  </si>
  <si>
    <t>NUMERO DE ALTAS</t>
  </si>
  <si>
    <t>EDAD</t>
  </si>
  <si>
    <t>0 A 11 AÑOS</t>
  </si>
  <si>
    <t>12 A 17 AÑOS</t>
  </si>
  <si>
    <t>18 A 29 AÑOS</t>
  </si>
  <si>
    <t>30 A 59 AÑOS</t>
  </si>
  <si>
    <t>60 AÑOS EN ADELANTE</t>
  </si>
  <si>
    <t>TOTAL PERSONAS ATENDIDAS</t>
  </si>
  <si>
    <t>PROCEDENCIA</t>
  </si>
  <si>
    <t>COLONIAS</t>
  </si>
  <si>
    <t>COMISARÍAS</t>
  </si>
  <si>
    <t>CARACTERISTICAS</t>
  </si>
  <si>
    <t>DISCAPACIDAD</t>
  </si>
  <si>
    <t>PUEBLOS ORIGINARIOS</t>
  </si>
  <si>
    <t>SUPERVISAR LAS PROMOCIONES</t>
  </si>
  <si>
    <t>NUMERO DE PROMOCIONES</t>
  </si>
  <si>
    <t>EVALUACIÓN DE PROGRAMAS PRESUPUESTARIOS DERIVADOS DEL PLAN MUNICIPAL DE DESARROLLO 2018-2021</t>
  </si>
  <si>
    <t>Recursos Humanos</t>
  </si>
  <si>
    <t>Prestaciones</t>
  </si>
  <si>
    <t>PRESTACIONES A LOS SERVIDORES PUBLICOS MUNICIPALES</t>
  </si>
  <si>
    <t>OTORGAR PRESTACIONES LABORALES MEDIANTE LA ATENCIÓN PERSONALIZADA A LOS TRABAJADORES, ASI COMO HERRAMIENTAS QUE NOS AYUDEN A LA DIFUSIÓN DE LA INFORMACIÓN.</t>
  </si>
  <si>
    <t>APOYO DE LENTES</t>
  </si>
  <si>
    <t>CANTIDAD</t>
  </si>
  <si>
    <t>BECAS ESCOLARES</t>
  </si>
  <si>
    <t>APOYOS DE DEFUNCIÓN</t>
  </si>
  <si>
    <t>VALE NAVIDEÑO</t>
  </si>
  <si>
    <t>APOYO DEL DIA DEL EMPLEADO</t>
  </si>
  <si>
    <t>APOYO EN VALES DE DESPENSA PARA UTILES ESCOLARES</t>
  </si>
  <si>
    <t>APORTACIONES APLICADAS SIRJUM 7.5 %</t>
  </si>
  <si>
    <t>APORTACIONES INFONAVIT 5% PAGADAS</t>
  </si>
  <si>
    <t>VALES DE DESPENSA</t>
  </si>
  <si>
    <t>VALES DE DESPENSA APOYO FEM</t>
  </si>
  <si>
    <t>SOLICITUDES DE FONACOT CERTIFICADAS</t>
  </si>
  <si>
    <t>SOLICITUDES DE SOFOM CERTIFICADAS</t>
  </si>
  <si>
    <t>SERVICIOS MÉDICOS ADMINISTRATIVOS</t>
  </si>
  <si>
    <t>HOMBRE</t>
  </si>
  <si>
    <t>ESTABLECER ESQUEMAS DE SEGURIDAD SOCIAL EN BENEFICIO DE LOS SERVIDORES PÚBLICOS</t>
  </si>
  <si>
    <t>GARANTIZAR EL ACCESO A LA ASISTENCIA MÉDICA AL PERSONAL DEL AYUNTAMIENTO DE MÉRIDA DE FORMA OPORTUNA Y EFICIENTE, MEDIANTE LOS PROCEDIMIENTOS ESTABLECIDOS, SALVAGUARDANDO DE MANERA CONJUNTA LOS INTERESES DEL MUNICIPIO DE MÉRIDA.</t>
  </si>
  <si>
    <t>REALIZAR LA AFILIACIÓN DE LOS TRABAJADORES AL IMSS</t>
  </si>
  <si>
    <t>PORCENTAJE</t>
  </si>
  <si>
    <t>COMISARIAS</t>
  </si>
  <si>
    <t>REALIZAR LA AFILIACIÓN DE LOS FUNCIONARIOS AL SERVICIO MÉDICO</t>
  </si>
  <si>
    <t>MEJORA REGULATORIA</t>
  </si>
  <si>
    <t>MEJORA REGULATORÍA Y CALIDAD Y MEJORA CONTINUA</t>
  </si>
  <si>
    <t>Actualizar a través de las tecnologías de la información, los trámites y servicios que brinda el Ayuntamiento de Mérida.</t>
  </si>
  <si>
    <t>MEJORA REGULATORIA PARA UNA MÉRIDA PARTICIPATIVA E INNOVADORA</t>
  </si>
  <si>
    <t>PROMOVEER UNA CULTURA DE MEJORA REGULATORIA EN LAS DEPENDENCIAS DEL MUNICIPIO DE MÉRIDA PARA LA EFICIENCIA Y EFICACIA DE LAS REGULACIONES, TRÁMITES Y SERVICIOS, MEDIANTE CRITERIOS DE SEGURIDAD JURÍDICA, TRANSPARENCIA, SIMPLIFICACIÓN Y DIGITALIZACIÓN</t>
  </si>
  <si>
    <t>Capacitación de las herramientas de Mejora Regulatoria</t>
  </si>
  <si>
    <t>Porcentaje de asistencia de los Enlaces de mejora regulatoria</t>
  </si>
  <si>
    <t>Armonizar el marco normativo de la mejora regulatoria del Municipio con las Normas Generales en la materia.</t>
  </si>
  <si>
    <t>Recepción de los Programas de Mejora Regulatoria</t>
  </si>
  <si>
    <t>Porcentaje de los programas entregados de Mejora Regulatoria</t>
  </si>
  <si>
    <t>Mantener el sistema permanente de revisión actualización y simplificación de trámites municipales.</t>
  </si>
  <si>
    <t>Consulta pública del Programa Municipal de Mejora Regulatoria</t>
  </si>
  <si>
    <t>Numero de Publicación del Programa Municipal de Mejora Regulatoria</t>
  </si>
  <si>
    <t>Promociónar la eficiencia y eficacia de las regulaciones, trámites y servicios que generen seguridad jurídica y transparencia en su aplicación.</t>
  </si>
  <si>
    <t>Seguimiento de los Programas de Mejora Regulatoria</t>
  </si>
  <si>
    <t>Número de cumplimiento de los Programas de Mejora Regulatoria</t>
  </si>
  <si>
    <t>Implementación en todas las dependencias del Ayuntamiento de Mérida una política interna de atención y servicio al usuario, vista como un modelo estándar de calidad.</t>
  </si>
  <si>
    <t>CALIDAD Y MEJORA CONTINUA PARA UNA MÉRIDA PARTICIPATIVA E INNOVADORA</t>
  </si>
  <si>
    <t>CUMPLIMIENTO E IMPLEMENTACIÓN DEL SISTEMA DE GESTIÓN DE CALIDAD DEL  MUNICIPIO DE MÉRIDA EN LAS DEPENDENCIAS DE LA ADMINISTRACIÓN PÚBLICA MUNICIPAL</t>
  </si>
  <si>
    <t>DESARROLLAR CON LAS UNIDADES ADMINISTRATIVAS PLANES, PROGRAMAS, ACCIONES Y PROYECTOS DE CALIDAD A TRAVES DE LA MEJORA CONTINUA</t>
  </si>
  <si>
    <t>PORCENTAJES DE AVANCES DE PROGRAMAS DE CALIDAD</t>
  </si>
  <si>
    <t>Actualizar, a través de las tecnologías de la información, los trámites y servicios que brinda el Ayuntamiento de Mérida.</t>
  </si>
  <si>
    <t>VENTANILLAS ÚNICAS</t>
  </si>
  <si>
    <t xml:space="preserve">MAYO </t>
  </si>
  <si>
    <t>Establecimiento de un sistema permanente de revisión actualización y simplificación de trámites municipales.</t>
  </si>
  <si>
    <t>ATENCION CIUDADANA EN LAS VENTANILLAS ÚNICAS MUNICIPALES</t>
  </si>
  <si>
    <t>ATENDER A LA CIUDADANIA DE MANERA EFICAZ Y EFICIENTE EN LOS SERVICIOS QUE SE BRINDAN EN LAS VENTANILLAS ÚNICAS MUNICIPALES</t>
  </si>
  <si>
    <t>SERVICIOS BRINDADOS A LA CIUDADANIA EN LAS VENTANILLAS ÚNICAS</t>
  </si>
  <si>
    <t>TRAMITES GENERADOS POR VENTANILLA</t>
  </si>
  <si>
    <t>CAPACITACIÓN A LOS ASESORES REFERENTE A LOS SERVICIOS BRINDADOS EN LAS VENTANILLAS UNICAS</t>
  </si>
  <si>
    <t>EXAMENES APROBADOS</t>
  </si>
  <si>
    <t>N/A</t>
  </si>
  <si>
    <t>LAS VENTANILLAS ÚNICAS MUNICIPALES BRINDAN UN SERVICIO DE CALIDAD A LA CIUDADANIA MEDIANTE LA PROFESIONALIZACIÓN DE SUS SERVICIOS, OTORGANDO ESPACIOS PARA EL ACCESO A LA REALIZACIÓN DE TRÁMITES DE MANERA ÁGIL Y EFICIENTE</t>
  </si>
  <si>
    <t>ENCUESTAS DE SATISFACCION</t>
  </si>
  <si>
    <t>Descentralización de puntos y canales para la realización de trámites municipales (ventanillas únicas).</t>
  </si>
  <si>
    <t>ATENDER A LA CIUDADANIA DE MANERA EFICAZ Y EFICIENTE mediante las recepcion de LOS SERVICIOS QUE SE BRINDAN EN LAS VENTANILLAS ÚNICAS MUNICIPALES</t>
  </si>
  <si>
    <t>ENCUESTAS DE SATISFACCIÓN</t>
  </si>
  <si>
    <t>TOTAL PERSONAS ENCUESTADAS</t>
  </si>
  <si>
    <t>ATENCION DE CIUDADANOS DE MANERA PRESENCIAL EN LOS MODULOS DE VENTANILLAS UNICAS</t>
  </si>
  <si>
    <t>CIUDADANOS ATENDIDOS</t>
  </si>
  <si>
    <t>ATENCION DE CIUDADANOS VIA TELEFONICA PARA INFORMACION Y REQUISITOS DE TRAMITES DE VENTANILLAS UNICAS</t>
  </si>
  <si>
    <r>
      <rPr>
        <b/>
        <sz val="11"/>
        <color theme="1"/>
        <rFont val="Calibri Light"/>
        <family val="2"/>
        <scheme val="major"/>
      </rPr>
      <t>NOTA:</t>
    </r>
    <r>
      <rPr>
        <sz val="11"/>
        <color theme="1"/>
        <rFont val="Calibri Light"/>
        <family val="2"/>
        <scheme val="major"/>
      </rPr>
      <t xml:space="preserve"> NO SE PUEDE MODIFICAR EL FORMATO, UNICAMENTE SE PODRÁN AGREGAR LAS CELDAS NECESARIAS PARA INTEGRAR TODOS LOS REGISTROS QUE REALICE DE CADA ÁREA ADMINISTRATIVA</t>
    </r>
  </si>
  <si>
    <r>
      <rPr>
        <b/>
        <sz val="11"/>
        <color theme="1"/>
        <rFont val="Calibri Light"/>
        <family val="2"/>
        <scheme val="major"/>
      </rPr>
      <t>NOTA</t>
    </r>
    <r>
      <rPr>
        <sz val="11"/>
        <color theme="1"/>
        <rFont val="Calibri Light"/>
        <family val="2"/>
        <scheme val="major"/>
      </rPr>
      <t xml:space="preserve"> : UNA ESTRATEGIA PUEDE CONTENER MÁS DE UN PROGRAMA PRESUPUESTARIO ALINEADO, DE CADA PROGRAMA PRESUPUESTARIO PUEDE DERIVAR UNO O VARIAS ACTIVIDADES Y DE CADA ACTIVIDAD SE PUEDEN MEDIR UNA O MÁS UNIDADES DE MEDIDA.</t>
    </r>
  </si>
  <si>
    <t>SALDO TOTAL DE BIENES</t>
  </si>
  <si>
    <t>BIENES MUEBLES</t>
  </si>
  <si>
    <t>CONTROL DE AJUSTES DE BIENES</t>
  </si>
  <si>
    <t>CONTROL DE BAJAS DE BIENES</t>
  </si>
  <si>
    <t>CONTROL DE ALTAS DE BIENES</t>
  </si>
  <si>
    <t>REGISTRAR, DOCUMENTAR Y CONTROLAR EL INVENTARIO Y LOS SERVICIOS RELACIONADOS CON BIENES MUEBLES MEDIANTE EL CUMPLIMIENTO EFICIENTE DE LOS PROCEDIMIENTOS ESTABLECIDOS.</t>
  </si>
  <si>
    <t>CONTROL DE INVENTARIOS Y REQUISICIÓN DE MANTENIMIENTO DE BIENES MUEBLES DEL MUNICIPIO</t>
  </si>
  <si>
    <t>Adecuación y mantenimiento de los bienes muebles para que funcionen de manera correcta y derive en mejores servicios públicos.</t>
  </si>
  <si>
    <t>PATRIMONIO MUNICIPAL</t>
  </si>
  <si>
    <t>Predios</t>
  </si>
  <si>
    <t>Visitas de inspección</t>
  </si>
  <si>
    <t>REGULARIZAR Y DOCUMENTAR MEDIANTE LAS VISITAS DE INSPECCIÓN Y CONTROL EFICIENTE DE TODOS LOS BIENES INMUEBLES PROPIEDAD DEL MUNICIPIO DE MÉRIDA.</t>
  </si>
  <si>
    <t>REGULARIZACIÓN DE LOS BIENES INMUEBLES DEL MUNICIPIO</t>
  </si>
  <si>
    <t>Planeación del uso y la conservación de los inmuebles públicos municipales</t>
  </si>
  <si>
    <t>Control y Regularizaciòn de Inmuebles</t>
  </si>
  <si>
    <t>NOTA: El vehículo asignado al área reincide con ingresos a talleres.</t>
  </si>
  <si>
    <t>2 C.D.I.                     2 mercados           44 parques              1 fuente                  1 andador</t>
  </si>
  <si>
    <t>7 C.D.I                       2 mercados          28 parques             1 fuente                  1 andador</t>
  </si>
  <si>
    <t>22 parques              3 fuentes</t>
  </si>
  <si>
    <t xml:space="preserve">8 parques y áreas verdes                       3 CDI   </t>
  </si>
  <si>
    <t xml:space="preserve">16 parques                 19 mercados               10 CDI </t>
  </si>
  <si>
    <t>21 parques                 6 mercados</t>
  </si>
  <si>
    <t>Cifras por cada acción realizada</t>
  </si>
  <si>
    <t>EXISTEN UN TOTAL DE 1960 EVENTOS CONTRATADOS. SE BUSCA UNA COBERTURA MIINIMA DEL 10 %</t>
  </si>
  <si>
    <t>VERIFICACION DEL CUMPLIMIENTO DE LOS COMPROMISOS CONTRATADOS 2023</t>
  </si>
  <si>
    <t>VIGILAR QUE LOS PROVEEDORES PROPORCIONEN SUS SERVICIOS BAJO LAS CONDICIONES CONTRATADAS MEDIANTE UNA SUPERVISIÓN DIRECTA EN LAS ÁREAS DE SU DESEMPEÑO</t>
  </si>
  <si>
    <t>SEGUIMIENTO A CONTRATOS DEL MUNICIPIO DE MÉRIDA</t>
  </si>
  <si>
    <t xml:space="preserve">SEGUIMIENTO A CONTRATOS </t>
  </si>
  <si>
    <t>JUBILADOS Y PENSIONADOS</t>
  </si>
  <si>
    <t>Optimización de los procesos admnistrativos y los servicios internos mediante el manejo racional de los recursos financieros, materiales y humanos para el logro de una Mérida con futruro innovador</t>
  </si>
  <si>
    <t>ORIENTACION Y APOYO PERSONAL PARA REALIZAR LOS TRAMITES DE LAS PRESTACIONES A LAS QUE TIENEN DERECHO LOS JUBILADOS Y PENSIONADOS TALES COMO APOYO DE LENTES, AYUDA ECONOMICA POR FALLECIMIENTO, BECAS ESCOLARES. ASI COMO REALIZAR FUNCIONES ADMNISTRATIVAS PARA EL PAGO OPORTUNO DE LOS JUBILADOS Y PENSIONADOS DEL AYUNTAMIENTO DE MERIDA.</t>
  </si>
  <si>
    <t>REALIZAR LOS TRAMITES PARA EL PAGO PUNTUAL A LOS JUBILADOS Y PENSIONADOS DEL AYUNTAMIENTO DE MERIDA MEDIANTE EL OTORGAMIENTO DE LAS PRESTACIONES QUE LES CORRESPONDE ASI COMO EL PAGO DE LAS PENSIONES POR VIUDEZ Y ORFANDAD REQUERIDAS</t>
  </si>
  <si>
    <t>PENSIONES</t>
  </si>
  <si>
    <t>NUMERO DE PENSIONADOS</t>
  </si>
  <si>
    <t>OTRO MUNICIPIO</t>
  </si>
  <si>
    <t>JUBILACIONES</t>
  </si>
  <si>
    <t>NUMERO DE JUBILADOS</t>
  </si>
  <si>
    <t>APOYO LENTES PENSIONADOS</t>
  </si>
  <si>
    <t>APOYO LENTES JUBILADOS</t>
  </si>
  <si>
    <t>APOYO BECAS PENSIONADOS</t>
  </si>
  <si>
    <t>APOYO BECAS JUBILADOS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</si>
</sst>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20"/>
      <color theme="0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</font>
    <font>
      <sz val="10"/>
      <name val="Calibri Light"/>
      <family val="2"/>
    </font>
    <font>
      <b/>
      <sz val="10"/>
      <color theme="1"/>
      <name val="Calibri Light"/>
      <family val="2"/>
    </font>
    <font>
      <b/>
      <sz val="20"/>
      <color theme="1"/>
      <name val="Barlow Light"/>
    </font>
    <font>
      <sz val="11"/>
      <color theme="1"/>
      <name val="Barlow Light"/>
    </font>
    <font>
      <b/>
      <sz val="14"/>
      <color theme="1"/>
      <name val="Barlow Light"/>
    </font>
    <font>
      <b/>
      <sz val="11"/>
      <color theme="0"/>
      <name val="Barlow Light"/>
    </font>
    <font>
      <b/>
      <sz val="11"/>
      <color theme="1"/>
      <name val="Barlow Light"/>
    </font>
    <font>
      <sz val="10"/>
      <color theme="1"/>
      <name val="Barlow Light"/>
    </font>
    <font>
      <b/>
      <sz val="12"/>
      <color theme="0"/>
      <name val="Barlow Light"/>
    </font>
    <font>
      <b/>
      <sz val="20"/>
      <color theme="0"/>
      <name val="Barlow Light"/>
    </font>
    <font>
      <b/>
      <sz val="10"/>
      <color theme="1"/>
      <name val="Barlow Light"/>
    </font>
    <font>
      <sz val="11"/>
      <color rgb="FFFF0000"/>
      <name val="Barlow Light"/>
    </font>
    <font>
      <sz val="10"/>
      <name val="Barlow Light"/>
    </font>
    <font>
      <b/>
      <sz val="11"/>
      <color theme="1"/>
      <name val="Calibri"/>
      <family val="2"/>
      <scheme val="minor"/>
    </font>
    <font>
      <sz val="9"/>
      <color theme="1"/>
      <name val="Calibri Light"/>
      <family val="2"/>
      <scheme val="major"/>
    </font>
    <font>
      <sz val="9"/>
      <color theme="1"/>
      <name val="Barlow Light"/>
    </font>
    <font>
      <b/>
      <sz val="9"/>
      <color theme="1"/>
      <name val="Barlow Light"/>
    </font>
    <font>
      <b/>
      <sz val="11"/>
      <color indexed="8"/>
      <name val="Exo 2.0"/>
    </font>
    <font>
      <sz val="11"/>
      <color indexed="8"/>
      <name val="Exo 2.0"/>
    </font>
    <font>
      <sz val="11"/>
      <color indexed="8"/>
      <name val="Barlow Light"/>
    </font>
    <font>
      <sz val="10"/>
      <color rgb="FF000000"/>
      <name val="Alwyn"/>
    </font>
    <font>
      <sz val="12"/>
      <color indexed="8"/>
      <name val="Barlow Light"/>
    </font>
    <font>
      <sz val="12"/>
      <name val="Barlow Light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name val="Barlow Light"/>
    </font>
    <font>
      <sz val="11"/>
      <color rgb="FFFF0000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indexed="8"/>
      <name val="Barlow Light"/>
    </font>
    <font>
      <b/>
      <sz val="10"/>
      <color indexed="8"/>
      <name val="Barlow Light"/>
    </font>
    <font>
      <sz val="10"/>
      <color indexed="8"/>
      <name val="Calibri Light"/>
      <family val="2"/>
      <scheme val="major"/>
    </font>
    <font>
      <sz val="10"/>
      <name val="Calibri Light"/>
      <family val="2"/>
      <scheme val="major"/>
    </font>
    <font>
      <b/>
      <sz val="10"/>
      <color indexed="8"/>
      <name val="Calibri Light"/>
      <family val="2"/>
      <scheme val="major"/>
    </font>
    <font>
      <b/>
      <sz val="10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b/>
      <sz val="8"/>
      <color theme="1"/>
      <name val="Barlow Light"/>
    </font>
    <font>
      <sz val="8"/>
      <color theme="1"/>
      <name val="Barlow Light"/>
    </font>
    <font>
      <sz val="9"/>
      <color theme="1"/>
      <name val="Calibri"/>
      <family val="2"/>
      <scheme val="minor"/>
    </font>
    <font>
      <b/>
      <sz val="11"/>
      <color indexed="8"/>
      <name val="Barliw"/>
    </font>
    <font>
      <b/>
      <sz val="9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0"/>
      <name val="Calibri"/>
      <family val="2"/>
    </font>
    <font>
      <i/>
      <sz val="10"/>
      <name val="Calibri"/>
      <family val="2"/>
    </font>
    <font>
      <b/>
      <sz val="10"/>
      <color rgb="FF000000"/>
      <name val="Calibri Light"/>
      <family val="2"/>
    </font>
    <font>
      <sz val="10"/>
      <color rgb="FF000000"/>
      <name val="Calibri Light"/>
      <family val="2"/>
    </font>
  </fonts>
  <fills count="12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683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2" fontId="10" fillId="0" borderId="3" xfId="1" applyNumberFormat="1" applyFont="1" applyBorder="1" applyAlignment="1">
      <alignment horizontal="center" vertical="center" wrapText="1"/>
    </xf>
    <xf numFmtId="2" fontId="11" fillId="0" borderId="3" xfId="1" applyNumberFormat="1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 wrapText="1"/>
    </xf>
    <xf numFmtId="2" fontId="10" fillId="0" borderId="4" xfId="0" applyNumberFormat="1" applyFont="1" applyBorder="1" applyAlignment="1">
      <alignment horizontal="center" vertical="center" wrapText="1"/>
    </xf>
    <xf numFmtId="2" fontId="12" fillId="0" borderId="32" xfId="1" applyNumberFormat="1" applyFont="1" applyBorder="1" applyAlignment="1">
      <alignment horizontal="center" vertical="center" wrapText="1"/>
    </xf>
    <xf numFmtId="2" fontId="10" fillId="0" borderId="33" xfId="1" applyNumberFormat="1" applyFont="1" applyBorder="1" applyAlignment="1">
      <alignment horizontal="center" vertical="center" wrapText="1"/>
    </xf>
    <xf numFmtId="2" fontId="11" fillId="0" borderId="33" xfId="1" applyNumberFormat="1" applyFont="1" applyBorder="1" applyAlignment="1">
      <alignment horizontal="center" vertical="center" wrapText="1"/>
    </xf>
    <xf numFmtId="2" fontId="10" fillId="0" borderId="33" xfId="0" applyNumberFormat="1" applyFont="1" applyBorder="1" applyAlignment="1">
      <alignment horizontal="center" vertical="center" wrapText="1"/>
    </xf>
    <xf numFmtId="2" fontId="10" fillId="0" borderId="8" xfId="0" applyNumberFormat="1" applyFont="1" applyBorder="1" applyAlignment="1">
      <alignment horizontal="center" vertical="center" wrapText="1"/>
    </xf>
    <xf numFmtId="2" fontId="12" fillId="0" borderId="34" xfId="1" applyNumberFormat="1" applyFont="1" applyBorder="1" applyAlignment="1">
      <alignment horizontal="center" vertical="center" wrapText="1"/>
    </xf>
    <xf numFmtId="2" fontId="10" fillId="0" borderId="35" xfId="1" applyNumberFormat="1" applyFont="1" applyBorder="1" applyAlignment="1">
      <alignment horizontal="center" vertical="center" wrapText="1"/>
    </xf>
    <xf numFmtId="2" fontId="11" fillId="0" borderId="35" xfId="1" applyNumberFormat="1" applyFont="1" applyBorder="1" applyAlignment="1">
      <alignment horizontal="center" vertical="center" wrapText="1"/>
    </xf>
    <xf numFmtId="2" fontId="10" fillId="0" borderId="35" xfId="0" applyNumberFormat="1" applyFont="1" applyBorder="1" applyAlignment="1">
      <alignment horizontal="center" vertical="center" wrapText="1"/>
    </xf>
    <xf numFmtId="2" fontId="10" fillId="0" borderId="31" xfId="0" applyNumberFormat="1" applyFont="1" applyBorder="1" applyAlignment="1">
      <alignment horizontal="center" vertical="center" wrapText="1"/>
    </xf>
    <xf numFmtId="2" fontId="12" fillId="0" borderId="36" xfId="1" applyNumberFormat="1" applyFont="1" applyBorder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 wrapText="1"/>
    </xf>
    <xf numFmtId="44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2" fontId="10" fillId="0" borderId="44" xfId="0" applyNumberFormat="1" applyFont="1" applyBorder="1" applyAlignment="1">
      <alignment horizontal="center" vertical="center" wrapText="1"/>
    </xf>
    <xf numFmtId="2" fontId="10" fillId="0" borderId="6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2" fontId="10" fillId="0" borderId="32" xfId="0" applyNumberFormat="1" applyFont="1" applyBorder="1" applyAlignment="1">
      <alignment horizontal="center" vertical="center" wrapText="1"/>
    </xf>
    <xf numFmtId="2" fontId="10" fillId="0" borderId="34" xfId="0" applyNumberFormat="1" applyFont="1" applyBorder="1" applyAlignment="1">
      <alignment horizontal="center" vertical="center" wrapText="1"/>
    </xf>
    <xf numFmtId="2" fontId="10" fillId="0" borderId="36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4" fontId="14" fillId="0" borderId="0" xfId="0" applyNumberFormat="1" applyFont="1" applyAlignment="1">
      <alignment horizontal="center" vertical="center" wrapText="1"/>
    </xf>
    <xf numFmtId="44" fontId="14" fillId="0" borderId="0" xfId="0" applyNumberFormat="1" applyFont="1" applyAlignment="1">
      <alignment horizontal="center" vertical="center" wrapText="1"/>
    </xf>
    <xf numFmtId="0" fontId="14" fillId="0" borderId="0" xfId="0" applyFont="1"/>
    <xf numFmtId="0" fontId="22" fillId="3" borderId="0" xfId="0" applyFont="1" applyFill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2" fontId="23" fillId="0" borderId="25" xfId="1" applyNumberFormat="1" applyFont="1" applyBorder="1" applyAlignment="1">
      <alignment horizontal="center" vertical="center" wrapText="1"/>
    </xf>
    <xf numFmtId="2" fontId="18" fillId="0" borderId="25" xfId="1" applyNumberFormat="1" applyFont="1" applyBorder="1" applyAlignment="1">
      <alignment horizontal="center" vertical="center" wrapText="1"/>
    </xf>
    <xf numFmtId="2" fontId="18" fillId="0" borderId="25" xfId="0" applyNumberFormat="1" applyFont="1" applyBorder="1" applyAlignment="1">
      <alignment horizontal="center" vertical="center" wrapText="1"/>
    </xf>
    <xf numFmtId="2" fontId="18" fillId="0" borderId="43" xfId="0" applyNumberFormat="1" applyFont="1" applyBorder="1" applyAlignment="1">
      <alignment horizontal="center" vertical="center" wrapText="1"/>
    </xf>
    <xf numFmtId="2" fontId="18" fillId="0" borderId="41" xfId="0" applyNumberFormat="1" applyFont="1" applyBorder="1" applyAlignment="1">
      <alignment horizontal="center" vertical="center" wrapText="1"/>
    </xf>
    <xf numFmtId="2" fontId="21" fillId="0" borderId="24" xfId="1" applyNumberFormat="1" applyFont="1" applyFill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4" fontId="18" fillId="0" borderId="0" xfId="0" applyNumberFormat="1" applyFont="1" applyAlignment="1">
      <alignment horizontal="center" vertical="center" wrapText="1"/>
    </xf>
    <xf numFmtId="44" fontId="18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2" fontId="18" fillId="0" borderId="45" xfId="1" applyNumberFormat="1" applyFont="1" applyBorder="1" applyAlignment="1">
      <alignment horizontal="center" vertical="center" wrapText="1"/>
    </xf>
    <xf numFmtId="2" fontId="18" fillId="0" borderId="45" xfId="0" applyNumberFormat="1" applyFont="1" applyBorder="1" applyAlignment="1">
      <alignment horizontal="center" vertical="center" wrapText="1"/>
    </xf>
    <xf numFmtId="2" fontId="21" fillId="0" borderId="45" xfId="1" applyNumberFormat="1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21" fillId="0" borderId="33" xfId="1" applyNumberFormat="1" applyFont="1" applyFill="1" applyBorder="1" applyAlignment="1">
      <alignment horizontal="center" vertical="center" wrapText="1"/>
    </xf>
    <xf numFmtId="44" fontId="14" fillId="0" borderId="33" xfId="1" applyFont="1" applyBorder="1" applyAlignment="1">
      <alignment horizontal="center" vertical="center" wrapText="1"/>
    </xf>
    <xf numFmtId="44" fontId="23" fillId="0" borderId="33" xfId="1" applyFont="1" applyBorder="1" applyAlignment="1">
      <alignment horizontal="center" vertical="center" wrapText="1"/>
    </xf>
    <xf numFmtId="44" fontId="18" fillId="0" borderId="33" xfId="1" applyFont="1" applyBorder="1" applyAlignment="1">
      <alignment vertical="center"/>
    </xf>
    <xf numFmtId="44" fontId="18" fillId="0" borderId="33" xfId="1" applyFont="1" applyFill="1" applyBorder="1" applyAlignment="1">
      <alignment horizontal="center" vertical="center" wrapText="1"/>
    </xf>
    <xf numFmtId="44" fontId="18" fillId="0" borderId="33" xfId="0" applyNumberFormat="1" applyFont="1" applyBorder="1" applyAlignment="1">
      <alignment vertical="center"/>
    </xf>
    <xf numFmtId="44" fontId="21" fillId="0" borderId="33" xfId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6" fillId="0" borderId="33" xfId="0" applyFont="1" applyBorder="1" applyAlignment="1">
      <alignment vertical="center" wrapText="1"/>
    </xf>
    <xf numFmtId="0" fontId="27" fillId="0" borderId="33" xfId="0" applyFont="1" applyBorder="1" applyAlignment="1">
      <alignment horizontal="center" vertical="center" wrapText="1"/>
    </xf>
    <xf numFmtId="0" fontId="26" fillId="0" borderId="0" xfId="0" applyFont="1"/>
    <xf numFmtId="0" fontId="18" fillId="0" borderId="0" xfId="0" applyFont="1"/>
    <xf numFmtId="44" fontId="3" fillId="0" borderId="0" xfId="1" applyFont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2" fontId="18" fillId="0" borderId="3" xfId="1" applyNumberFormat="1" applyFont="1" applyBorder="1" applyAlignment="1">
      <alignment horizontal="center" vertical="center" wrapText="1"/>
    </xf>
    <xf numFmtId="0" fontId="23" fillId="0" borderId="3" xfId="1" applyNumberFormat="1" applyFont="1" applyBorder="1" applyAlignment="1">
      <alignment horizontal="center" vertical="center" wrapText="1"/>
    </xf>
    <xf numFmtId="0" fontId="18" fillId="0" borderId="3" xfId="1" applyNumberFormat="1" applyFont="1" applyBorder="1" applyAlignment="1">
      <alignment horizontal="center" vertical="center" wrapText="1"/>
    </xf>
    <xf numFmtId="0" fontId="18" fillId="0" borderId="3" xfId="0" applyNumberFormat="1" applyFont="1" applyFill="1" applyBorder="1" applyAlignment="1">
      <alignment horizontal="center" vertical="center" wrapText="1"/>
    </xf>
    <xf numFmtId="0" fontId="18" fillId="0" borderId="3" xfId="0" applyNumberFormat="1" applyFont="1" applyBorder="1" applyAlignment="1">
      <alignment horizontal="center" vertical="center" wrapText="1"/>
    </xf>
    <xf numFmtId="0" fontId="18" fillId="0" borderId="44" xfId="0" applyNumberFormat="1" applyFont="1" applyBorder="1" applyAlignment="1">
      <alignment horizontal="center" vertical="center" wrapText="1"/>
    </xf>
    <xf numFmtId="0" fontId="21" fillId="0" borderId="4" xfId="1" applyNumberFormat="1" applyFont="1" applyFill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23" fillId="0" borderId="33" xfId="1" applyNumberFormat="1" applyFont="1" applyBorder="1" applyAlignment="1">
      <alignment horizontal="center" vertical="center" wrapText="1"/>
    </xf>
    <xf numFmtId="0" fontId="18" fillId="0" borderId="33" xfId="1" applyNumberFormat="1" applyFont="1" applyBorder="1" applyAlignment="1">
      <alignment horizontal="center" vertical="center" wrapText="1"/>
    </xf>
    <xf numFmtId="0" fontId="18" fillId="0" borderId="33" xfId="0" applyNumberFormat="1" applyFont="1" applyFill="1" applyBorder="1" applyAlignment="1">
      <alignment horizontal="center" vertical="center" wrapText="1"/>
    </xf>
    <xf numFmtId="0" fontId="18" fillId="0" borderId="33" xfId="0" applyNumberFormat="1" applyFont="1" applyBorder="1" applyAlignment="1">
      <alignment horizontal="center" vertical="center" wrapText="1"/>
    </xf>
    <xf numFmtId="2" fontId="18" fillId="0" borderId="3" xfId="1" applyNumberFormat="1" applyFont="1" applyFill="1" applyBorder="1" applyAlignment="1">
      <alignment horizontal="center" vertical="center" wrapText="1"/>
    </xf>
    <xf numFmtId="10" fontId="18" fillId="0" borderId="3" xfId="1" applyNumberFormat="1" applyFont="1" applyBorder="1" applyAlignment="1">
      <alignment horizontal="center" vertical="center" wrapText="1"/>
    </xf>
    <xf numFmtId="44" fontId="3" fillId="0" borderId="0" xfId="1" applyFont="1" applyFill="1" applyAlignment="1">
      <alignment horizontal="center" vertical="center" wrapText="1"/>
    </xf>
    <xf numFmtId="44" fontId="14" fillId="0" borderId="0" xfId="1" applyFont="1" applyFill="1" applyAlignment="1">
      <alignment horizontal="center" vertical="center" wrapText="1"/>
    </xf>
    <xf numFmtId="44" fontId="14" fillId="0" borderId="0" xfId="1" applyFont="1" applyAlignment="1">
      <alignment horizontal="center" vertical="center" wrapText="1"/>
    </xf>
    <xf numFmtId="44" fontId="28" fillId="0" borderId="33" xfId="1" applyFont="1" applyBorder="1" applyAlignment="1">
      <alignment horizontal="center" vertical="center" wrapText="1"/>
    </xf>
    <xf numFmtId="44" fontId="29" fillId="0" borderId="33" xfId="1" applyFont="1" applyBorder="1" applyAlignment="1">
      <alignment horizontal="center" vertical="center" wrapText="1"/>
    </xf>
    <xf numFmtId="0" fontId="16" fillId="2" borderId="49" xfId="0" applyFont="1" applyFill="1" applyBorder="1" applyAlignment="1">
      <alignment horizontal="center" vertical="center" wrapText="1"/>
    </xf>
    <xf numFmtId="44" fontId="28" fillId="0" borderId="33" xfId="1" applyFont="1" applyFill="1" applyBorder="1" applyAlignment="1">
      <alignment horizontal="center" vertical="center" wrapText="1"/>
    </xf>
    <xf numFmtId="0" fontId="30" fillId="0" borderId="33" xfId="0" applyFont="1" applyFill="1" applyBorder="1" applyAlignment="1">
      <alignment wrapText="1"/>
    </xf>
    <xf numFmtId="44" fontId="31" fillId="0" borderId="33" xfId="1" applyFont="1" applyFill="1" applyBorder="1" applyAlignment="1">
      <alignment vertical="center" wrapText="1"/>
    </xf>
    <xf numFmtId="43" fontId="32" fillId="0" borderId="33" xfId="11" applyFont="1" applyBorder="1" applyAlignment="1">
      <alignment horizontal="right" wrapText="1"/>
    </xf>
    <xf numFmtId="0" fontId="30" fillId="0" borderId="33" xfId="0" applyFont="1" applyBorder="1" applyAlignment="1">
      <alignment wrapText="1"/>
    </xf>
    <xf numFmtId="0" fontId="30" fillId="0" borderId="33" xfId="0" applyFont="1" applyBorder="1" applyAlignment="1">
      <alignment vertical="center" wrapText="1"/>
    </xf>
    <xf numFmtId="43" fontId="33" fillId="0" borderId="33" xfId="11" applyFont="1" applyBorder="1" applyAlignment="1">
      <alignment horizontal="right" wrapText="1"/>
    </xf>
    <xf numFmtId="0" fontId="34" fillId="0" borderId="0" xfId="0" applyFont="1" applyFill="1" applyAlignment="1">
      <alignment horizontal="center" vertical="center"/>
    </xf>
    <xf numFmtId="44" fontId="3" fillId="0" borderId="0" xfId="0" applyNumberFormat="1" applyFont="1" applyAlignment="1">
      <alignment horizontal="center" vertical="center" wrapText="1"/>
    </xf>
    <xf numFmtId="43" fontId="3" fillId="0" borderId="0" xfId="0" applyNumberFormat="1" applyFont="1" applyAlignment="1">
      <alignment horizontal="center" vertical="center" wrapText="1"/>
    </xf>
    <xf numFmtId="44" fontId="35" fillId="0" borderId="0" xfId="0" applyNumberFormat="1" applyFont="1" applyFill="1" applyAlignment="1">
      <alignment horizontal="center" vertical="center"/>
    </xf>
    <xf numFmtId="0" fontId="14" fillId="0" borderId="55" xfId="0" applyFont="1" applyBorder="1" applyAlignment="1">
      <alignment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2" fontId="14" fillId="0" borderId="33" xfId="1" applyNumberFormat="1" applyFont="1" applyBorder="1" applyAlignment="1">
      <alignment horizontal="center" vertical="center" wrapText="1"/>
    </xf>
    <xf numFmtId="0" fontId="36" fillId="0" borderId="33" xfId="1" applyNumberFormat="1" applyFont="1" applyBorder="1" applyAlignment="1">
      <alignment horizontal="center" vertical="center" wrapText="1"/>
    </xf>
    <xf numFmtId="0" fontId="14" fillId="0" borderId="33" xfId="1" applyNumberFormat="1" applyFont="1" applyBorder="1" applyAlignment="1">
      <alignment horizontal="center" vertical="center" wrapText="1"/>
    </xf>
    <xf numFmtId="0" fontId="14" fillId="0" borderId="33" xfId="0" applyNumberFormat="1" applyFont="1" applyFill="1" applyBorder="1" applyAlignment="1">
      <alignment horizontal="center" vertical="center" wrapText="1"/>
    </xf>
    <xf numFmtId="0" fontId="14" fillId="0" borderId="33" xfId="0" applyNumberFormat="1" applyFont="1" applyBorder="1" applyAlignment="1">
      <alignment horizontal="center" vertical="center" wrapText="1"/>
    </xf>
    <xf numFmtId="0" fontId="17" fillId="0" borderId="33" xfId="1" applyNumberFormat="1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44" fontId="36" fillId="0" borderId="33" xfId="1" applyFont="1" applyBorder="1" applyAlignment="1">
      <alignment horizontal="center" vertical="center" wrapText="1"/>
    </xf>
    <xf numFmtId="44" fontId="14" fillId="0" borderId="33" xfId="1" applyFont="1" applyFill="1" applyBorder="1" applyAlignment="1">
      <alignment horizontal="center" vertical="center" wrapText="1"/>
    </xf>
    <xf numFmtId="0" fontId="16" fillId="2" borderId="5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44" fontId="14" fillId="0" borderId="21" xfId="1" applyFont="1" applyFill="1" applyBorder="1" applyAlignment="1">
      <alignment horizontal="center" vertical="center" wrapText="1"/>
    </xf>
    <xf numFmtId="44" fontId="14" fillId="0" borderId="21" xfId="1" applyFont="1" applyBorder="1" applyAlignment="1">
      <alignment horizontal="center" vertical="center" wrapText="1"/>
    </xf>
    <xf numFmtId="2" fontId="14" fillId="0" borderId="21" xfId="0" applyNumberFormat="1" applyFont="1" applyBorder="1" applyAlignment="1">
      <alignment horizontal="center" vertical="center" wrapText="1"/>
    </xf>
    <xf numFmtId="2" fontId="14" fillId="0" borderId="33" xfId="0" applyNumberFormat="1" applyFont="1" applyBorder="1" applyAlignment="1">
      <alignment horizontal="center" vertical="center" wrapText="1"/>
    </xf>
    <xf numFmtId="44" fontId="14" fillId="0" borderId="3" xfId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 vertical="center" wrapText="1"/>
    </xf>
    <xf numFmtId="0" fontId="17" fillId="0" borderId="58" xfId="0" applyFont="1" applyBorder="1" applyAlignment="1">
      <alignment horizontal="center" vertical="center" wrapText="1"/>
    </xf>
    <xf numFmtId="0" fontId="17" fillId="0" borderId="59" xfId="0" applyFont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3" xfId="1" applyNumberFormat="1" applyFont="1" applyBorder="1" applyAlignment="1">
      <alignment horizontal="center" vertical="center" wrapText="1"/>
    </xf>
    <xf numFmtId="0" fontId="36" fillId="0" borderId="3" xfId="1" applyNumberFormat="1" applyFont="1" applyBorder="1" applyAlignment="1">
      <alignment horizontal="center" vertical="center" wrapText="1"/>
    </xf>
    <xf numFmtId="0" fontId="14" fillId="0" borderId="3" xfId="0" applyNumberFormat="1" applyFont="1" applyFill="1" applyBorder="1" applyAlignment="1">
      <alignment horizontal="center" vertical="center" wrapText="1"/>
    </xf>
    <xf numFmtId="0" fontId="14" fillId="0" borderId="3" xfId="0" applyNumberFormat="1" applyFont="1" applyBorder="1" applyAlignment="1">
      <alignment horizontal="center" vertical="center" wrapText="1"/>
    </xf>
    <xf numFmtId="0" fontId="14" fillId="0" borderId="44" xfId="0" applyNumberFormat="1" applyFont="1" applyBorder="1" applyAlignment="1">
      <alignment horizontal="center" vertical="center" wrapText="1"/>
    </xf>
    <xf numFmtId="0" fontId="17" fillId="0" borderId="4" xfId="1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7" fillId="3" borderId="0" xfId="0" applyFont="1" applyFill="1" applyAlignment="1">
      <alignment horizontal="center" vertical="center" wrapText="1"/>
    </xf>
    <xf numFmtId="0" fontId="38" fillId="0" borderId="3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2" borderId="50" xfId="0" applyFont="1" applyFill="1" applyBorder="1" applyAlignment="1">
      <alignment horizontal="center" vertical="center" wrapText="1"/>
    </xf>
    <xf numFmtId="0" fontId="21" fillId="6" borderId="61" xfId="0" applyFont="1" applyFill="1" applyBorder="1" applyAlignment="1">
      <alignment horizontal="center"/>
    </xf>
    <xf numFmtId="0" fontId="9" fillId="0" borderId="26" xfId="0" applyFont="1" applyBorder="1" applyAlignment="1">
      <alignment horizontal="center" vertical="center" wrapText="1"/>
    </xf>
    <xf numFmtId="2" fontId="39" fillId="0" borderId="3" xfId="0" applyNumberFormat="1" applyFont="1" applyBorder="1" applyAlignment="1">
      <alignment horizontal="center" vertical="center" wrapText="1"/>
    </xf>
    <xf numFmtId="0" fontId="38" fillId="0" borderId="33" xfId="0" applyFont="1" applyBorder="1" applyAlignment="1">
      <alignment horizontal="center" vertical="center" wrapText="1"/>
    </xf>
    <xf numFmtId="0" fontId="9" fillId="0" borderId="4" xfId="1" applyNumberFormat="1" applyFont="1" applyFill="1" applyBorder="1" applyAlignment="1">
      <alignment vertical="center" wrapText="1"/>
    </xf>
    <xf numFmtId="2" fontId="39" fillId="0" borderId="33" xfId="0" applyNumberFormat="1" applyFont="1" applyBorder="1" applyAlignment="1">
      <alignment horizontal="center" vertical="center" wrapText="1"/>
    </xf>
    <xf numFmtId="0" fontId="9" fillId="0" borderId="8" xfId="1" applyNumberFormat="1" applyFont="1" applyFill="1" applyBorder="1" applyAlignment="1">
      <alignment vertical="center" wrapText="1"/>
    </xf>
    <xf numFmtId="2" fontId="40" fillId="0" borderId="33" xfId="0" applyNumberFormat="1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2" fontId="39" fillId="0" borderId="35" xfId="0" applyNumberFormat="1" applyFont="1" applyBorder="1" applyAlignment="1">
      <alignment horizontal="center" vertical="center" wrapText="1"/>
    </xf>
    <xf numFmtId="0" fontId="38" fillId="0" borderId="35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9" fillId="0" borderId="31" xfId="1" applyNumberFormat="1" applyFont="1" applyFill="1" applyBorder="1" applyAlignment="1">
      <alignment vertical="center" wrapText="1"/>
    </xf>
    <xf numFmtId="0" fontId="38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2" fontId="39" fillId="0" borderId="44" xfId="0" applyNumberFormat="1" applyFont="1" applyBorder="1" applyAlignment="1">
      <alignment horizontal="center" vertical="center" wrapText="1"/>
    </xf>
    <xf numFmtId="2" fontId="39" fillId="0" borderId="25" xfId="0" applyNumberFormat="1" applyFont="1" applyBorder="1" applyAlignment="1">
      <alignment horizontal="center" vertical="center" wrapText="1"/>
    </xf>
    <xf numFmtId="3" fontId="9" fillId="0" borderId="3" xfId="1" applyNumberFormat="1" applyFont="1" applyFill="1" applyBorder="1" applyAlignment="1">
      <alignment horizontal="center" wrapText="1"/>
    </xf>
    <xf numFmtId="2" fontId="39" fillId="0" borderId="6" xfId="0" applyNumberFormat="1" applyFont="1" applyBorder="1" applyAlignment="1">
      <alignment horizontal="center" vertical="center" wrapText="1"/>
    </xf>
    <xf numFmtId="3" fontId="9" fillId="0" borderId="33" xfId="1" applyNumberFormat="1" applyFont="1" applyFill="1" applyBorder="1" applyAlignment="1">
      <alignment horizontal="center" wrapText="1"/>
    </xf>
    <xf numFmtId="2" fontId="40" fillId="0" borderId="6" xfId="0" applyNumberFormat="1" applyFont="1" applyBorder="1" applyAlignment="1">
      <alignment horizontal="center" vertical="center" wrapText="1"/>
    </xf>
    <xf numFmtId="2" fontId="39" fillId="0" borderId="44" xfId="0" applyNumberFormat="1" applyFont="1" applyFill="1" applyBorder="1" applyAlignment="1">
      <alignment horizontal="center" vertical="center" wrapText="1"/>
    </xf>
    <xf numFmtId="2" fontId="39" fillId="0" borderId="3" xfId="0" applyNumberFormat="1" applyFont="1" applyFill="1" applyBorder="1" applyAlignment="1">
      <alignment horizontal="center" vertical="center" wrapText="1"/>
    </xf>
    <xf numFmtId="2" fontId="39" fillId="0" borderId="33" xfId="0" applyNumberFormat="1" applyFont="1" applyFill="1" applyBorder="1" applyAlignment="1">
      <alignment horizontal="center" vertical="center" wrapText="1"/>
    </xf>
    <xf numFmtId="2" fontId="39" fillId="0" borderId="25" xfId="0" applyNumberFormat="1" applyFont="1" applyFill="1" applyBorder="1" applyAlignment="1">
      <alignment horizontal="center" vertical="center" wrapText="1"/>
    </xf>
    <xf numFmtId="2" fontId="39" fillId="0" borderId="6" xfId="0" applyNumberFormat="1" applyFont="1" applyFill="1" applyBorder="1" applyAlignment="1">
      <alignment horizontal="center" vertical="center" wrapText="1"/>
    </xf>
    <xf numFmtId="2" fontId="40" fillId="0" borderId="6" xfId="0" applyNumberFormat="1" applyFont="1" applyFill="1" applyBorder="1" applyAlignment="1">
      <alignment horizontal="center" vertical="center" wrapText="1"/>
    </xf>
    <xf numFmtId="2" fontId="40" fillId="0" borderId="33" xfId="0" applyNumberFormat="1" applyFont="1" applyFill="1" applyBorder="1" applyAlignment="1">
      <alignment horizontal="center" vertical="center" wrapText="1"/>
    </xf>
    <xf numFmtId="2" fontId="39" fillId="0" borderId="35" xfId="0" applyNumberFormat="1" applyFont="1" applyFill="1" applyBorder="1" applyAlignment="1">
      <alignment horizontal="center" vertical="center" wrapText="1"/>
    </xf>
    <xf numFmtId="1" fontId="39" fillId="0" borderId="33" xfId="0" applyNumberFormat="1" applyFont="1" applyBorder="1" applyAlignment="1">
      <alignment horizontal="center" vertical="center" wrapText="1"/>
    </xf>
    <xf numFmtId="1" fontId="40" fillId="0" borderId="33" xfId="0" applyNumberFormat="1" applyFont="1" applyBorder="1" applyAlignment="1">
      <alignment horizontal="center" vertical="center" wrapText="1"/>
    </xf>
    <xf numFmtId="1" fontId="0" fillId="0" borderId="0" xfId="0" applyNumberFormat="1"/>
    <xf numFmtId="0" fontId="38" fillId="0" borderId="9" xfId="0" applyFont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2" fontId="41" fillId="0" borderId="3" xfId="0" applyNumberFormat="1" applyFont="1" applyBorder="1" applyAlignment="1">
      <alignment horizontal="center" vertical="center" wrapText="1"/>
    </xf>
    <xf numFmtId="1" fontId="41" fillId="0" borderId="3" xfId="0" applyNumberFormat="1" applyFont="1" applyBorder="1" applyAlignment="1">
      <alignment horizontal="center" vertical="center" wrapText="1"/>
    </xf>
    <xf numFmtId="1" fontId="42" fillId="0" borderId="3" xfId="1" applyNumberFormat="1" applyFont="1" applyBorder="1" applyAlignment="1">
      <alignment horizontal="center" vertical="center" wrapText="1"/>
    </xf>
    <xf numFmtId="1" fontId="38" fillId="0" borderId="3" xfId="1" applyNumberFormat="1" applyFont="1" applyBorder="1" applyAlignment="1">
      <alignment horizontal="center" vertical="center" wrapText="1"/>
    </xf>
    <xf numFmtId="1" fontId="9" fillId="0" borderId="64" xfId="1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2" fontId="41" fillId="0" borderId="33" xfId="0" applyNumberFormat="1" applyFont="1" applyBorder="1" applyAlignment="1">
      <alignment horizontal="center" vertical="center" wrapText="1"/>
    </xf>
    <xf numFmtId="1" fontId="41" fillId="0" borderId="33" xfId="0" applyNumberFormat="1" applyFont="1" applyBorder="1" applyAlignment="1">
      <alignment horizontal="center" vertical="center" wrapText="1"/>
    </xf>
    <xf numFmtId="1" fontId="42" fillId="0" borderId="33" xfId="1" applyNumberFormat="1" applyFont="1" applyBorder="1" applyAlignment="1">
      <alignment horizontal="center" vertical="center" wrapText="1"/>
    </xf>
    <xf numFmtId="1" fontId="38" fillId="0" borderId="33" xfId="1" applyNumberFormat="1" applyFont="1" applyBorder="1" applyAlignment="1">
      <alignment horizontal="center" vertical="center" wrapText="1"/>
    </xf>
    <xf numFmtId="1" fontId="9" fillId="0" borderId="24" xfId="1" applyNumberFormat="1" applyFont="1" applyFill="1" applyBorder="1" applyAlignment="1">
      <alignment horizontal="center" vertical="center" wrapText="1"/>
    </xf>
    <xf numFmtId="2" fontId="43" fillId="0" borderId="33" xfId="0" applyNumberFormat="1" applyFont="1" applyBorder="1" applyAlignment="1">
      <alignment horizontal="center" vertical="center" wrapText="1"/>
    </xf>
    <xf numFmtId="1" fontId="43" fillId="0" borderId="33" xfId="0" applyNumberFormat="1" applyFont="1" applyBorder="1" applyAlignment="1">
      <alignment horizontal="center" vertical="center" wrapText="1"/>
    </xf>
    <xf numFmtId="1" fontId="44" fillId="0" borderId="33" xfId="1" applyNumberFormat="1" applyFont="1" applyBorder="1" applyAlignment="1">
      <alignment horizontal="center" vertical="center" wrapText="1"/>
    </xf>
    <xf numFmtId="1" fontId="9" fillId="0" borderId="33" xfId="1" applyNumberFormat="1" applyFont="1" applyBorder="1" applyAlignment="1">
      <alignment horizontal="center" vertical="center" wrapText="1"/>
    </xf>
    <xf numFmtId="2" fontId="38" fillId="0" borderId="28" xfId="1" applyNumberFormat="1" applyFont="1" applyBorder="1" applyAlignment="1">
      <alignment horizontal="center" vertical="center" wrapText="1"/>
    </xf>
    <xf numFmtId="0" fontId="38" fillId="0" borderId="65" xfId="0" applyFont="1" applyBorder="1" applyAlignment="1">
      <alignment horizontal="center" vertical="center" wrapText="1"/>
    </xf>
    <xf numFmtId="1" fontId="38" fillId="0" borderId="35" xfId="0" applyNumberFormat="1" applyFont="1" applyBorder="1" applyAlignment="1">
      <alignment horizontal="center" vertical="center" wrapText="1"/>
    </xf>
    <xf numFmtId="1" fontId="42" fillId="0" borderId="35" xfId="1" applyNumberFormat="1" applyFont="1" applyBorder="1" applyAlignment="1">
      <alignment horizontal="center" vertical="center" wrapText="1"/>
    </xf>
    <xf numFmtId="1" fontId="38" fillId="0" borderId="35" xfId="1" applyNumberFormat="1" applyFont="1" applyBorder="1" applyAlignment="1">
      <alignment horizontal="center" vertical="center" wrapText="1"/>
    </xf>
    <xf numFmtId="1" fontId="9" fillId="0" borderId="29" xfId="1" applyNumberFormat="1" applyFont="1" applyFill="1" applyBorder="1" applyAlignment="1">
      <alignment horizontal="center" vertical="center" wrapText="1"/>
    </xf>
    <xf numFmtId="2" fontId="41" fillId="0" borderId="25" xfId="0" applyNumberFormat="1" applyFont="1" applyBorder="1" applyAlignment="1">
      <alignment horizontal="center" vertical="center" wrapText="1"/>
    </xf>
    <xf numFmtId="1" fontId="41" fillId="0" borderId="25" xfId="0" applyNumberFormat="1" applyFont="1" applyBorder="1" applyAlignment="1">
      <alignment horizontal="center" vertical="center" wrapText="1"/>
    </xf>
    <xf numFmtId="1" fontId="42" fillId="0" borderId="25" xfId="1" applyNumberFormat="1" applyFont="1" applyBorder="1" applyAlignment="1">
      <alignment horizontal="center" vertical="center" wrapText="1"/>
    </xf>
    <xf numFmtId="1" fontId="38" fillId="0" borderId="25" xfId="1" applyNumberFormat="1" applyFont="1" applyBorder="1" applyAlignment="1">
      <alignment horizontal="center" vertical="center" wrapText="1"/>
    </xf>
    <xf numFmtId="1" fontId="41" fillId="0" borderId="26" xfId="0" applyNumberFormat="1" applyFont="1" applyBorder="1" applyAlignment="1">
      <alignment horizontal="center" vertical="center" wrapText="1"/>
    </xf>
    <xf numFmtId="1" fontId="42" fillId="0" borderId="26" xfId="1" applyNumberFormat="1" applyFont="1" applyBorder="1" applyAlignment="1">
      <alignment horizontal="center" vertical="center" wrapText="1"/>
    </xf>
    <xf numFmtId="1" fontId="38" fillId="0" borderId="26" xfId="1" applyNumberFormat="1" applyFont="1" applyBorder="1" applyAlignment="1">
      <alignment horizontal="center" vertical="center" wrapText="1"/>
    </xf>
    <xf numFmtId="1" fontId="9" fillId="0" borderId="66" xfId="1" applyNumberFormat="1" applyFont="1" applyFill="1" applyBorder="1" applyAlignment="1">
      <alignment horizontal="center" vertical="center" wrapText="1"/>
    </xf>
    <xf numFmtId="1" fontId="43" fillId="0" borderId="26" xfId="0" applyNumberFormat="1" applyFont="1" applyBorder="1" applyAlignment="1">
      <alignment horizontal="center" vertical="center" wrapText="1"/>
    </xf>
    <xf numFmtId="1" fontId="44" fillId="0" borderId="26" xfId="1" applyNumberFormat="1" applyFont="1" applyBorder="1" applyAlignment="1">
      <alignment horizontal="center" vertical="center" wrapText="1"/>
    </xf>
    <xf numFmtId="1" fontId="9" fillId="0" borderId="26" xfId="1" applyNumberFormat="1" applyFont="1" applyBorder="1" applyAlignment="1">
      <alignment horizontal="center" vertical="center" wrapText="1"/>
    </xf>
    <xf numFmtId="9" fontId="38" fillId="0" borderId="10" xfId="0" applyNumberFormat="1" applyFont="1" applyBorder="1" applyAlignment="1">
      <alignment horizontal="center" vertical="center"/>
    </xf>
    <xf numFmtId="1" fontId="38" fillId="0" borderId="11" xfId="0" applyNumberFormat="1" applyFont="1" applyBorder="1" applyAlignment="1">
      <alignment horizontal="center" vertical="center" wrapText="1"/>
    </xf>
    <xf numFmtId="1" fontId="42" fillId="0" borderId="11" xfId="1" applyNumberFormat="1" applyFont="1" applyBorder="1" applyAlignment="1">
      <alignment horizontal="center" vertical="center" wrapText="1"/>
    </xf>
    <xf numFmtId="1" fontId="38" fillId="0" borderId="11" xfId="1" applyNumberFormat="1" applyFont="1" applyBorder="1" applyAlignment="1">
      <alignment horizontal="center" vertical="center" wrapText="1"/>
    </xf>
    <xf numFmtId="1" fontId="9" fillId="0" borderId="67" xfId="1" applyNumberFormat="1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0" fontId="8" fillId="2" borderId="49" xfId="0" applyFont="1" applyFill="1" applyBorder="1" applyAlignment="1">
      <alignment vertical="center" wrapText="1"/>
    </xf>
    <xf numFmtId="0" fontId="8" fillId="2" borderId="14" xfId="0" applyFont="1" applyFill="1" applyBorder="1" applyAlignment="1">
      <alignment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7" borderId="18" xfId="0" applyFont="1" applyFill="1" applyBorder="1" applyAlignment="1">
      <alignment horizontal="center" vertical="center" wrapText="1"/>
    </xf>
    <xf numFmtId="0" fontId="9" fillId="7" borderId="19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9" fillId="7" borderId="33" xfId="0" applyFont="1" applyFill="1" applyBorder="1" applyAlignment="1">
      <alignment horizontal="center" vertical="center" wrapText="1"/>
    </xf>
    <xf numFmtId="1" fontId="38" fillId="0" borderId="17" xfId="1" applyNumberFormat="1" applyFont="1" applyBorder="1" applyAlignment="1">
      <alignment horizontal="center" vertical="center" wrapText="1"/>
    </xf>
    <xf numFmtId="1" fontId="38" fillId="0" borderId="18" xfId="1" applyNumberFormat="1" applyFont="1" applyBorder="1" applyAlignment="1">
      <alignment horizontal="center" vertical="center" wrapText="1"/>
    </xf>
    <xf numFmtId="1" fontId="38" fillId="0" borderId="7" xfId="1" applyNumberFormat="1" applyFont="1" applyBorder="1" applyAlignment="1">
      <alignment horizontal="center" vertical="center" wrapText="1"/>
    </xf>
    <xf numFmtId="2" fontId="9" fillId="0" borderId="8" xfId="1" applyNumberFormat="1" applyFont="1" applyFill="1" applyBorder="1" applyAlignment="1">
      <alignment horizontal="center" vertical="center" wrapText="1"/>
    </xf>
    <xf numFmtId="0" fontId="38" fillId="0" borderId="33" xfId="0" applyFont="1" applyFill="1" applyBorder="1" applyAlignment="1">
      <alignment horizontal="center" vertical="center" wrapText="1"/>
    </xf>
    <xf numFmtId="1" fontId="38" fillId="8" borderId="33" xfId="1" applyNumberFormat="1" applyFont="1" applyFill="1" applyBorder="1" applyAlignment="1">
      <alignment horizontal="center" vertical="center" wrapText="1"/>
    </xf>
    <xf numFmtId="1" fontId="42" fillId="8" borderId="33" xfId="1" applyNumberFormat="1" applyFont="1" applyFill="1" applyBorder="1" applyAlignment="1">
      <alignment horizontal="center" vertical="center" wrapText="1"/>
    </xf>
    <xf numFmtId="2" fontId="38" fillId="0" borderId="33" xfId="1" applyNumberFormat="1" applyFont="1" applyBorder="1" applyAlignment="1">
      <alignment horizontal="center" vertical="center" wrapText="1"/>
    </xf>
    <xf numFmtId="1" fontId="38" fillId="0" borderId="33" xfId="0" applyNumberFormat="1" applyFont="1" applyBorder="1" applyAlignment="1">
      <alignment horizontal="center" vertical="center" wrapText="1"/>
    </xf>
    <xf numFmtId="1" fontId="38" fillId="8" borderId="33" xfId="0" applyNumberFormat="1" applyFont="1" applyFill="1" applyBorder="1" applyAlignment="1">
      <alignment horizontal="center" vertical="center" wrapText="1"/>
    </xf>
    <xf numFmtId="2" fontId="38" fillId="8" borderId="33" xfId="0" applyNumberFormat="1" applyFont="1" applyFill="1" applyBorder="1" applyAlignment="1">
      <alignment horizontal="center" vertical="center" wrapText="1"/>
    </xf>
    <xf numFmtId="0" fontId="38" fillId="0" borderId="33" xfId="0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9" fillId="7" borderId="35" xfId="0" applyFont="1" applyFill="1" applyBorder="1" applyAlignment="1">
      <alignment horizontal="center" vertical="center" wrapText="1"/>
    </xf>
    <xf numFmtId="0" fontId="9" fillId="7" borderId="26" xfId="0" applyFont="1" applyFill="1" applyBorder="1" applyAlignment="1">
      <alignment horizontal="center" vertical="center" wrapText="1"/>
    </xf>
    <xf numFmtId="1" fontId="39" fillId="0" borderId="3" xfId="0" applyNumberFormat="1" applyFont="1" applyBorder="1" applyAlignment="1">
      <alignment horizontal="center" vertical="center" wrapText="1"/>
    </xf>
    <xf numFmtId="1" fontId="39" fillId="7" borderId="25" xfId="0" applyNumberFormat="1" applyFont="1" applyFill="1" applyBorder="1" applyAlignment="1">
      <alignment horizontal="center" vertical="center" wrapText="1"/>
    </xf>
    <xf numFmtId="1" fontId="39" fillId="7" borderId="33" xfId="0" applyNumberFormat="1" applyFont="1" applyFill="1" applyBorder="1" applyAlignment="1">
      <alignment horizontal="center" vertical="center" wrapText="1"/>
    </xf>
    <xf numFmtId="0" fontId="38" fillId="0" borderId="3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center" vertical="center" wrapText="1"/>
    </xf>
    <xf numFmtId="1" fontId="39" fillId="0" borderId="44" xfId="0" applyNumberFormat="1" applyFont="1" applyBorder="1" applyAlignment="1">
      <alignment horizontal="center" vertical="center" wrapText="1"/>
    </xf>
    <xf numFmtId="1" fontId="39" fillId="7" borderId="3" xfId="0" applyNumberFormat="1" applyFont="1" applyFill="1" applyBorder="1" applyAlignment="1">
      <alignment horizontal="center" vertical="center" wrapText="1"/>
    </xf>
    <xf numFmtId="1" fontId="39" fillId="7" borderId="21" xfId="0" applyNumberFormat="1" applyFont="1" applyFill="1" applyBorder="1" applyAlignment="1">
      <alignment horizontal="center" vertical="center" wrapText="1"/>
    </xf>
    <xf numFmtId="1" fontId="39" fillId="0" borderId="4" xfId="0" applyNumberFormat="1" applyFont="1" applyBorder="1" applyAlignment="1">
      <alignment horizontal="center" vertical="center" wrapText="1"/>
    </xf>
    <xf numFmtId="0" fontId="3" fillId="7" borderId="33" xfId="0" applyFont="1" applyFill="1" applyBorder="1" applyAlignment="1">
      <alignment horizontal="center" vertical="center" wrapText="1"/>
    </xf>
    <xf numFmtId="1" fontId="39" fillId="0" borderId="6" xfId="0" applyNumberFormat="1" applyFont="1" applyBorder="1" applyAlignment="1">
      <alignment horizontal="center" vertical="center" wrapText="1"/>
    </xf>
    <xf numFmtId="1" fontId="39" fillId="0" borderId="8" xfId="0" applyNumberFormat="1" applyFont="1" applyBorder="1" applyAlignment="1">
      <alignment horizontal="center" vertical="center" wrapText="1"/>
    </xf>
    <xf numFmtId="1" fontId="3" fillId="7" borderId="33" xfId="0" applyNumberFormat="1" applyFont="1" applyFill="1" applyBorder="1" applyAlignment="1">
      <alignment horizontal="center" vertical="center" wrapText="1"/>
    </xf>
    <xf numFmtId="1" fontId="3" fillId="0" borderId="33" xfId="0" applyNumberFormat="1" applyFont="1" applyFill="1" applyBorder="1" applyAlignment="1">
      <alignment horizontal="center" vertical="center" wrapText="1"/>
    </xf>
    <xf numFmtId="1" fontId="38" fillId="0" borderId="33" xfId="0" applyNumberFormat="1" applyFont="1" applyFill="1" applyBorder="1" applyAlignment="1">
      <alignment horizontal="center" vertical="center" wrapText="1"/>
    </xf>
    <xf numFmtId="0" fontId="38" fillId="0" borderId="25" xfId="0" applyFont="1" applyFill="1" applyBorder="1" applyAlignment="1">
      <alignment horizontal="center" vertical="center" wrapText="1"/>
    </xf>
    <xf numFmtId="1" fontId="3" fillId="0" borderId="25" xfId="0" applyNumberFormat="1" applyFont="1" applyFill="1" applyBorder="1" applyAlignment="1">
      <alignment horizontal="center" vertical="center" wrapText="1"/>
    </xf>
    <xf numFmtId="1" fontId="40" fillId="7" borderId="33" xfId="0" applyNumberFormat="1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6" fillId="7" borderId="33" xfId="0" applyFont="1" applyFill="1" applyBorder="1" applyAlignment="1">
      <alignment horizontal="center" vertical="center" wrapText="1"/>
    </xf>
    <xf numFmtId="1" fontId="9" fillId="0" borderId="33" xfId="0" applyNumberFormat="1" applyFont="1" applyFill="1" applyBorder="1" applyAlignment="1">
      <alignment horizontal="center" vertical="center" wrapText="1"/>
    </xf>
    <xf numFmtId="1" fontId="40" fillId="0" borderId="6" xfId="0" applyNumberFormat="1" applyFont="1" applyBorder="1" applyAlignment="1">
      <alignment horizontal="center" vertical="center" wrapText="1"/>
    </xf>
    <xf numFmtId="1" fontId="40" fillId="7" borderId="6" xfId="0" applyNumberFormat="1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1" fontId="6" fillId="7" borderId="6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2" fontId="39" fillId="7" borderId="33" xfId="0" applyNumberFormat="1" applyFont="1" applyFill="1" applyBorder="1" applyAlignment="1">
      <alignment horizontal="center" vertical="center" wrapText="1"/>
    </xf>
    <xf numFmtId="2" fontId="39" fillId="7" borderId="35" xfId="0" applyNumberFormat="1" applyFont="1" applyFill="1" applyBorder="1" applyAlignment="1">
      <alignment horizontal="center" vertical="center" wrapText="1"/>
    </xf>
    <xf numFmtId="0" fontId="3" fillId="7" borderId="35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49" fillId="0" borderId="5" xfId="0" applyFont="1" applyBorder="1" applyAlignment="1">
      <alignment horizontal="center" vertical="center" wrapText="1"/>
    </xf>
    <xf numFmtId="0" fontId="49" fillId="0" borderId="8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31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50" fillId="0" borderId="33" xfId="0" applyFont="1" applyBorder="1" applyAlignment="1">
      <alignment horizontal="center" vertical="center" wrapText="1"/>
    </xf>
    <xf numFmtId="1" fontId="50" fillId="0" borderId="33" xfId="1" applyNumberFormat="1" applyFont="1" applyBorder="1" applyAlignment="1">
      <alignment horizontal="center" vertical="center" wrapText="1"/>
    </xf>
    <xf numFmtId="3" fontId="50" fillId="0" borderId="33" xfId="0" applyNumberFormat="1" applyFont="1" applyBorder="1" applyAlignment="1">
      <alignment horizontal="center" vertical="center" wrapText="1"/>
    </xf>
    <xf numFmtId="2" fontId="50" fillId="0" borderId="33" xfId="0" applyNumberFormat="1" applyFont="1" applyBorder="1" applyAlignment="1">
      <alignment horizontal="center" vertical="center" wrapText="1"/>
    </xf>
    <xf numFmtId="1" fontId="9" fillId="0" borderId="33" xfId="1" applyNumberFormat="1" applyFont="1" applyFill="1" applyBorder="1" applyAlignment="1">
      <alignment horizontal="center" vertical="center" wrapText="1"/>
    </xf>
    <xf numFmtId="1" fontId="50" fillId="0" borderId="33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2" fontId="38" fillId="0" borderId="0" xfId="1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1" fontId="38" fillId="0" borderId="0" xfId="0" applyNumberFormat="1" applyFont="1" applyAlignment="1">
      <alignment horizontal="center" vertical="center" wrapText="1"/>
    </xf>
    <xf numFmtId="2" fontId="38" fillId="0" borderId="0" xfId="0" applyNumberFormat="1" applyFont="1" applyAlignment="1">
      <alignment horizontal="center" vertical="center" wrapText="1"/>
    </xf>
    <xf numFmtId="1" fontId="9" fillId="0" borderId="0" xfId="1" applyNumberFormat="1" applyFont="1" applyFill="1" applyBorder="1" applyAlignment="1">
      <alignment horizontal="center" vertical="center" wrapText="1"/>
    </xf>
    <xf numFmtId="3" fontId="39" fillId="0" borderId="3" xfId="0" applyNumberFormat="1" applyFont="1" applyBorder="1" applyAlignment="1">
      <alignment horizontal="center" vertical="center" wrapText="1"/>
    </xf>
    <xf numFmtId="3" fontId="39" fillId="0" borderId="33" xfId="0" applyNumberFormat="1" applyFont="1" applyBorder="1" applyAlignment="1">
      <alignment horizontal="center" vertical="center" wrapText="1"/>
    </xf>
    <xf numFmtId="3" fontId="40" fillId="0" borderId="33" xfId="0" applyNumberFormat="1" applyFont="1" applyBorder="1" applyAlignment="1">
      <alignment horizontal="center" vertical="center" wrapText="1"/>
    </xf>
    <xf numFmtId="3" fontId="40" fillId="0" borderId="3" xfId="0" applyNumberFormat="1" applyFont="1" applyBorder="1" applyAlignment="1">
      <alignment horizontal="center" vertical="center" wrapText="1"/>
    </xf>
    <xf numFmtId="1" fontId="40" fillId="0" borderId="3" xfId="0" applyNumberFormat="1" applyFont="1" applyBorder="1" applyAlignment="1">
      <alignment horizontal="center" vertical="center" wrapText="1"/>
    </xf>
    <xf numFmtId="1" fontId="40" fillId="11" borderId="3" xfId="0" applyNumberFormat="1" applyFont="1" applyFill="1" applyBorder="1" applyAlignment="1">
      <alignment horizontal="center" vertical="center" wrapText="1"/>
    </xf>
    <xf numFmtId="3" fontId="39" fillId="0" borderId="35" xfId="0" applyNumberFormat="1" applyFont="1" applyBorder="1" applyAlignment="1">
      <alignment horizontal="center" vertical="center" wrapText="1"/>
    </xf>
    <xf numFmtId="1" fontId="39" fillId="0" borderId="35" xfId="0" applyNumberFormat="1" applyFont="1" applyBorder="1" applyAlignment="1">
      <alignment horizontal="center" vertical="center" wrapText="1"/>
    </xf>
    <xf numFmtId="3" fontId="38" fillId="0" borderId="3" xfId="0" applyNumberFormat="1" applyFont="1" applyBorder="1" applyAlignment="1">
      <alignment horizontal="center" vertical="center" wrapText="1"/>
    </xf>
    <xf numFmtId="3" fontId="38" fillId="0" borderId="33" xfId="0" applyNumberFormat="1" applyFont="1" applyBorder="1" applyAlignment="1">
      <alignment horizontal="center" vertical="center" wrapText="1"/>
    </xf>
    <xf numFmtId="3" fontId="18" fillId="0" borderId="33" xfId="0" applyNumberFormat="1" applyFont="1" applyBorder="1" applyAlignment="1">
      <alignment horizontal="center" vertical="center" wrapText="1"/>
    </xf>
    <xf numFmtId="3" fontId="40" fillId="11" borderId="33" xfId="0" applyNumberFormat="1" applyFont="1" applyFill="1" applyBorder="1" applyAlignment="1">
      <alignment horizontal="center" vertical="center" wrapText="1"/>
    </xf>
    <xf numFmtId="3" fontId="21" fillId="11" borderId="33" xfId="0" applyNumberFormat="1" applyFont="1" applyFill="1" applyBorder="1" applyAlignment="1">
      <alignment horizontal="center" vertical="center" wrapText="1"/>
    </xf>
    <xf numFmtId="3" fontId="9" fillId="0" borderId="33" xfId="0" applyNumberFormat="1" applyFont="1" applyBorder="1" applyAlignment="1">
      <alignment horizontal="center" vertical="center" wrapText="1"/>
    </xf>
    <xf numFmtId="3" fontId="40" fillId="11" borderId="3" xfId="0" applyNumberFormat="1" applyFont="1" applyFill="1" applyBorder="1" applyAlignment="1">
      <alignment horizontal="center" vertical="center" wrapText="1"/>
    </xf>
    <xf numFmtId="3" fontId="14" fillId="0" borderId="33" xfId="0" applyNumberFormat="1" applyFont="1" applyBorder="1" applyAlignment="1">
      <alignment horizontal="center" vertical="center" wrapText="1"/>
    </xf>
    <xf numFmtId="3" fontId="18" fillId="0" borderId="35" xfId="0" applyNumberFormat="1" applyFont="1" applyBorder="1" applyAlignment="1">
      <alignment horizontal="center" vertical="center" wrapText="1"/>
    </xf>
    <xf numFmtId="3" fontId="18" fillId="0" borderId="3" xfId="0" applyNumberFormat="1" applyFont="1" applyBorder="1" applyAlignment="1">
      <alignment horizontal="center" vertical="center" wrapText="1"/>
    </xf>
    <xf numFmtId="3" fontId="21" fillId="0" borderId="33" xfId="0" applyNumberFormat="1" applyFont="1" applyBorder="1" applyAlignment="1">
      <alignment horizontal="center" vertical="center" wrapText="1"/>
    </xf>
    <xf numFmtId="3" fontId="52" fillId="11" borderId="33" xfId="0" applyNumberFormat="1" applyFont="1" applyFill="1" applyBorder="1" applyAlignment="1">
      <alignment horizontal="center" vertical="center" wrapText="1"/>
    </xf>
    <xf numFmtId="3" fontId="17" fillId="11" borderId="33" xfId="0" applyNumberFormat="1" applyFont="1" applyFill="1" applyBorder="1" applyAlignment="1">
      <alignment horizontal="center" vertical="center" wrapText="1"/>
    </xf>
    <xf numFmtId="1" fontId="52" fillId="11" borderId="33" xfId="0" applyNumberFormat="1" applyFont="1" applyFill="1" applyBorder="1" applyAlignment="1">
      <alignment horizontal="center" vertical="center" wrapText="1"/>
    </xf>
    <xf numFmtId="0" fontId="9" fillId="11" borderId="33" xfId="0" applyFont="1" applyFill="1" applyBorder="1" applyAlignment="1">
      <alignment horizontal="center" vertical="center" wrapText="1"/>
    </xf>
    <xf numFmtId="0" fontId="3" fillId="0" borderId="0" xfId="0" applyFont="1"/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0" fontId="6" fillId="0" borderId="0" xfId="0" applyFont="1"/>
    <xf numFmtId="164" fontId="6" fillId="0" borderId="33" xfId="0" applyNumberFormat="1" applyFont="1" applyBorder="1" applyAlignment="1">
      <alignment vertical="center"/>
    </xf>
    <xf numFmtId="164" fontId="6" fillId="0" borderId="33" xfId="0" applyNumberFormat="1" applyFont="1" applyBorder="1" applyAlignment="1">
      <alignment horizontal="center" vertical="center"/>
    </xf>
    <xf numFmtId="0" fontId="9" fillId="0" borderId="33" xfId="0" applyFont="1" applyBorder="1" applyAlignment="1">
      <alignment vertical="center" wrapText="1"/>
    </xf>
    <xf numFmtId="3" fontId="6" fillId="0" borderId="33" xfId="0" applyNumberFormat="1" applyFont="1" applyBorder="1" applyAlignment="1">
      <alignment vertical="center"/>
    </xf>
    <xf numFmtId="3" fontId="6" fillId="0" borderId="33" xfId="0" applyNumberFormat="1" applyFont="1" applyBorder="1" applyAlignment="1">
      <alignment horizontal="center" vertical="center"/>
    </xf>
    <xf numFmtId="164" fontId="3" fillId="0" borderId="33" xfId="0" applyNumberFormat="1" applyFont="1" applyBorder="1" applyAlignment="1">
      <alignment horizontal="center" vertical="center"/>
    </xf>
    <xf numFmtId="0" fontId="38" fillId="0" borderId="33" xfId="0" applyFont="1" applyBorder="1" applyAlignment="1">
      <alignment vertical="center" wrapText="1"/>
    </xf>
    <xf numFmtId="3" fontId="3" fillId="0" borderId="33" xfId="0" applyNumberFormat="1" applyFont="1" applyBorder="1" applyAlignment="1">
      <alignment horizontal="center" vertical="center"/>
    </xf>
    <xf numFmtId="4" fontId="3" fillId="0" borderId="33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wrapText="1"/>
    </xf>
    <xf numFmtId="0" fontId="53" fillId="0" borderId="5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54" fillId="0" borderId="0" xfId="0" applyFont="1"/>
    <xf numFmtId="0" fontId="3" fillId="0" borderId="0" xfId="0" applyFont="1" applyAlignment="1">
      <alignment wrapText="1"/>
    </xf>
    <xf numFmtId="164" fontId="55" fillId="0" borderId="0" xfId="0" applyNumberFormat="1" applyFont="1" applyAlignment="1">
      <alignment horizontal="center" vertical="center"/>
    </xf>
    <xf numFmtId="3" fontId="56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 wrapText="1"/>
    </xf>
    <xf numFmtId="2" fontId="38" fillId="0" borderId="49" xfId="1" applyNumberFormat="1" applyFont="1" applyBorder="1" applyAlignment="1">
      <alignment horizontal="center" vertical="center" wrapText="1"/>
    </xf>
    <xf numFmtId="2" fontId="9" fillId="0" borderId="31" xfId="1" applyNumberFormat="1" applyFont="1" applyFill="1" applyBorder="1" applyAlignment="1">
      <alignment horizontal="center" vertical="center" wrapText="1"/>
    </xf>
    <xf numFmtId="2" fontId="38" fillId="0" borderId="35" xfId="0" applyNumberFormat="1" applyFont="1" applyBorder="1" applyAlignment="1">
      <alignment horizontal="center" vertical="center" wrapText="1"/>
    </xf>
    <xf numFmtId="2" fontId="38" fillId="0" borderId="35" xfId="1" applyNumberFormat="1" applyFont="1" applyBorder="1" applyAlignment="1">
      <alignment horizontal="center" vertical="center" wrapText="1"/>
    </xf>
    <xf numFmtId="2" fontId="42" fillId="0" borderId="35" xfId="1" applyNumberFormat="1" applyFont="1" applyBorder="1" applyAlignment="1">
      <alignment horizontal="center" vertical="center" wrapText="1"/>
    </xf>
    <xf numFmtId="2" fontId="24" fillId="0" borderId="4" xfId="1" applyNumberFormat="1" applyFon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2" fontId="1" fillId="0" borderId="3" xfId="1" applyNumberFormat="1" applyBorder="1" applyAlignment="1">
      <alignment horizontal="center" vertical="center" wrapText="1"/>
    </xf>
    <xf numFmtId="2" fontId="0" fillId="0" borderId="44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2" fontId="1" fillId="0" borderId="3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2" fontId="57" fillId="0" borderId="71" xfId="1" applyNumberFormat="1" applyFont="1" applyBorder="1" applyAlignment="1">
      <alignment horizontal="center" vertical="center" wrapText="1"/>
    </xf>
    <xf numFmtId="2" fontId="58" fillId="0" borderId="72" xfId="0" applyNumberFormat="1" applyFont="1" applyBorder="1" applyAlignment="1">
      <alignment horizontal="center" vertical="center" wrapText="1"/>
    </xf>
    <xf numFmtId="2" fontId="58" fillId="0" borderId="72" xfId="1" applyNumberFormat="1" applyFont="1" applyBorder="1" applyAlignment="1">
      <alignment horizontal="center" vertical="center" wrapText="1"/>
    </xf>
    <xf numFmtId="2" fontId="58" fillId="0" borderId="73" xfId="0" applyNumberFormat="1" applyFont="1" applyBorder="1" applyAlignment="1">
      <alignment horizontal="center" vertical="center" wrapText="1"/>
    </xf>
    <xf numFmtId="2" fontId="58" fillId="0" borderId="73" xfId="1" applyNumberFormat="1" applyFont="1" applyBorder="1" applyAlignment="1">
      <alignment horizontal="center" vertical="center" wrapText="1"/>
    </xf>
    <xf numFmtId="2" fontId="58" fillId="0" borderId="25" xfId="0" applyNumberFormat="1" applyFont="1" applyBorder="1" applyAlignment="1">
      <alignment horizontal="center" vertical="center" wrapText="1"/>
    </xf>
    <xf numFmtId="0" fontId="58" fillId="0" borderId="72" xfId="0" applyFont="1" applyBorder="1" applyAlignment="1">
      <alignment horizontal="center" vertical="center" wrapText="1"/>
    </xf>
    <xf numFmtId="2" fontId="9" fillId="0" borderId="8" xfId="1" applyNumberFormat="1" applyFont="1" applyFill="1" applyBorder="1" applyAlignment="1">
      <alignment vertical="center" wrapText="1"/>
    </xf>
    <xf numFmtId="2" fontId="39" fillId="11" borderId="33" xfId="0" applyNumberFormat="1" applyFont="1" applyFill="1" applyBorder="1" applyAlignment="1">
      <alignment horizontal="center" vertical="center" wrapText="1"/>
    </xf>
    <xf numFmtId="2" fontId="18" fillId="0" borderId="33" xfId="0" applyNumberFormat="1" applyFont="1" applyBorder="1" applyAlignment="1">
      <alignment horizontal="center" vertical="center" wrapText="1"/>
    </xf>
    <xf numFmtId="2" fontId="21" fillId="0" borderId="33" xfId="0" applyNumberFormat="1" applyFont="1" applyBorder="1" applyAlignment="1">
      <alignment horizontal="center" vertical="center" wrapText="1"/>
    </xf>
    <xf numFmtId="2" fontId="18" fillId="0" borderId="35" xfId="0" applyNumberFormat="1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2" fontId="21" fillId="0" borderId="30" xfId="1" applyNumberFormat="1" applyFont="1" applyFill="1" applyBorder="1" applyAlignment="1">
      <alignment horizontal="center" vertical="center" wrapText="1"/>
    </xf>
    <xf numFmtId="2" fontId="21" fillId="0" borderId="23" xfId="1" applyNumberFormat="1" applyFont="1" applyFill="1" applyBorder="1" applyAlignment="1">
      <alignment horizontal="center" vertical="center" wrapText="1"/>
    </xf>
    <xf numFmtId="2" fontId="21" fillId="0" borderId="29" xfId="1" applyNumberFormat="1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4" borderId="15" xfId="0" applyFont="1" applyFill="1" applyBorder="1" applyAlignment="1">
      <alignment horizontal="center" vertical="center" wrapText="1"/>
    </xf>
    <xf numFmtId="0" fontId="16" fillId="4" borderId="23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0" fillId="2" borderId="48" xfId="0" applyFont="1" applyFill="1" applyBorder="1" applyAlignment="1">
      <alignment horizontal="center" vertical="center" wrapText="1"/>
    </xf>
    <xf numFmtId="0" fontId="20" fillId="2" borderId="49" xfId="0" applyFont="1" applyFill="1" applyBorder="1" applyAlignment="1">
      <alignment horizontal="center" vertical="center" wrapText="1"/>
    </xf>
    <xf numFmtId="0" fontId="20" fillId="2" borderId="50" xfId="0" applyFont="1" applyFill="1" applyBorder="1" applyAlignment="1">
      <alignment horizontal="center" vertical="center" wrapText="1"/>
    </xf>
    <xf numFmtId="0" fontId="19" fillId="2" borderId="33" xfId="0" applyFont="1" applyFill="1" applyBorder="1" applyAlignment="1">
      <alignment horizontal="center" vertical="center" wrapText="1"/>
    </xf>
    <xf numFmtId="0" fontId="20" fillId="2" borderId="33" xfId="0" applyFont="1" applyFill="1" applyBorder="1" applyAlignment="1">
      <alignment horizontal="center" vertical="center" wrapText="1"/>
    </xf>
    <xf numFmtId="0" fontId="16" fillId="4" borderId="33" xfId="0" applyFont="1" applyFill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16" fillId="2" borderId="48" xfId="0" applyFont="1" applyFill="1" applyBorder="1" applyAlignment="1">
      <alignment horizontal="center" vertical="center" wrapText="1"/>
    </xf>
    <xf numFmtId="0" fontId="16" fillId="2" borderId="49" xfId="0" applyFont="1" applyFill="1" applyBorder="1" applyAlignment="1">
      <alignment horizontal="center" vertical="center" wrapText="1"/>
    </xf>
    <xf numFmtId="0" fontId="16" fillId="2" borderId="50" xfId="0" applyFont="1" applyFill="1" applyBorder="1" applyAlignment="1">
      <alignment horizontal="center" vertical="center" wrapText="1"/>
    </xf>
    <xf numFmtId="0" fontId="16" fillId="2" borderId="52" xfId="0" applyFont="1" applyFill="1" applyBorder="1" applyAlignment="1">
      <alignment horizontal="center" vertical="center" wrapText="1"/>
    </xf>
    <xf numFmtId="0" fontId="16" fillId="2" borderId="53" xfId="0" applyFont="1" applyFill="1" applyBorder="1" applyAlignment="1">
      <alignment horizontal="center" vertical="center" wrapText="1"/>
    </xf>
    <xf numFmtId="44" fontId="28" fillId="2" borderId="54" xfId="1" applyFont="1" applyFill="1" applyBorder="1" applyAlignment="1">
      <alignment horizontal="center" vertical="center" wrapText="1"/>
    </xf>
    <xf numFmtId="44" fontId="28" fillId="2" borderId="40" xfId="1" applyFont="1" applyFill="1" applyBorder="1" applyAlignment="1">
      <alignment horizontal="center" vertical="center" wrapText="1"/>
    </xf>
    <xf numFmtId="44" fontId="29" fillId="0" borderId="26" xfId="1" applyFont="1" applyBorder="1" applyAlignment="1">
      <alignment horizontal="center" vertical="center" wrapText="1"/>
    </xf>
    <xf numFmtId="44" fontId="29" fillId="0" borderId="18" xfId="1" applyFont="1" applyBorder="1" applyAlignment="1">
      <alignment horizontal="center" vertical="center" wrapText="1"/>
    </xf>
    <xf numFmtId="44" fontId="29" fillId="0" borderId="25" xfId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44" fontId="14" fillId="0" borderId="33" xfId="1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4" fontId="28" fillId="0" borderId="6" xfId="1" applyFont="1" applyBorder="1" applyAlignment="1">
      <alignment horizontal="center" vertical="center" wrapText="1"/>
    </xf>
    <xf numFmtId="44" fontId="28" fillId="0" borderId="7" xfId="1" applyFont="1" applyBorder="1" applyAlignment="1">
      <alignment horizontal="center" vertical="center" wrapText="1"/>
    </xf>
    <xf numFmtId="44" fontId="29" fillId="0" borderId="6" xfId="1" applyFont="1" applyBorder="1" applyAlignment="1">
      <alignment horizontal="center" vertical="center" wrapText="1"/>
    </xf>
    <xf numFmtId="44" fontId="29" fillId="0" borderId="7" xfId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38" fillId="0" borderId="3" xfId="0" applyFont="1" applyFill="1" applyBorder="1" applyAlignment="1">
      <alignment horizontal="center" vertical="center" wrapText="1"/>
    </xf>
    <xf numFmtId="0" fontId="38" fillId="0" borderId="33" xfId="0" applyFont="1" applyFill="1" applyBorder="1" applyAlignment="1">
      <alignment horizontal="center" vertical="center" wrapText="1"/>
    </xf>
    <xf numFmtId="0" fontId="38" fillId="0" borderId="35" xfId="0" applyFont="1" applyFill="1" applyBorder="1" applyAlignment="1">
      <alignment horizontal="center" vertical="center" wrapText="1"/>
    </xf>
    <xf numFmtId="0" fontId="38" fillId="0" borderId="20" xfId="0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center" vertical="center" wrapText="1"/>
    </xf>
    <xf numFmtId="0" fontId="38" fillId="0" borderId="27" xfId="0" applyFont="1" applyFill="1" applyBorder="1" applyAlignment="1">
      <alignment horizontal="center" vertical="center" wrapText="1"/>
    </xf>
    <xf numFmtId="1" fontId="38" fillId="0" borderId="21" xfId="1" applyNumberFormat="1" applyFont="1" applyBorder="1" applyAlignment="1">
      <alignment horizontal="center" vertical="center" wrapText="1"/>
    </xf>
    <xf numFmtId="1" fontId="38" fillId="0" borderId="18" xfId="1" applyNumberFormat="1" applyFont="1" applyBorder="1" applyAlignment="1">
      <alignment horizontal="center" vertical="center" wrapText="1"/>
    </xf>
    <xf numFmtId="1" fontId="38" fillId="0" borderId="28" xfId="1" applyNumberFormat="1" applyFont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 wrapText="1"/>
    </xf>
    <xf numFmtId="0" fontId="38" fillId="0" borderId="28" xfId="0" applyFont="1" applyFill="1" applyBorder="1" applyAlignment="1">
      <alignment horizontal="center" vertical="center" wrapText="1"/>
    </xf>
    <xf numFmtId="0" fontId="21" fillId="6" borderId="6" xfId="0" applyFont="1" applyFill="1" applyBorder="1" applyAlignment="1">
      <alignment horizontal="center"/>
    </xf>
    <xf numFmtId="0" fontId="21" fillId="6" borderId="61" xfId="0" applyFont="1" applyFill="1" applyBorder="1" applyAlignment="1">
      <alignment horizontal="center"/>
    </xf>
    <xf numFmtId="0" fontId="21" fillId="6" borderId="7" xfId="0" applyFont="1" applyFill="1" applyBorder="1" applyAlignment="1">
      <alignment horizontal="center"/>
    </xf>
    <xf numFmtId="0" fontId="3" fillId="0" borderId="5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21" fillId="5" borderId="25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1" fillId="5" borderId="43" xfId="0" applyFont="1" applyFill="1" applyBorder="1" applyAlignment="1">
      <alignment horizontal="center" vertical="center" wrapText="1"/>
    </xf>
    <xf numFmtId="0" fontId="21" fillId="5" borderId="53" xfId="0" applyFont="1" applyFill="1" applyBorder="1" applyAlignment="1">
      <alignment horizontal="center" vertical="center" wrapText="1"/>
    </xf>
    <xf numFmtId="0" fontId="21" fillId="5" borderId="40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48" xfId="0" applyFont="1" applyFill="1" applyBorder="1" applyAlignment="1">
      <alignment horizontal="center" vertical="center" wrapText="1"/>
    </xf>
    <xf numFmtId="0" fontId="7" fillId="2" borderId="49" xfId="0" applyFont="1" applyFill="1" applyBorder="1" applyAlignment="1">
      <alignment horizontal="center" vertical="center" wrapText="1"/>
    </xf>
    <xf numFmtId="0" fontId="7" fillId="2" borderId="50" xfId="0" applyFont="1" applyFill="1" applyBorder="1" applyAlignment="1">
      <alignment horizontal="center" vertical="center" wrapText="1"/>
    </xf>
    <xf numFmtId="0" fontId="5" fillId="4" borderId="50" xfId="0" applyFont="1" applyFill="1" applyBorder="1" applyAlignment="1">
      <alignment horizontal="center" vertical="center" wrapText="1"/>
    </xf>
    <xf numFmtId="0" fontId="5" fillId="4" borderId="51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2" fontId="38" fillId="0" borderId="21" xfId="1" applyNumberFormat="1" applyFont="1" applyBorder="1" applyAlignment="1">
      <alignment horizontal="center" vertical="center" wrapText="1"/>
    </xf>
    <xf numFmtId="2" fontId="38" fillId="0" borderId="18" xfId="1" applyNumberFormat="1" applyFont="1" applyBorder="1" applyAlignment="1">
      <alignment horizontal="center" vertical="center" wrapText="1"/>
    </xf>
    <xf numFmtId="2" fontId="38" fillId="0" borderId="28" xfId="1" applyNumberFormat="1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 wrapText="1"/>
    </xf>
    <xf numFmtId="0" fontId="38" fillId="0" borderId="33" xfId="0" applyFont="1" applyBorder="1" applyAlignment="1">
      <alignment horizontal="center" vertical="center" wrapText="1"/>
    </xf>
    <xf numFmtId="0" fontId="38" fillId="0" borderId="35" xfId="0" applyFont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2" fontId="38" fillId="0" borderId="21" xfId="1" applyNumberFormat="1" applyFont="1" applyFill="1" applyBorder="1" applyAlignment="1">
      <alignment horizontal="center" vertical="center" wrapText="1"/>
    </xf>
    <xf numFmtId="2" fontId="38" fillId="0" borderId="18" xfId="1" applyNumberFormat="1" applyFont="1" applyFill="1" applyBorder="1" applyAlignment="1">
      <alignment horizontal="center" vertical="center" wrapText="1"/>
    </xf>
    <xf numFmtId="2" fontId="38" fillId="0" borderId="28" xfId="1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right" vertical="center" wrapText="1"/>
    </xf>
    <xf numFmtId="0" fontId="0" fillId="0" borderId="23" xfId="0" applyFont="1" applyBorder="1" applyAlignment="1">
      <alignment horizontal="right" vertical="center" wrapText="1"/>
    </xf>
    <xf numFmtId="0" fontId="0" fillId="0" borderId="29" xfId="0" applyFont="1" applyBorder="1" applyAlignment="1">
      <alignment horizontal="righ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2" borderId="5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3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1" fontId="38" fillId="0" borderId="33" xfId="1" applyNumberFormat="1" applyFont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1" fontId="38" fillId="0" borderId="25" xfId="1" applyNumberFormat="1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5" fillId="4" borderId="70" xfId="0" applyFont="1" applyFill="1" applyBorder="1" applyAlignment="1">
      <alignment horizontal="center" vertical="center" wrapText="1"/>
    </xf>
    <xf numFmtId="9" fontId="38" fillId="0" borderId="21" xfId="0" applyNumberFormat="1" applyFont="1" applyBorder="1" applyAlignment="1">
      <alignment horizontal="center" vertical="center"/>
    </xf>
    <xf numFmtId="9" fontId="38" fillId="0" borderId="18" xfId="0" applyNumberFormat="1" applyFont="1" applyBorder="1" applyAlignment="1">
      <alignment horizontal="center" vertical="center"/>
    </xf>
    <xf numFmtId="9" fontId="38" fillId="0" borderId="28" xfId="0" applyNumberFormat="1" applyFont="1" applyBorder="1" applyAlignment="1">
      <alignment horizontal="center" vertical="center"/>
    </xf>
    <xf numFmtId="2" fontId="38" fillId="0" borderId="25" xfId="1" applyNumberFormat="1" applyFont="1" applyBorder="1" applyAlignment="1">
      <alignment horizontal="center" vertical="center" wrapText="1"/>
    </xf>
    <xf numFmtId="2" fontId="38" fillId="0" borderId="26" xfId="1" applyNumberFormat="1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42" xfId="0" applyFont="1" applyFill="1" applyBorder="1" applyAlignment="1">
      <alignment horizontal="center" vertical="center" wrapText="1"/>
    </xf>
    <xf numFmtId="0" fontId="38" fillId="0" borderId="56" xfId="0" applyFont="1" applyFill="1" applyBorder="1" applyAlignment="1">
      <alignment horizontal="center" vertical="center" wrapText="1"/>
    </xf>
    <xf numFmtId="0" fontId="38" fillId="0" borderId="63" xfId="0" applyFont="1" applyFill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20" fillId="2" borderId="45" xfId="0" applyFont="1" applyFill="1" applyBorder="1" applyAlignment="1">
      <alignment horizontal="center" vertical="center" wrapText="1"/>
    </xf>
    <xf numFmtId="0" fontId="16" fillId="2" borderId="45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19" fillId="2" borderId="45" xfId="0" applyFont="1" applyFill="1" applyBorder="1" applyAlignment="1">
      <alignment horizontal="center" vertical="center" wrapText="1"/>
    </xf>
    <xf numFmtId="0" fontId="45" fillId="10" borderId="20" xfId="0" applyFont="1" applyFill="1" applyBorder="1" applyAlignment="1">
      <alignment horizontal="center" vertical="center" wrapText="1"/>
    </xf>
    <xf numFmtId="0" fontId="45" fillId="10" borderId="16" xfId="0" applyFont="1" applyFill="1" applyBorder="1" applyAlignment="1">
      <alignment horizontal="center" vertical="center" wrapText="1"/>
    </xf>
    <xf numFmtId="0" fontId="45" fillId="10" borderId="39" xfId="0" applyFont="1" applyFill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41" xfId="0" applyFont="1" applyBorder="1" applyAlignment="1">
      <alignment horizontal="center" vertical="center" wrapText="1"/>
    </xf>
    <xf numFmtId="0" fontId="21" fillId="5" borderId="44" xfId="0" applyFont="1" applyFill="1" applyBorder="1" applyAlignment="1">
      <alignment horizontal="center" vertical="center" wrapText="1"/>
    </xf>
    <xf numFmtId="0" fontId="21" fillId="5" borderId="47" xfId="0" applyFont="1" applyFill="1" applyBorder="1" applyAlignment="1">
      <alignment horizontal="center" vertical="center" wrapText="1"/>
    </xf>
    <xf numFmtId="0" fontId="21" fillId="5" borderId="2" xfId="0" applyFont="1" applyFill="1" applyBorder="1" applyAlignment="1">
      <alignment horizontal="center" vertical="center" wrapText="1"/>
    </xf>
    <xf numFmtId="2" fontId="38" fillId="9" borderId="26" xfId="1" applyNumberFormat="1" applyFont="1" applyFill="1" applyBorder="1" applyAlignment="1">
      <alignment horizontal="center" vertical="center" wrapText="1"/>
    </xf>
    <xf numFmtId="0" fontId="0" fillId="9" borderId="25" xfId="0" applyFill="1" applyBorder="1" applyAlignment="1">
      <alignment horizontal="center" vertical="center" wrapText="1"/>
    </xf>
    <xf numFmtId="2" fontId="38" fillId="9" borderId="26" xfId="0" applyNumberFormat="1" applyFont="1" applyFill="1" applyBorder="1" applyAlignment="1">
      <alignment horizontal="center" vertical="center" wrapText="1"/>
    </xf>
    <xf numFmtId="2" fontId="9" fillId="9" borderId="68" xfId="1" applyNumberFormat="1" applyFont="1" applyFill="1" applyBorder="1" applyAlignment="1">
      <alignment horizontal="center" vertical="center" wrapText="1"/>
    </xf>
    <xf numFmtId="0" fontId="0" fillId="9" borderId="41" xfId="0" applyFill="1" applyBorder="1" applyAlignment="1">
      <alignment horizontal="center" vertical="center" wrapText="1"/>
    </xf>
    <xf numFmtId="0" fontId="7" fillId="2" borderId="69" xfId="0" applyFont="1" applyFill="1" applyBorder="1" applyAlignment="1">
      <alignment horizontal="center" vertical="center" wrapText="1"/>
    </xf>
    <xf numFmtId="0" fontId="7" fillId="2" borderId="65" xfId="0" applyFont="1" applyFill="1" applyBorder="1" applyAlignment="1">
      <alignment horizontal="center" vertical="center" wrapText="1"/>
    </xf>
    <xf numFmtId="2" fontId="42" fillId="9" borderId="26" xfId="1" applyNumberFormat="1" applyFont="1" applyFill="1" applyBorder="1" applyAlignment="1">
      <alignment horizontal="center" vertical="center" wrapText="1"/>
    </xf>
    <xf numFmtId="0" fontId="38" fillId="9" borderId="26" xfId="0" applyFont="1" applyFill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  <xf numFmtId="0" fontId="45" fillId="0" borderId="33" xfId="0" applyFont="1" applyBorder="1" applyAlignment="1">
      <alignment horizontal="center" vertical="center" wrapText="1"/>
    </xf>
    <xf numFmtId="0" fontId="0" fillId="9" borderId="26" xfId="0" applyFill="1" applyBorder="1" applyAlignment="1">
      <alignment horizontal="center" vertical="center" wrapText="1"/>
    </xf>
    <xf numFmtId="0" fontId="0" fillId="9" borderId="33" xfId="0" applyFill="1" applyBorder="1" applyAlignment="1">
      <alignment horizontal="center" vertical="center" wrapText="1"/>
    </xf>
    <xf numFmtId="0" fontId="45" fillId="9" borderId="26" xfId="0" applyFont="1" applyFill="1" applyBorder="1" applyAlignment="1">
      <alignment horizontal="center" vertical="center" wrapText="1"/>
    </xf>
    <xf numFmtId="0" fontId="45" fillId="9" borderId="33" xfId="0" applyFont="1" applyFill="1" applyBorder="1" applyAlignment="1">
      <alignment horizontal="center" vertical="center" wrapText="1"/>
    </xf>
    <xf numFmtId="0" fontId="50" fillId="0" borderId="33" xfId="0" applyFont="1" applyBorder="1" applyAlignment="1">
      <alignment horizontal="center" vertical="center" wrapText="1"/>
    </xf>
    <xf numFmtId="0" fontId="50" fillId="0" borderId="35" xfId="0" applyFont="1" applyBorder="1" applyAlignment="1">
      <alignment horizontal="center" vertical="center" wrapText="1"/>
    </xf>
    <xf numFmtId="0" fontId="50" fillId="0" borderId="57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37" xfId="0" applyFont="1" applyBorder="1" applyAlignment="1">
      <alignment horizontal="center" vertical="center" wrapText="1"/>
    </xf>
    <xf numFmtId="1" fontId="50" fillId="0" borderId="21" xfId="1" applyNumberFormat="1" applyFont="1" applyBorder="1" applyAlignment="1">
      <alignment horizontal="center" vertical="center" wrapText="1"/>
    </xf>
    <xf numFmtId="1" fontId="50" fillId="0" borderId="18" xfId="1" applyNumberFormat="1" applyFont="1" applyBorder="1" applyAlignment="1">
      <alignment horizontal="center" vertical="center" wrapText="1"/>
    </xf>
    <xf numFmtId="1" fontId="50" fillId="0" borderId="28" xfId="1" applyNumberFormat="1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28" xfId="0" applyFont="1" applyBorder="1" applyAlignment="1">
      <alignment horizontal="center" vertical="center" wrapText="1"/>
    </xf>
    <xf numFmtId="0" fontId="50" fillId="0" borderId="3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8" fillId="2" borderId="48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49" fillId="0" borderId="6" xfId="0" applyFont="1" applyBorder="1" applyAlignment="1">
      <alignment horizontal="center" vertical="center" wrapText="1"/>
    </xf>
    <xf numFmtId="0" fontId="49" fillId="0" borderId="7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12">
    <cellStyle name="Millares" xfId="11" builtinId="3"/>
    <cellStyle name="Millares 2" xfId="2" xr:uid="{00000000-0005-0000-0000-000001000000}"/>
    <cellStyle name="Moneda" xfId="1" builtinId="4"/>
    <cellStyle name="Moneda 2" xfId="4" xr:uid="{00000000-0005-0000-0000-000003000000}"/>
    <cellStyle name="Moneda 2 2" xfId="5" xr:uid="{00000000-0005-0000-0000-000004000000}"/>
    <cellStyle name="Moneda 2 2 2" xfId="6" xr:uid="{00000000-0005-0000-0000-000005000000}"/>
    <cellStyle name="Moneda 3" xfId="7" xr:uid="{00000000-0005-0000-0000-000006000000}"/>
    <cellStyle name="Moneda 4" xfId="8" xr:uid="{00000000-0005-0000-0000-000007000000}"/>
    <cellStyle name="Moneda 5" xfId="3" xr:uid="{00000000-0005-0000-0000-000008000000}"/>
    <cellStyle name="Normal" xfId="0" builtinId="0"/>
    <cellStyle name="Normal 2" xfId="9" xr:uid="{00000000-0005-0000-0000-00000A000000}"/>
    <cellStyle name="Normal 2 5" xfId="10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257175</xdr:rowOff>
    </xdr:from>
    <xdr:to>
      <xdr:col>2</xdr:col>
      <xdr:colOff>872214</xdr:colOff>
      <xdr:row>5</xdr:row>
      <xdr:rowOff>142874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47675"/>
          <a:ext cx="2929614" cy="1123949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</xdr:row>
      <xdr:rowOff>257175</xdr:rowOff>
    </xdr:from>
    <xdr:to>
      <xdr:col>2</xdr:col>
      <xdr:colOff>872214</xdr:colOff>
      <xdr:row>5</xdr:row>
      <xdr:rowOff>142874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47675"/>
          <a:ext cx="2929614" cy="1123949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</xdr:row>
      <xdr:rowOff>257175</xdr:rowOff>
    </xdr:from>
    <xdr:to>
      <xdr:col>2</xdr:col>
      <xdr:colOff>872214</xdr:colOff>
      <xdr:row>5</xdr:row>
      <xdr:rowOff>142874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47675"/>
          <a:ext cx="2929614" cy="1123949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</xdr:row>
      <xdr:rowOff>257175</xdr:rowOff>
    </xdr:from>
    <xdr:to>
      <xdr:col>2</xdr:col>
      <xdr:colOff>872214</xdr:colOff>
      <xdr:row>5</xdr:row>
      <xdr:rowOff>142874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47675"/>
          <a:ext cx="2929614" cy="112394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1162050</xdr:colOff>
      <xdr:row>5</xdr:row>
      <xdr:rowOff>123825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524375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257175</xdr:rowOff>
    </xdr:from>
    <xdr:to>
      <xdr:col>0</xdr:col>
      <xdr:colOff>2977239</xdr:colOff>
      <xdr:row>5</xdr:row>
      <xdr:rowOff>142874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47675"/>
          <a:ext cx="2929614" cy="112394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476250</xdr:colOff>
      <xdr:row>6</xdr:row>
      <xdr:rowOff>28575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524375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289560</xdr:colOff>
      <xdr:row>0</xdr:row>
      <xdr:rowOff>0</xdr:rowOff>
    </xdr:from>
    <xdr:to>
      <xdr:col>2</xdr:col>
      <xdr:colOff>967740</xdr:colOff>
      <xdr:row>4</xdr:row>
      <xdr:rowOff>60960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" y="0"/>
          <a:ext cx="3307080" cy="1299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257175</xdr:rowOff>
    </xdr:from>
    <xdr:to>
      <xdr:col>2</xdr:col>
      <xdr:colOff>567414</xdr:colOff>
      <xdr:row>5</xdr:row>
      <xdr:rowOff>142874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47675"/>
          <a:ext cx="2929614" cy="1123949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257175</xdr:rowOff>
    </xdr:from>
    <xdr:to>
      <xdr:col>3</xdr:col>
      <xdr:colOff>5439</xdr:colOff>
      <xdr:row>6</xdr:row>
      <xdr:rowOff>19049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47675"/>
          <a:ext cx="2929614" cy="1123949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</xdr:row>
      <xdr:rowOff>257175</xdr:rowOff>
    </xdr:from>
    <xdr:to>
      <xdr:col>3</xdr:col>
      <xdr:colOff>5439</xdr:colOff>
      <xdr:row>6</xdr:row>
      <xdr:rowOff>19049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47675"/>
          <a:ext cx="2929614" cy="1200149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</xdr:row>
      <xdr:rowOff>257175</xdr:rowOff>
    </xdr:from>
    <xdr:to>
      <xdr:col>3</xdr:col>
      <xdr:colOff>5439</xdr:colOff>
      <xdr:row>6</xdr:row>
      <xdr:rowOff>19049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47675"/>
          <a:ext cx="2929614" cy="1200149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</xdr:row>
      <xdr:rowOff>257175</xdr:rowOff>
    </xdr:from>
    <xdr:to>
      <xdr:col>3</xdr:col>
      <xdr:colOff>5439</xdr:colOff>
      <xdr:row>6</xdr:row>
      <xdr:rowOff>19049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47675"/>
          <a:ext cx="2929614" cy="1200149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</xdr:row>
      <xdr:rowOff>257175</xdr:rowOff>
    </xdr:from>
    <xdr:to>
      <xdr:col>3</xdr:col>
      <xdr:colOff>5439</xdr:colOff>
      <xdr:row>6</xdr:row>
      <xdr:rowOff>19049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47675"/>
          <a:ext cx="2929614" cy="1200149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</xdr:row>
      <xdr:rowOff>257175</xdr:rowOff>
    </xdr:from>
    <xdr:to>
      <xdr:col>3</xdr:col>
      <xdr:colOff>5439</xdr:colOff>
      <xdr:row>6</xdr:row>
      <xdr:rowOff>19049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47675"/>
          <a:ext cx="2929614" cy="1200149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</xdr:row>
      <xdr:rowOff>257175</xdr:rowOff>
    </xdr:from>
    <xdr:to>
      <xdr:col>3</xdr:col>
      <xdr:colOff>5439</xdr:colOff>
      <xdr:row>6</xdr:row>
      <xdr:rowOff>19049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47675"/>
          <a:ext cx="2929614" cy="1200149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</xdr:row>
      <xdr:rowOff>257175</xdr:rowOff>
    </xdr:from>
    <xdr:to>
      <xdr:col>3</xdr:col>
      <xdr:colOff>5439</xdr:colOff>
      <xdr:row>6</xdr:row>
      <xdr:rowOff>19049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47675"/>
          <a:ext cx="2929614" cy="1200149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</xdr:row>
      <xdr:rowOff>257175</xdr:rowOff>
    </xdr:from>
    <xdr:to>
      <xdr:col>3</xdr:col>
      <xdr:colOff>5439</xdr:colOff>
      <xdr:row>6</xdr:row>
      <xdr:rowOff>19049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00000000-0008-0000-0E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47675"/>
          <a:ext cx="2929614" cy="1200149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</xdr:row>
      <xdr:rowOff>257175</xdr:rowOff>
    </xdr:from>
    <xdr:to>
      <xdr:col>3</xdr:col>
      <xdr:colOff>5439</xdr:colOff>
      <xdr:row>6</xdr:row>
      <xdr:rowOff>19049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00000000-0008-0000-0E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47675"/>
          <a:ext cx="2929614" cy="1200149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</xdr:row>
      <xdr:rowOff>257175</xdr:rowOff>
    </xdr:from>
    <xdr:to>
      <xdr:col>3</xdr:col>
      <xdr:colOff>5439</xdr:colOff>
      <xdr:row>6</xdr:row>
      <xdr:rowOff>19049</xdr:rowOff>
    </xdr:to>
    <xdr:pic>
      <xdr:nvPicPr>
        <xdr:cNvPr id="22" name="Imagen 21">
          <a:extLst>
            <a:ext uri="{FF2B5EF4-FFF2-40B4-BE49-F238E27FC236}">
              <a16:creationId xmlns:a16="http://schemas.microsoft.com/office/drawing/2014/main" id="{00000000-0008-0000-0E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47675"/>
          <a:ext cx="2929614" cy="1200149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</xdr:row>
      <xdr:rowOff>257175</xdr:rowOff>
    </xdr:from>
    <xdr:to>
      <xdr:col>3</xdr:col>
      <xdr:colOff>5439</xdr:colOff>
      <xdr:row>6</xdr:row>
      <xdr:rowOff>19049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00000000-0008-0000-0E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47675"/>
          <a:ext cx="2929614" cy="1200149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</xdr:row>
      <xdr:rowOff>257175</xdr:rowOff>
    </xdr:from>
    <xdr:to>
      <xdr:col>3</xdr:col>
      <xdr:colOff>5439</xdr:colOff>
      <xdr:row>6</xdr:row>
      <xdr:rowOff>19049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00000000-0008-0000-0E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47675"/>
          <a:ext cx="2929614" cy="1200149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</xdr:row>
      <xdr:rowOff>257175</xdr:rowOff>
    </xdr:from>
    <xdr:to>
      <xdr:col>3</xdr:col>
      <xdr:colOff>5439</xdr:colOff>
      <xdr:row>6</xdr:row>
      <xdr:rowOff>19049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00000000-0008-0000-0E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47675"/>
          <a:ext cx="2929614" cy="1200149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</xdr:row>
      <xdr:rowOff>257175</xdr:rowOff>
    </xdr:from>
    <xdr:to>
      <xdr:col>3</xdr:col>
      <xdr:colOff>5439</xdr:colOff>
      <xdr:row>6</xdr:row>
      <xdr:rowOff>19049</xdr:rowOff>
    </xdr:to>
    <xdr:pic>
      <xdr:nvPicPr>
        <xdr:cNvPr id="26" name="Imagen 25">
          <a:extLst>
            <a:ext uri="{FF2B5EF4-FFF2-40B4-BE49-F238E27FC236}">
              <a16:creationId xmlns:a16="http://schemas.microsoft.com/office/drawing/2014/main" id="{00000000-0008-0000-0E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47675"/>
          <a:ext cx="2929614" cy="1200149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</xdr:row>
      <xdr:rowOff>257175</xdr:rowOff>
    </xdr:from>
    <xdr:to>
      <xdr:col>3</xdr:col>
      <xdr:colOff>5439</xdr:colOff>
      <xdr:row>6</xdr:row>
      <xdr:rowOff>19049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00000000-0008-0000-0E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47675"/>
          <a:ext cx="2929614" cy="1200149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123825</xdr:rowOff>
    </xdr:from>
    <xdr:to>
      <xdr:col>2</xdr:col>
      <xdr:colOff>1200151</xdr:colOff>
      <xdr:row>5</xdr:row>
      <xdr:rowOff>104774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314325"/>
          <a:ext cx="3829050" cy="1219199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1</xdr:row>
      <xdr:rowOff>123825</xdr:rowOff>
    </xdr:from>
    <xdr:to>
      <xdr:col>2</xdr:col>
      <xdr:colOff>1200151</xdr:colOff>
      <xdr:row>5</xdr:row>
      <xdr:rowOff>104774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314325"/>
          <a:ext cx="3829050" cy="1219199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1</xdr:row>
      <xdr:rowOff>123825</xdr:rowOff>
    </xdr:from>
    <xdr:to>
      <xdr:col>2</xdr:col>
      <xdr:colOff>1200151</xdr:colOff>
      <xdr:row>5</xdr:row>
      <xdr:rowOff>104774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314325"/>
          <a:ext cx="3829050" cy="1219199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1</xdr:row>
      <xdr:rowOff>123825</xdr:rowOff>
    </xdr:from>
    <xdr:to>
      <xdr:col>2</xdr:col>
      <xdr:colOff>1200151</xdr:colOff>
      <xdr:row>5</xdr:row>
      <xdr:rowOff>104774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314325"/>
          <a:ext cx="3829050" cy="1219199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1</xdr:row>
      <xdr:rowOff>123825</xdr:rowOff>
    </xdr:from>
    <xdr:to>
      <xdr:col>2</xdr:col>
      <xdr:colOff>1200151</xdr:colOff>
      <xdr:row>5</xdr:row>
      <xdr:rowOff>104774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314325"/>
          <a:ext cx="3829050" cy="1219199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1</xdr:row>
      <xdr:rowOff>123825</xdr:rowOff>
    </xdr:from>
    <xdr:to>
      <xdr:col>2</xdr:col>
      <xdr:colOff>1200151</xdr:colOff>
      <xdr:row>5</xdr:row>
      <xdr:rowOff>104774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314325"/>
          <a:ext cx="3829050" cy="1219199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1</xdr:row>
      <xdr:rowOff>123825</xdr:rowOff>
    </xdr:from>
    <xdr:to>
      <xdr:col>2</xdr:col>
      <xdr:colOff>1200151</xdr:colOff>
      <xdr:row>5</xdr:row>
      <xdr:rowOff>104774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314325"/>
          <a:ext cx="3829050" cy="1219199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1</xdr:row>
      <xdr:rowOff>123825</xdr:rowOff>
    </xdr:from>
    <xdr:to>
      <xdr:col>2</xdr:col>
      <xdr:colOff>1200151</xdr:colOff>
      <xdr:row>5</xdr:row>
      <xdr:rowOff>104774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314325"/>
          <a:ext cx="3829050" cy="1219199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1</xdr:row>
      <xdr:rowOff>123825</xdr:rowOff>
    </xdr:from>
    <xdr:to>
      <xdr:col>2</xdr:col>
      <xdr:colOff>1200151</xdr:colOff>
      <xdr:row>5</xdr:row>
      <xdr:rowOff>104774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314325"/>
          <a:ext cx="3829050" cy="1219199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1</xdr:row>
      <xdr:rowOff>123825</xdr:rowOff>
    </xdr:from>
    <xdr:to>
      <xdr:col>2</xdr:col>
      <xdr:colOff>1200151</xdr:colOff>
      <xdr:row>5</xdr:row>
      <xdr:rowOff>104774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314325"/>
          <a:ext cx="3829050" cy="1219199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1</xdr:row>
      <xdr:rowOff>123825</xdr:rowOff>
    </xdr:from>
    <xdr:to>
      <xdr:col>2</xdr:col>
      <xdr:colOff>1200151</xdr:colOff>
      <xdr:row>5</xdr:row>
      <xdr:rowOff>104774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F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314325"/>
          <a:ext cx="3829050" cy="1219199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1</xdr:row>
      <xdr:rowOff>123825</xdr:rowOff>
    </xdr:from>
    <xdr:to>
      <xdr:col>2</xdr:col>
      <xdr:colOff>1200151</xdr:colOff>
      <xdr:row>5</xdr:row>
      <xdr:rowOff>104774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00000000-0008-0000-0F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314325"/>
          <a:ext cx="3829050" cy="1219199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1</xdr:row>
      <xdr:rowOff>123825</xdr:rowOff>
    </xdr:from>
    <xdr:to>
      <xdr:col>2</xdr:col>
      <xdr:colOff>1200151</xdr:colOff>
      <xdr:row>5</xdr:row>
      <xdr:rowOff>104774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F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314325"/>
          <a:ext cx="3829050" cy="1219199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1</xdr:row>
      <xdr:rowOff>123825</xdr:rowOff>
    </xdr:from>
    <xdr:to>
      <xdr:col>2</xdr:col>
      <xdr:colOff>1200151</xdr:colOff>
      <xdr:row>5</xdr:row>
      <xdr:rowOff>104774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00000000-0008-0000-0F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314325"/>
          <a:ext cx="3829050" cy="1219199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1</xdr:row>
      <xdr:rowOff>123825</xdr:rowOff>
    </xdr:from>
    <xdr:to>
      <xdr:col>2</xdr:col>
      <xdr:colOff>1200151</xdr:colOff>
      <xdr:row>5</xdr:row>
      <xdr:rowOff>104774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00000000-0008-0000-0F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314325"/>
          <a:ext cx="3829050" cy="1219199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1</xdr:row>
      <xdr:rowOff>123825</xdr:rowOff>
    </xdr:from>
    <xdr:to>
      <xdr:col>2</xdr:col>
      <xdr:colOff>1200151</xdr:colOff>
      <xdr:row>5</xdr:row>
      <xdr:rowOff>104774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00000000-0008-0000-0F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314325"/>
          <a:ext cx="3829050" cy="1219199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1</xdr:row>
      <xdr:rowOff>38100</xdr:rowOff>
    </xdr:from>
    <xdr:to>
      <xdr:col>2</xdr:col>
      <xdr:colOff>1171574</xdr:colOff>
      <xdr:row>5</xdr:row>
      <xdr:rowOff>161924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299" y="228600"/>
          <a:ext cx="3686175" cy="1362074"/>
        </a:xfrm>
        <a:prstGeom prst="rect">
          <a:avLst/>
        </a:prstGeom>
      </xdr:spPr>
    </xdr:pic>
    <xdr:clientData/>
  </xdr:twoCellAnchor>
  <xdr:twoCellAnchor editAs="oneCell">
    <xdr:from>
      <xdr:col>0</xdr:col>
      <xdr:colOff>114299</xdr:colOff>
      <xdr:row>1</xdr:row>
      <xdr:rowOff>38100</xdr:rowOff>
    </xdr:from>
    <xdr:to>
      <xdr:col>2</xdr:col>
      <xdr:colOff>1171574</xdr:colOff>
      <xdr:row>5</xdr:row>
      <xdr:rowOff>161924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299" y="228600"/>
          <a:ext cx="3686175" cy="1362074"/>
        </a:xfrm>
        <a:prstGeom prst="rect">
          <a:avLst/>
        </a:prstGeom>
      </xdr:spPr>
    </xdr:pic>
    <xdr:clientData/>
  </xdr:twoCellAnchor>
  <xdr:twoCellAnchor editAs="oneCell">
    <xdr:from>
      <xdr:col>0</xdr:col>
      <xdr:colOff>114299</xdr:colOff>
      <xdr:row>1</xdr:row>
      <xdr:rowOff>38100</xdr:rowOff>
    </xdr:from>
    <xdr:to>
      <xdr:col>2</xdr:col>
      <xdr:colOff>1171574</xdr:colOff>
      <xdr:row>5</xdr:row>
      <xdr:rowOff>161924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299" y="228600"/>
          <a:ext cx="3686175" cy="1362074"/>
        </a:xfrm>
        <a:prstGeom prst="rect">
          <a:avLst/>
        </a:prstGeom>
      </xdr:spPr>
    </xdr:pic>
    <xdr:clientData/>
  </xdr:twoCellAnchor>
  <xdr:twoCellAnchor editAs="oneCell">
    <xdr:from>
      <xdr:col>0</xdr:col>
      <xdr:colOff>114299</xdr:colOff>
      <xdr:row>1</xdr:row>
      <xdr:rowOff>38100</xdr:rowOff>
    </xdr:from>
    <xdr:to>
      <xdr:col>2</xdr:col>
      <xdr:colOff>1171574</xdr:colOff>
      <xdr:row>5</xdr:row>
      <xdr:rowOff>161924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299" y="228600"/>
          <a:ext cx="3686175" cy="1362074"/>
        </a:xfrm>
        <a:prstGeom prst="rect">
          <a:avLst/>
        </a:prstGeom>
      </xdr:spPr>
    </xdr:pic>
    <xdr:clientData/>
  </xdr:twoCellAnchor>
  <xdr:twoCellAnchor editAs="oneCell">
    <xdr:from>
      <xdr:col>0</xdr:col>
      <xdr:colOff>114299</xdr:colOff>
      <xdr:row>1</xdr:row>
      <xdr:rowOff>38100</xdr:rowOff>
    </xdr:from>
    <xdr:to>
      <xdr:col>2</xdr:col>
      <xdr:colOff>1171574</xdr:colOff>
      <xdr:row>5</xdr:row>
      <xdr:rowOff>161924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299" y="228600"/>
          <a:ext cx="3686175" cy="1362074"/>
        </a:xfrm>
        <a:prstGeom prst="rect">
          <a:avLst/>
        </a:prstGeom>
      </xdr:spPr>
    </xdr:pic>
    <xdr:clientData/>
  </xdr:twoCellAnchor>
  <xdr:twoCellAnchor editAs="oneCell">
    <xdr:from>
      <xdr:col>0</xdr:col>
      <xdr:colOff>114299</xdr:colOff>
      <xdr:row>1</xdr:row>
      <xdr:rowOff>38100</xdr:rowOff>
    </xdr:from>
    <xdr:to>
      <xdr:col>2</xdr:col>
      <xdr:colOff>1171574</xdr:colOff>
      <xdr:row>5</xdr:row>
      <xdr:rowOff>161924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299" y="228600"/>
          <a:ext cx="3686175" cy="1362074"/>
        </a:xfrm>
        <a:prstGeom prst="rect">
          <a:avLst/>
        </a:prstGeom>
      </xdr:spPr>
    </xdr:pic>
    <xdr:clientData/>
  </xdr:twoCellAnchor>
  <xdr:twoCellAnchor editAs="oneCell">
    <xdr:from>
      <xdr:col>0</xdr:col>
      <xdr:colOff>114299</xdr:colOff>
      <xdr:row>1</xdr:row>
      <xdr:rowOff>38100</xdr:rowOff>
    </xdr:from>
    <xdr:to>
      <xdr:col>2</xdr:col>
      <xdr:colOff>1171574</xdr:colOff>
      <xdr:row>5</xdr:row>
      <xdr:rowOff>161924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299" y="228600"/>
          <a:ext cx="3686175" cy="1362074"/>
        </a:xfrm>
        <a:prstGeom prst="rect">
          <a:avLst/>
        </a:prstGeom>
      </xdr:spPr>
    </xdr:pic>
    <xdr:clientData/>
  </xdr:twoCellAnchor>
  <xdr:twoCellAnchor editAs="oneCell">
    <xdr:from>
      <xdr:col>0</xdr:col>
      <xdr:colOff>114299</xdr:colOff>
      <xdr:row>1</xdr:row>
      <xdr:rowOff>38100</xdr:rowOff>
    </xdr:from>
    <xdr:to>
      <xdr:col>2</xdr:col>
      <xdr:colOff>1171574</xdr:colOff>
      <xdr:row>5</xdr:row>
      <xdr:rowOff>161924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299" y="228600"/>
          <a:ext cx="3686175" cy="1362074"/>
        </a:xfrm>
        <a:prstGeom prst="rect">
          <a:avLst/>
        </a:prstGeom>
      </xdr:spPr>
    </xdr:pic>
    <xdr:clientData/>
  </xdr:twoCellAnchor>
  <xdr:twoCellAnchor editAs="oneCell">
    <xdr:from>
      <xdr:col>0</xdr:col>
      <xdr:colOff>114299</xdr:colOff>
      <xdr:row>1</xdr:row>
      <xdr:rowOff>38100</xdr:rowOff>
    </xdr:from>
    <xdr:to>
      <xdr:col>2</xdr:col>
      <xdr:colOff>1171574</xdr:colOff>
      <xdr:row>5</xdr:row>
      <xdr:rowOff>161924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299" y="228600"/>
          <a:ext cx="3686175" cy="1362074"/>
        </a:xfrm>
        <a:prstGeom prst="rect">
          <a:avLst/>
        </a:prstGeom>
      </xdr:spPr>
    </xdr:pic>
    <xdr:clientData/>
  </xdr:twoCellAnchor>
  <xdr:twoCellAnchor editAs="oneCell">
    <xdr:from>
      <xdr:col>0</xdr:col>
      <xdr:colOff>114299</xdr:colOff>
      <xdr:row>1</xdr:row>
      <xdr:rowOff>38100</xdr:rowOff>
    </xdr:from>
    <xdr:to>
      <xdr:col>2</xdr:col>
      <xdr:colOff>1171574</xdr:colOff>
      <xdr:row>5</xdr:row>
      <xdr:rowOff>161924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1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299" y="228600"/>
          <a:ext cx="3686175" cy="1362074"/>
        </a:xfrm>
        <a:prstGeom prst="rect">
          <a:avLst/>
        </a:prstGeom>
      </xdr:spPr>
    </xdr:pic>
    <xdr:clientData/>
  </xdr:twoCellAnchor>
  <xdr:twoCellAnchor editAs="oneCell">
    <xdr:from>
      <xdr:col>0</xdr:col>
      <xdr:colOff>114299</xdr:colOff>
      <xdr:row>1</xdr:row>
      <xdr:rowOff>38100</xdr:rowOff>
    </xdr:from>
    <xdr:to>
      <xdr:col>2</xdr:col>
      <xdr:colOff>1171574</xdr:colOff>
      <xdr:row>5</xdr:row>
      <xdr:rowOff>161924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1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299" y="228600"/>
          <a:ext cx="3686175" cy="1362074"/>
        </a:xfrm>
        <a:prstGeom prst="rect">
          <a:avLst/>
        </a:prstGeom>
      </xdr:spPr>
    </xdr:pic>
    <xdr:clientData/>
  </xdr:twoCellAnchor>
  <xdr:twoCellAnchor editAs="oneCell">
    <xdr:from>
      <xdr:col>0</xdr:col>
      <xdr:colOff>114299</xdr:colOff>
      <xdr:row>1</xdr:row>
      <xdr:rowOff>38100</xdr:rowOff>
    </xdr:from>
    <xdr:to>
      <xdr:col>2</xdr:col>
      <xdr:colOff>1171574</xdr:colOff>
      <xdr:row>5</xdr:row>
      <xdr:rowOff>161924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00000000-0008-0000-1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299" y="228600"/>
          <a:ext cx="3686175" cy="1362074"/>
        </a:xfrm>
        <a:prstGeom prst="rect">
          <a:avLst/>
        </a:prstGeom>
      </xdr:spPr>
    </xdr:pic>
    <xdr:clientData/>
  </xdr:twoCellAnchor>
  <xdr:twoCellAnchor editAs="oneCell">
    <xdr:from>
      <xdr:col>0</xdr:col>
      <xdr:colOff>114299</xdr:colOff>
      <xdr:row>1</xdr:row>
      <xdr:rowOff>38100</xdr:rowOff>
    </xdr:from>
    <xdr:to>
      <xdr:col>2</xdr:col>
      <xdr:colOff>1171574</xdr:colOff>
      <xdr:row>5</xdr:row>
      <xdr:rowOff>161924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1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299" y="228600"/>
          <a:ext cx="3686175" cy="1362074"/>
        </a:xfrm>
        <a:prstGeom prst="rect">
          <a:avLst/>
        </a:prstGeom>
      </xdr:spPr>
    </xdr:pic>
    <xdr:clientData/>
  </xdr:twoCellAnchor>
  <xdr:twoCellAnchor editAs="oneCell">
    <xdr:from>
      <xdr:col>0</xdr:col>
      <xdr:colOff>114299</xdr:colOff>
      <xdr:row>1</xdr:row>
      <xdr:rowOff>38100</xdr:rowOff>
    </xdr:from>
    <xdr:to>
      <xdr:col>2</xdr:col>
      <xdr:colOff>1171574</xdr:colOff>
      <xdr:row>5</xdr:row>
      <xdr:rowOff>161924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00000000-0008-0000-1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299" y="228600"/>
          <a:ext cx="3686175" cy="1362074"/>
        </a:xfrm>
        <a:prstGeom prst="rect">
          <a:avLst/>
        </a:prstGeom>
      </xdr:spPr>
    </xdr:pic>
    <xdr:clientData/>
  </xdr:twoCellAnchor>
  <xdr:twoCellAnchor editAs="oneCell">
    <xdr:from>
      <xdr:col>0</xdr:col>
      <xdr:colOff>114299</xdr:colOff>
      <xdr:row>1</xdr:row>
      <xdr:rowOff>38100</xdr:rowOff>
    </xdr:from>
    <xdr:to>
      <xdr:col>2</xdr:col>
      <xdr:colOff>1171574</xdr:colOff>
      <xdr:row>5</xdr:row>
      <xdr:rowOff>161924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00000000-0008-0000-1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299" y="228600"/>
          <a:ext cx="3686175" cy="1362074"/>
        </a:xfrm>
        <a:prstGeom prst="rect">
          <a:avLst/>
        </a:prstGeom>
      </xdr:spPr>
    </xdr:pic>
    <xdr:clientData/>
  </xdr:twoCellAnchor>
  <xdr:twoCellAnchor editAs="oneCell">
    <xdr:from>
      <xdr:col>0</xdr:col>
      <xdr:colOff>114299</xdr:colOff>
      <xdr:row>1</xdr:row>
      <xdr:rowOff>38100</xdr:rowOff>
    </xdr:from>
    <xdr:to>
      <xdr:col>2</xdr:col>
      <xdr:colOff>1171574</xdr:colOff>
      <xdr:row>5</xdr:row>
      <xdr:rowOff>161924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00000000-0008-0000-1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299" y="228600"/>
          <a:ext cx="3686175" cy="1362074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142875</xdr:rowOff>
    </xdr:from>
    <xdr:to>
      <xdr:col>2</xdr:col>
      <xdr:colOff>1238250</xdr:colOff>
      <xdr:row>4</xdr:row>
      <xdr:rowOff>85725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939" b="32597"/>
        <a:stretch>
          <a:fillRect/>
        </a:stretch>
      </xdr:blipFill>
      <xdr:spPr bwMode="auto">
        <a:xfrm>
          <a:off x="0" y="142875"/>
          <a:ext cx="38671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457200</xdr:rowOff>
    </xdr:from>
    <xdr:to>
      <xdr:col>3</xdr:col>
      <xdr:colOff>516509</xdr:colOff>
      <xdr:row>5</xdr:row>
      <xdr:rowOff>156308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57200"/>
          <a:ext cx="2926334" cy="11278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1333500</xdr:colOff>
      <xdr:row>6</xdr:row>
      <xdr:rowOff>85725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52437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45720</xdr:colOff>
      <xdr:row>0</xdr:row>
      <xdr:rowOff>0</xdr:rowOff>
    </xdr:from>
    <xdr:ext cx="1974397" cy="1044303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195" y="0"/>
          <a:ext cx="1974397" cy="10443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38100</xdr:rowOff>
    </xdr:from>
    <xdr:ext cx="3743862" cy="1448873"/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3743862" cy="1448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47625</xdr:rowOff>
    </xdr:from>
    <xdr:ext cx="3745139" cy="1428750"/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3745139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1257300</xdr:colOff>
      <xdr:row>6</xdr:row>
      <xdr:rowOff>85725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52437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38100</xdr:colOff>
      <xdr:row>4</xdr:row>
      <xdr:rowOff>47625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51472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1190625</xdr:colOff>
      <xdr:row>6</xdr:row>
      <xdr:rowOff>28575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524375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447675</xdr:colOff>
      <xdr:row>4</xdr:row>
      <xdr:rowOff>9525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73380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1019175</xdr:colOff>
      <xdr:row>6</xdr:row>
      <xdr:rowOff>57150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524375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1019175</xdr:colOff>
      <xdr:row>6</xdr:row>
      <xdr:rowOff>57150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524375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962025</xdr:colOff>
      <xdr:row>5</xdr:row>
      <xdr:rowOff>133350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524375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2:V21"/>
  <sheetViews>
    <sheetView topLeftCell="A10" zoomScale="70" zoomScaleNormal="70" workbookViewId="0">
      <selection activeCell="A9" sqref="A9"/>
    </sheetView>
  </sheetViews>
  <sheetFormatPr baseColWidth="10" defaultRowHeight="18"/>
  <cols>
    <col min="1" max="1" width="20.140625" style="46" customWidth="1"/>
    <col min="2" max="2" width="11.42578125" style="46"/>
    <col min="3" max="3" width="16" style="46" customWidth="1"/>
    <col min="4" max="4" width="29.28515625" style="46" customWidth="1"/>
    <col min="5" max="5" width="17.85546875" style="46" customWidth="1"/>
    <col min="6" max="6" width="16.7109375" style="46" customWidth="1"/>
    <col min="7" max="9" width="11.42578125" style="46"/>
    <col min="10" max="10" width="17.7109375" style="46" customWidth="1"/>
    <col min="11" max="11" width="15.5703125" style="46" customWidth="1"/>
    <col min="12" max="12" width="18" style="46" customWidth="1"/>
    <col min="13" max="13" width="15.28515625" style="46" customWidth="1"/>
    <col min="14" max="14" width="15.7109375" style="46" customWidth="1"/>
    <col min="15" max="15" width="14.42578125" style="46" customWidth="1"/>
    <col min="16" max="16" width="15.7109375" style="46" customWidth="1"/>
    <col min="17" max="18" width="14.42578125" style="46" customWidth="1"/>
    <col min="19" max="19" width="15.7109375" style="46" customWidth="1"/>
    <col min="20" max="20" width="18.140625" style="46" customWidth="1"/>
    <col min="21" max="16384" width="11.42578125" style="46"/>
  </cols>
  <sheetData>
    <row r="2" spans="1:22" s="31" customFormat="1" ht="30.75">
      <c r="A2" s="426" t="s">
        <v>24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  <c r="T2" s="426"/>
    </row>
    <row r="3" spans="1:22" s="31" customFormat="1" ht="30.75">
      <c r="A3" s="426" t="s">
        <v>0</v>
      </c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26"/>
      <c r="T3" s="426"/>
      <c r="U3" s="32"/>
    </row>
    <row r="4" spans="1:22" s="31" customFormat="1" ht="30.75">
      <c r="A4" s="426" t="s">
        <v>1</v>
      </c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26"/>
      <c r="Q4" s="426"/>
      <c r="R4" s="426"/>
      <c r="S4" s="426"/>
      <c r="T4" s="426"/>
      <c r="U4" s="32"/>
    </row>
    <row r="5" spans="1:22" s="31" customFormat="1" ht="21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</row>
    <row r="6" spans="1:22" s="31" customFormat="1" ht="18.75" thickBot="1"/>
    <row r="7" spans="1:22" s="31" customFormat="1">
      <c r="A7" s="427" t="s">
        <v>2</v>
      </c>
      <c r="B7" s="428"/>
      <c r="C7" s="429"/>
      <c r="D7" s="430"/>
    </row>
    <row r="8" spans="1:22" s="31" customFormat="1" ht="36">
      <c r="A8" s="33" t="s">
        <v>3</v>
      </c>
      <c r="B8" s="431" t="s">
        <v>4</v>
      </c>
      <c r="C8" s="432"/>
      <c r="D8" s="34" t="s">
        <v>5</v>
      </c>
    </row>
    <row r="9" spans="1:22" s="31" customFormat="1" ht="22.5" customHeight="1" thickBot="1">
      <c r="A9" s="35" t="s">
        <v>31</v>
      </c>
      <c r="B9" s="424" t="s">
        <v>25</v>
      </c>
      <c r="C9" s="425"/>
      <c r="D9" s="36" t="s">
        <v>25</v>
      </c>
    </row>
    <row r="10" spans="1:22" s="31" customFormat="1" ht="18.75" thickBot="1"/>
    <row r="11" spans="1:22" s="31" customFormat="1" ht="31.5" thickBot="1">
      <c r="A11" s="419" t="s">
        <v>6</v>
      </c>
      <c r="B11" s="420"/>
      <c r="C11" s="420"/>
      <c r="D11" s="420"/>
      <c r="E11" s="420"/>
      <c r="F11" s="420"/>
      <c r="G11" s="421"/>
      <c r="H11" s="434">
        <v>2023</v>
      </c>
      <c r="I11" s="435"/>
      <c r="J11" s="435"/>
      <c r="K11" s="435"/>
      <c r="L11" s="435"/>
      <c r="M11" s="435"/>
      <c r="N11" s="435"/>
      <c r="O11" s="435"/>
      <c r="P11" s="435"/>
      <c r="Q11" s="435"/>
      <c r="R11" s="435"/>
      <c r="S11" s="436"/>
      <c r="T11" s="437" t="s">
        <v>7</v>
      </c>
    </row>
    <row r="12" spans="1:22" s="31" customFormat="1" ht="57.75" thickBot="1">
      <c r="A12" s="37" t="s">
        <v>8</v>
      </c>
      <c r="B12" s="38" t="s">
        <v>9</v>
      </c>
      <c r="C12" s="39" t="s">
        <v>10</v>
      </c>
      <c r="D12" s="39" t="s">
        <v>11</v>
      </c>
      <c r="E12" s="39" t="s">
        <v>12</v>
      </c>
      <c r="F12" s="39" t="s">
        <v>13</v>
      </c>
      <c r="G12" s="40" t="s">
        <v>14</v>
      </c>
      <c r="H12" s="41" t="s">
        <v>15</v>
      </c>
      <c r="I12" s="41" t="s">
        <v>16</v>
      </c>
      <c r="J12" s="41" t="s">
        <v>17</v>
      </c>
      <c r="K12" s="41" t="s">
        <v>18</v>
      </c>
      <c r="L12" s="41" t="s">
        <v>19</v>
      </c>
      <c r="M12" s="41" t="s">
        <v>20</v>
      </c>
      <c r="N12" s="41" t="s">
        <v>21</v>
      </c>
      <c r="O12" s="42" t="s">
        <v>22</v>
      </c>
      <c r="P12" s="43" t="s">
        <v>63</v>
      </c>
      <c r="Q12" s="42" t="s">
        <v>65</v>
      </c>
      <c r="R12" s="42" t="s">
        <v>64</v>
      </c>
      <c r="S12" s="43" t="s">
        <v>66</v>
      </c>
      <c r="T12" s="438"/>
    </row>
    <row r="13" spans="1:22" s="31" customFormat="1" ht="42.75" customHeight="1">
      <c r="A13" s="439" t="s">
        <v>67</v>
      </c>
      <c r="B13" s="422">
        <v>15923</v>
      </c>
      <c r="C13" s="422" t="s">
        <v>68</v>
      </c>
      <c r="D13" s="422" t="s">
        <v>26</v>
      </c>
      <c r="E13" s="422" t="s">
        <v>27</v>
      </c>
      <c r="F13" s="422" t="s">
        <v>28</v>
      </c>
      <c r="G13" s="422" t="s">
        <v>33</v>
      </c>
      <c r="H13" s="422" t="s">
        <v>71</v>
      </c>
      <c r="I13" s="422" t="s">
        <v>71</v>
      </c>
      <c r="J13" s="422" t="s">
        <v>70</v>
      </c>
      <c r="K13" s="422" t="s">
        <v>72</v>
      </c>
      <c r="L13" s="422" t="s">
        <v>71</v>
      </c>
      <c r="M13" s="422" t="s">
        <v>73</v>
      </c>
      <c r="N13" s="422"/>
      <c r="O13" s="422"/>
      <c r="P13" s="422"/>
      <c r="Q13" s="422"/>
      <c r="R13" s="422"/>
      <c r="S13" s="422"/>
      <c r="T13" s="433" t="s">
        <v>74</v>
      </c>
      <c r="U13" s="44"/>
      <c r="V13" s="45"/>
    </row>
    <row r="14" spans="1:22" s="31" customFormat="1" ht="42.75" customHeight="1">
      <c r="A14" s="440"/>
      <c r="B14" s="414"/>
      <c r="C14" s="414"/>
      <c r="D14" s="414"/>
      <c r="E14" s="414"/>
      <c r="F14" s="414"/>
      <c r="G14" s="414"/>
      <c r="H14" s="414"/>
      <c r="I14" s="414"/>
      <c r="J14" s="414"/>
      <c r="K14" s="414"/>
      <c r="L14" s="414"/>
      <c r="M14" s="414"/>
      <c r="N14" s="414"/>
      <c r="O14" s="414"/>
      <c r="P14" s="414"/>
      <c r="Q14" s="414"/>
      <c r="R14" s="414"/>
      <c r="S14" s="414"/>
      <c r="T14" s="414"/>
      <c r="U14" s="44"/>
      <c r="V14" s="45"/>
    </row>
    <row r="15" spans="1:22" s="31" customFormat="1" ht="42.75" customHeight="1">
      <c r="A15" s="440"/>
      <c r="B15" s="414"/>
      <c r="C15" s="414"/>
      <c r="D15" s="414"/>
      <c r="E15" s="414"/>
      <c r="F15" s="414"/>
      <c r="G15" s="414"/>
      <c r="H15" s="414"/>
      <c r="I15" s="414"/>
      <c r="J15" s="414"/>
      <c r="K15" s="414"/>
      <c r="L15" s="414"/>
      <c r="M15" s="414"/>
      <c r="N15" s="414"/>
      <c r="O15" s="414"/>
      <c r="P15" s="414"/>
      <c r="Q15" s="414"/>
      <c r="R15" s="414"/>
      <c r="S15" s="414"/>
      <c r="T15" s="414"/>
      <c r="U15" s="44"/>
      <c r="V15" s="45"/>
    </row>
    <row r="16" spans="1:22" s="31" customFormat="1" ht="42.75" customHeight="1">
      <c r="A16" s="440"/>
      <c r="B16" s="414"/>
      <c r="C16" s="414"/>
      <c r="D16" s="414"/>
      <c r="E16" s="414"/>
      <c r="F16" s="414"/>
      <c r="G16" s="414"/>
      <c r="H16" s="414"/>
      <c r="I16" s="414"/>
      <c r="J16" s="414"/>
      <c r="K16" s="414"/>
      <c r="L16" s="414"/>
      <c r="M16" s="414"/>
      <c r="N16" s="414"/>
      <c r="O16" s="414"/>
      <c r="P16" s="414"/>
      <c r="Q16" s="414"/>
      <c r="R16" s="414"/>
      <c r="S16" s="414"/>
      <c r="T16" s="414"/>
      <c r="U16" s="44"/>
      <c r="V16" s="45"/>
    </row>
    <row r="17" spans="1:20" s="31" customFormat="1" ht="42.75" customHeight="1">
      <c r="A17" s="440"/>
      <c r="B17" s="414"/>
      <c r="C17" s="414"/>
      <c r="D17" s="423"/>
      <c r="E17" s="423"/>
      <c r="F17" s="423"/>
      <c r="G17" s="423"/>
      <c r="H17" s="423"/>
      <c r="I17" s="423"/>
      <c r="J17" s="423"/>
      <c r="K17" s="423"/>
      <c r="L17" s="423"/>
      <c r="M17" s="423"/>
      <c r="N17" s="423"/>
      <c r="O17" s="423"/>
      <c r="P17" s="423"/>
      <c r="Q17" s="423"/>
      <c r="R17" s="423"/>
      <c r="S17" s="423"/>
      <c r="T17" s="423"/>
    </row>
    <row r="18" spans="1:20" s="31" customFormat="1" ht="42.75" customHeight="1">
      <c r="A18" s="440"/>
      <c r="B18" s="414"/>
      <c r="C18" s="414"/>
      <c r="D18" s="413" t="s">
        <v>23</v>
      </c>
      <c r="E18" s="416" t="s">
        <v>29</v>
      </c>
      <c r="F18" s="416" t="s">
        <v>30</v>
      </c>
      <c r="G18" s="416" t="s">
        <v>33</v>
      </c>
      <c r="H18" s="416">
        <v>0</v>
      </c>
      <c r="I18" s="416">
        <v>1</v>
      </c>
      <c r="J18" s="416">
        <v>3</v>
      </c>
      <c r="K18" s="416">
        <v>3</v>
      </c>
      <c r="L18" s="416">
        <v>4</v>
      </c>
      <c r="M18" s="416">
        <v>6</v>
      </c>
      <c r="N18" s="416"/>
      <c r="O18" s="416"/>
      <c r="P18" s="416"/>
      <c r="Q18" s="416"/>
      <c r="R18" s="416"/>
      <c r="S18" s="416"/>
      <c r="T18" s="442">
        <f>SUM(H18:S18)</f>
        <v>17</v>
      </c>
    </row>
    <row r="19" spans="1:20" s="31" customFormat="1" ht="42.75" customHeight="1">
      <c r="A19" s="440"/>
      <c r="B19" s="414"/>
      <c r="C19" s="414"/>
      <c r="D19" s="414"/>
      <c r="E19" s="417"/>
      <c r="F19" s="417"/>
      <c r="G19" s="417"/>
      <c r="H19" s="417"/>
      <c r="I19" s="417"/>
      <c r="J19" s="417"/>
      <c r="K19" s="417"/>
      <c r="L19" s="417"/>
      <c r="M19" s="417"/>
      <c r="N19" s="417"/>
      <c r="O19" s="417"/>
      <c r="P19" s="417"/>
      <c r="Q19" s="417"/>
      <c r="R19" s="417"/>
      <c r="S19" s="417"/>
      <c r="T19" s="443"/>
    </row>
    <row r="20" spans="1:20" s="31" customFormat="1" ht="42.75" customHeight="1">
      <c r="A20" s="440"/>
      <c r="B20" s="414"/>
      <c r="C20" s="414"/>
      <c r="D20" s="414"/>
      <c r="E20" s="417"/>
      <c r="F20" s="417"/>
      <c r="G20" s="417"/>
      <c r="H20" s="417"/>
      <c r="I20" s="417"/>
      <c r="J20" s="417"/>
      <c r="K20" s="417"/>
      <c r="L20" s="417"/>
      <c r="M20" s="417"/>
      <c r="N20" s="417"/>
      <c r="O20" s="417"/>
      <c r="P20" s="417"/>
      <c r="Q20" s="417"/>
      <c r="R20" s="417"/>
      <c r="S20" s="417"/>
      <c r="T20" s="443"/>
    </row>
    <row r="21" spans="1:20" s="31" customFormat="1" ht="42.75" customHeight="1" thickBot="1">
      <c r="A21" s="441"/>
      <c r="B21" s="415"/>
      <c r="C21" s="415"/>
      <c r="D21" s="415"/>
      <c r="E21" s="418"/>
      <c r="F21" s="418"/>
      <c r="G21" s="418"/>
      <c r="H21" s="418"/>
      <c r="I21" s="418"/>
      <c r="J21" s="418"/>
      <c r="K21" s="418"/>
      <c r="L21" s="418"/>
      <c r="M21" s="418"/>
      <c r="N21" s="418"/>
      <c r="O21" s="418"/>
      <c r="P21" s="418"/>
      <c r="Q21" s="418"/>
      <c r="R21" s="418"/>
      <c r="S21" s="418"/>
      <c r="T21" s="444"/>
    </row>
  </sheetData>
  <mergeCells count="46">
    <mergeCell ref="M18:M21"/>
    <mergeCell ref="N18:N21"/>
    <mergeCell ref="S18:S21"/>
    <mergeCell ref="T18:T21"/>
    <mergeCell ref="K13:K17"/>
    <mergeCell ref="L13:L17"/>
    <mergeCell ref="M13:M17"/>
    <mergeCell ref="N13:N17"/>
    <mergeCell ref="S13:S17"/>
    <mergeCell ref="O18:O21"/>
    <mergeCell ref="P13:P17"/>
    <mergeCell ref="P18:P21"/>
    <mergeCell ref="Q13:Q17"/>
    <mergeCell ref="Q18:Q21"/>
    <mergeCell ref="R13:R17"/>
    <mergeCell ref="R18:R21"/>
    <mergeCell ref="H18:H21"/>
    <mergeCell ref="I18:I21"/>
    <mergeCell ref="J18:J21"/>
    <mergeCell ref="K18:K21"/>
    <mergeCell ref="L18:L21"/>
    <mergeCell ref="H13:H17"/>
    <mergeCell ref="I13:I17"/>
    <mergeCell ref="B9:C9"/>
    <mergeCell ref="A2:T2"/>
    <mergeCell ref="A3:T3"/>
    <mergeCell ref="A4:T4"/>
    <mergeCell ref="A7:D7"/>
    <mergeCell ref="B8:C8"/>
    <mergeCell ref="J13:J17"/>
    <mergeCell ref="T13:T17"/>
    <mergeCell ref="O13:O17"/>
    <mergeCell ref="H11:S11"/>
    <mergeCell ref="T11:T12"/>
    <mergeCell ref="A13:A21"/>
    <mergeCell ref="D13:D17"/>
    <mergeCell ref="E13:E17"/>
    <mergeCell ref="D18:D21"/>
    <mergeCell ref="E18:E21"/>
    <mergeCell ref="A11:G11"/>
    <mergeCell ref="B13:B21"/>
    <mergeCell ref="C13:C21"/>
    <mergeCell ref="F13:F17"/>
    <mergeCell ref="F18:F21"/>
    <mergeCell ref="G13:G17"/>
    <mergeCell ref="G18:G21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V12"/>
  <sheetViews>
    <sheetView topLeftCell="A7" zoomScaleNormal="100" workbookViewId="0">
      <selection activeCell="B12" sqref="B12"/>
    </sheetView>
  </sheetViews>
  <sheetFormatPr baseColWidth="10" defaultRowHeight="15"/>
  <cols>
    <col min="1" max="1" width="21.28515625" style="1" customWidth="1"/>
    <col min="2" max="2" width="11.7109375" style="1" customWidth="1"/>
    <col min="3" max="3" width="17.42578125" style="1" customWidth="1"/>
    <col min="4" max="4" width="33.42578125" style="1" customWidth="1"/>
    <col min="5" max="5" width="19.7109375" style="1" customWidth="1"/>
    <col min="6" max="6" width="9.42578125" style="1" customWidth="1"/>
    <col min="7" max="7" width="13.28515625" style="1" customWidth="1"/>
    <col min="8" max="8" width="9.28515625" style="1" customWidth="1"/>
    <col min="9" max="9" width="11.7109375" style="1" customWidth="1"/>
    <col min="10" max="10" width="9.28515625" style="1" customWidth="1"/>
    <col min="11" max="11" width="8.5703125" style="1" customWidth="1"/>
    <col min="12" max="12" width="8.42578125" style="1" customWidth="1"/>
    <col min="13" max="13" width="8.140625" style="1" customWidth="1"/>
    <col min="14" max="14" width="8" style="1" customWidth="1"/>
    <col min="15" max="15" width="10.5703125" style="1" customWidth="1"/>
    <col min="16" max="16" width="15.42578125" style="1" customWidth="1"/>
    <col min="17" max="17" width="12.42578125" style="1" customWidth="1"/>
    <col min="18" max="18" width="14.140625" style="1" customWidth="1"/>
    <col min="19" max="19" width="13.42578125" style="1" customWidth="1"/>
    <col min="20" max="20" width="12.140625" style="1" customWidth="1"/>
    <col min="21" max="28" width="20.85546875" style="1" customWidth="1"/>
    <col min="29" max="256" width="11.42578125" style="1"/>
    <col min="257" max="257" width="21.28515625" style="1" customWidth="1"/>
    <col min="258" max="258" width="11.7109375" style="1" customWidth="1"/>
    <col min="259" max="259" width="17.42578125" style="1" customWidth="1"/>
    <col min="260" max="260" width="33.42578125" style="1" customWidth="1"/>
    <col min="261" max="261" width="19.7109375" style="1" customWidth="1"/>
    <col min="262" max="262" width="9.42578125" style="1" customWidth="1"/>
    <col min="263" max="263" width="13.28515625" style="1" customWidth="1"/>
    <col min="264" max="264" width="9.28515625" style="1" customWidth="1"/>
    <col min="265" max="265" width="11.7109375" style="1" customWidth="1"/>
    <col min="266" max="266" width="9.28515625" style="1" customWidth="1"/>
    <col min="267" max="267" width="8.5703125" style="1" customWidth="1"/>
    <col min="268" max="268" width="8.42578125" style="1" customWidth="1"/>
    <col min="269" max="269" width="8.140625" style="1" customWidth="1"/>
    <col min="270" max="270" width="8" style="1" customWidth="1"/>
    <col min="271" max="271" width="10.5703125" style="1" customWidth="1"/>
    <col min="272" max="272" width="15.42578125" style="1" customWidth="1"/>
    <col min="273" max="273" width="12.42578125" style="1" customWidth="1"/>
    <col min="274" max="274" width="14.140625" style="1" customWidth="1"/>
    <col min="275" max="275" width="13.42578125" style="1" customWidth="1"/>
    <col min="276" max="276" width="12.140625" style="1" customWidth="1"/>
    <col min="277" max="284" width="20.85546875" style="1" customWidth="1"/>
    <col min="285" max="512" width="11.42578125" style="1"/>
    <col min="513" max="513" width="21.28515625" style="1" customWidth="1"/>
    <col min="514" max="514" width="11.7109375" style="1" customWidth="1"/>
    <col min="515" max="515" width="17.42578125" style="1" customWidth="1"/>
    <col min="516" max="516" width="33.42578125" style="1" customWidth="1"/>
    <col min="517" max="517" width="19.7109375" style="1" customWidth="1"/>
    <col min="518" max="518" width="9.42578125" style="1" customWidth="1"/>
    <col min="519" max="519" width="13.28515625" style="1" customWidth="1"/>
    <col min="520" max="520" width="9.28515625" style="1" customWidth="1"/>
    <col min="521" max="521" width="11.7109375" style="1" customWidth="1"/>
    <col min="522" max="522" width="9.28515625" style="1" customWidth="1"/>
    <col min="523" max="523" width="8.5703125" style="1" customWidth="1"/>
    <col min="524" max="524" width="8.42578125" style="1" customWidth="1"/>
    <col min="525" max="525" width="8.140625" style="1" customWidth="1"/>
    <col min="526" max="526" width="8" style="1" customWidth="1"/>
    <col min="527" max="527" width="10.5703125" style="1" customWidth="1"/>
    <col min="528" max="528" width="15.42578125" style="1" customWidth="1"/>
    <col min="529" max="529" width="12.42578125" style="1" customWidth="1"/>
    <col min="530" max="530" width="14.140625" style="1" customWidth="1"/>
    <col min="531" max="531" width="13.42578125" style="1" customWidth="1"/>
    <col min="532" max="532" width="12.140625" style="1" customWidth="1"/>
    <col min="533" max="540" width="20.85546875" style="1" customWidth="1"/>
    <col min="541" max="768" width="11.42578125" style="1"/>
    <col min="769" max="769" width="21.28515625" style="1" customWidth="1"/>
    <col min="770" max="770" width="11.7109375" style="1" customWidth="1"/>
    <col min="771" max="771" width="17.42578125" style="1" customWidth="1"/>
    <col min="772" max="772" width="33.42578125" style="1" customWidth="1"/>
    <col min="773" max="773" width="19.7109375" style="1" customWidth="1"/>
    <col min="774" max="774" width="9.42578125" style="1" customWidth="1"/>
    <col min="775" max="775" width="13.28515625" style="1" customWidth="1"/>
    <col min="776" max="776" width="9.28515625" style="1" customWidth="1"/>
    <col min="777" max="777" width="11.7109375" style="1" customWidth="1"/>
    <col min="778" max="778" width="9.28515625" style="1" customWidth="1"/>
    <col min="779" max="779" width="8.5703125" style="1" customWidth="1"/>
    <col min="780" max="780" width="8.42578125" style="1" customWidth="1"/>
    <col min="781" max="781" width="8.140625" style="1" customWidth="1"/>
    <col min="782" max="782" width="8" style="1" customWidth="1"/>
    <col min="783" max="783" width="10.5703125" style="1" customWidth="1"/>
    <col min="784" max="784" width="15.42578125" style="1" customWidth="1"/>
    <col min="785" max="785" width="12.42578125" style="1" customWidth="1"/>
    <col min="786" max="786" width="14.140625" style="1" customWidth="1"/>
    <col min="787" max="787" width="13.42578125" style="1" customWidth="1"/>
    <col min="788" max="788" width="12.140625" style="1" customWidth="1"/>
    <col min="789" max="796" width="20.85546875" style="1" customWidth="1"/>
    <col min="797" max="1024" width="11.42578125" style="1"/>
    <col min="1025" max="1025" width="21.28515625" style="1" customWidth="1"/>
    <col min="1026" max="1026" width="11.7109375" style="1" customWidth="1"/>
    <col min="1027" max="1027" width="17.42578125" style="1" customWidth="1"/>
    <col min="1028" max="1028" width="33.42578125" style="1" customWidth="1"/>
    <col min="1029" max="1029" width="19.7109375" style="1" customWidth="1"/>
    <col min="1030" max="1030" width="9.42578125" style="1" customWidth="1"/>
    <col min="1031" max="1031" width="13.28515625" style="1" customWidth="1"/>
    <col min="1032" max="1032" width="9.28515625" style="1" customWidth="1"/>
    <col min="1033" max="1033" width="11.7109375" style="1" customWidth="1"/>
    <col min="1034" max="1034" width="9.28515625" style="1" customWidth="1"/>
    <col min="1035" max="1035" width="8.5703125" style="1" customWidth="1"/>
    <col min="1036" max="1036" width="8.42578125" style="1" customWidth="1"/>
    <col min="1037" max="1037" width="8.140625" style="1" customWidth="1"/>
    <col min="1038" max="1038" width="8" style="1" customWidth="1"/>
    <col min="1039" max="1039" width="10.5703125" style="1" customWidth="1"/>
    <col min="1040" max="1040" width="15.42578125" style="1" customWidth="1"/>
    <col min="1041" max="1041" width="12.42578125" style="1" customWidth="1"/>
    <col min="1042" max="1042" width="14.140625" style="1" customWidth="1"/>
    <col min="1043" max="1043" width="13.42578125" style="1" customWidth="1"/>
    <col min="1044" max="1044" width="12.140625" style="1" customWidth="1"/>
    <col min="1045" max="1052" width="20.85546875" style="1" customWidth="1"/>
    <col min="1053" max="1280" width="11.42578125" style="1"/>
    <col min="1281" max="1281" width="21.28515625" style="1" customWidth="1"/>
    <col min="1282" max="1282" width="11.7109375" style="1" customWidth="1"/>
    <col min="1283" max="1283" width="17.42578125" style="1" customWidth="1"/>
    <col min="1284" max="1284" width="33.42578125" style="1" customWidth="1"/>
    <col min="1285" max="1285" width="19.7109375" style="1" customWidth="1"/>
    <col min="1286" max="1286" width="9.42578125" style="1" customWidth="1"/>
    <col min="1287" max="1287" width="13.28515625" style="1" customWidth="1"/>
    <col min="1288" max="1288" width="9.28515625" style="1" customWidth="1"/>
    <col min="1289" max="1289" width="11.7109375" style="1" customWidth="1"/>
    <col min="1290" max="1290" width="9.28515625" style="1" customWidth="1"/>
    <col min="1291" max="1291" width="8.5703125" style="1" customWidth="1"/>
    <col min="1292" max="1292" width="8.42578125" style="1" customWidth="1"/>
    <col min="1293" max="1293" width="8.140625" style="1" customWidth="1"/>
    <col min="1294" max="1294" width="8" style="1" customWidth="1"/>
    <col min="1295" max="1295" width="10.5703125" style="1" customWidth="1"/>
    <col min="1296" max="1296" width="15.42578125" style="1" customWidth="1"/>
    <col min="1297" max="1297" width="12.42578125" style="1" customWidth="1"/>
    <col min="1298" max="1298" width="14.140625" style="1" customWidth="1"/>
    <col min="1299" max="1299" width="13.42578125" style="1" customWidth="1"/>
    <col min="1300" max="1300" width="12.140625" style="1" customWidth="1"/>
    <col min="1301" max="1308" width="20.85546875" style="1" customWidth="1"/>
    <col min="1309" max="1536" width="11.42578125" style="1"/>
    <col min="1537" max="1537" width="21.28515625" style="1" customWidth="1"/>
    <col min="1538" max="1538" width="11.7109375" style="1" customWidth="1"/>
    <col min="1539" max="1539" width="17.42578125" style="1" customWidth="1"/>
    <col min="1540" max="1540" width="33.42578125" style="1" customWidth="1"/>
    <col min="1541" max="1541" width="19.7109375" style="1" customWidth="1"/>
    <col min="1542" max="1542" width="9.42578125" style="1" customWidth="1"/>
    <col min="1543" max="1543" width="13.28515625" style="1" customWidth="1"/>
    <col min="1544" max="1544" width="9.28515625" style="1" customWidth="1"/>
    <col min="1545" max="1545" width="11.7109375" style="1" customWidth="1"/>
    <col min="1546" max="1546" width="9.28515625" style="1" customWidth="1"/>
    <col min="1547" max="1547" width="8.5703125" style="1" customWidth="1"/>
    <col min="1548" max="1548" width="8.42578125" style="1" customWidth="1"/>
    <col min="1549" max="1549" width="8.140625" style="1" customWidth="1"/>
    <col min="1550" max="1550" width="8" style="1" customWidth="1"/>
    <col min="1551" max="1551" width="10.5703125" style="1" customWidth="1"/>
    <col min="1552" max="1552" width="15.42578125" style="1" customWidth="1"/>
    <col min="1553" max="1553" width="12.42578125" style="1" customWidth="1"/>
    <col min="1554" max="1554" width="14.140625" style="1" customWidth="1"/>
    <col min="1555" max="1555" width="13.42578125" style="1" customWidth="1"/>
    <col min="1556" max="1556" width="12.140625" style="1" customWidth="1"/>
    <col min="1557" max="1564" width="20.85546875" style="1" customWidth="1"/>
    <col min="1565" max="1792" width="11.42578125" style="1"/>
    <col min="1793" max="1793" width="21.28515625" style="1" customWidth="1"/>
    <col min="1794" max="1794" width="11.7109375" style="1" customWidth="1"/>
    <col min="1795" max="1795" width="17.42578125" style="1" customWidth="1"/>
    <col min="1796" max="1796" width="33.42578125" style="1" customWidth="1"/>
    <col min="1797" max="1797" width="19.7109375" style="1" customWidth="1"/>
    <col min="1798" max="1798" width="9.42578125" style="1" customWidth="1"/>
    <col min="1799" max="1799" width="13.28515625" style="1" customWidth="1"/>
    <col min="1800" max="1800" width="9.28515625" style="1" customWidth="1"/>
    <col min="1801" max="1801" width="11.7109375" style="1" customWidth="1"/>
    <col min="1802" max="1802" width="9.28515625" style="1" customWidth="1"/>
    <col min="1803" max="1803" width="8.5703125" style="1" customWidth="1"/>
    <col min="1804" max="1804" width="8.42578125" style="1" customWidth="1"/>
    <col min="1805" max="1805" width="8.140625" style="1" customWidth="1"/>
    <col min="1806" max="1806" width="8" style="1" customWidth="1"/>
    <col min="1807" max="1807" width="10.5703125" style="1" customWidth="1"/>
    <col min="1808" max="1808" width="15.42578125" style="1" customWidth="1"/>
    <col min="1809" max="1809" width="12.42578125" style="1" customWidth="1"/>
    <col min="1810" max="1810" width="14.140625" style="1" customWidth="1"/>
    <col min="1811" max="1811" width="13.42578125" style="1" customWidth="1"/>
    <col min="1812" max="1812" width="12.140625" style="1" customWidth="1"/>
    <col min="1813" max="1820" width="20.85546875" style="1" customWidth="1"/>
    <col min="1821" max="2048" width="11.42578125" style="1"/>
    <col min="2049" max="2049" width="21.28515625" style="1" customWidth="1"/>
    <col min="2050" max="2050" width="11.7109375" style="1" customWidth="1"/>
    <col min="2051" max="2051" width="17.42578125" style="1" customWidth="1"/>
    <col min="2052" max="2052" width="33.42578125" style="1" customWidth="1"/>
    <col min="2053" max="2053" width="19.7109375" style="1" customWidth="1"/>
    <col min="2054" max="2054" width="9.42578125" style="1" customWidth="1"/>
    <col min="2055" max="2055" width="13.28515625" style="1" customWidth="1"/>
    <col min="2056" max="2056" width="9.28515625" style="1" customWidth="1"/>
    <col min="2057" max="2057" width="11.7109375" style="1" customWidth="1"/>
    <col min="2058" max="2058" width="9.28515625" style="1" customWidth="1"/>
    <col min="2059" max="2059" width="8.5703125" style="1" customWidth="1"/>
    <col min="2060" max="2060" width="8.42578125" style="1" customWidth="1"/>
    <col min="2061" max="2061" width="8.140625" style="1" customWidth="1"/>
    <col min="2062" max="2062" width="8" style="1" customWidth="1"/>
    <col min="2063" max="2063" width="10.5703125" style="1" customWidth="1"/>
    <col min="2064" max="2064" width="15.42578125" style="1" customWidth="1"/>
    <col min="2065" max="2065" width="12.42578125" style="1" customWidth="1"/>
    <col min="2066" max="2066" width="14.140625" style="1" customWidth="1"/>
    <col min="2067" max="2067" width="13.42578125" style="1" customWidth="1"/>
    <col min="2068" max="2068" width="12.140625" style="1" customWidth="1"/>
    <col min="2069" max="2076" width="20.85546875" style="1" customWidth="1"/>
    <col min="2077" max="2304" width="11.42578125" style="1"/>
    <col min="2305" max="2305" width="21.28515625" style="1" customWidth="1"/>
    <col min="2306" max="2306" width="11.7109375" style="1" customWidth="1"/>
    <col min="2307" max="2307" width="17.42578125" style="1" customWidth="1"/>
    <col min="2308" max="2308" width="33.42578125" style="1" customWidth="1"/>
    <col min="2309" max="2309" width="19.7109375" style="1" customWidth="1"/>
    <col min="2310" max="2310" width="9.42578125" style="1" customWidth="1"/>
    <col min="2311" max="2311" width="13.28515625" style="1" customWidth="1"/>
    <col min="2312" max="2312" width="9.28515625" style="1" customWidth="1"/>
    <col min="2313" max="2313" width="11.7109375" style="1" customWidth="1"/>
    <col min="2314" max="2314" width="9.28515625" style="1" customWidth="1"/>
    <col min="2315" max="2315" width="8.5703125" style="1" customWidth="1"/>
    <col min="2316" max="2316" width="8.42578125" style="1" customWidth="1"/>
    <col min="2317" max="2317" width="8.140625" style="1" customWidth="1"/>
    <col min="2318" max="2318" width="8" style="1" customWidth="1"/>
    <col min="2319" max="2319" width="10.5703125" style="1" customWidth="1"/>
    <col min="2320" max="2320" width="15.42578125" style="1" customWidth="1"/>
    <col min="2321" max="2321" width="12.42578125" style="1" customWidth="1"/>
    <col min="2322" max="2322" width="14.140625" style="1" customWidth="1"/>
    <col min="2323" max="2323" width="13.42578125" style="1" customWidth="1"/>
    <col min="2324" max="2324" width="12.140625" style="1" customWidth="1"/>
    <col min="2325" max="2332" width="20.85546875" style="1" customWidth="1"/>
    <col min="2333" max="2560" width="11.42578125" style="1"/>
    <col min="2561" max="2561" width="21.28515625" style="1" customWidth="1"/>
    <col min="2562" max="2562" width="11.7109375" style="1" customWidth="1"/>
    <col min="2563" max="2563" width="17.42578125" style="1" customWidth="1"/>
    <col min="2564" max="2564" width="33.42578125" style="1" customWidth="1"/>
    <col min="2565" max="2565" width="19.7109375" style="1" customWidth="1"/>
    <col min="2566" max="2566" width="9.42578125" style="1" customWidth="1"/>
    <col min="2567" max="2567" width="13.28515625" style="1" customWidth="1"/>
    <col min="2568" max="2568" width="9.28515625" style="1" customWidth="1"/>
    <col min="2569" max="2569" width="11.7109375" style="1" customWidth="1"/>
    <col min="2570" max="2570" width="9.28515625" style="1" customWidth="1"/>
    <col min="2571" max="2571" width="8.5703125" style="1" customWidth="1"/>
    <col min="2572" max="2572" width="8.42578125" style="1" customWidth="1"/>
    <col min="2573" max="2573" width="8.140625" style="1" customWidth="1"/>
    <col min="2574" max="2574" width="8" style="1" customWidth="1"/>
    <col min="2575" max="2575" width="10.5703125" style="1" customWidth="1"/>
    <col min="2576" max="2576" width="15.42578125" style="1" customWidth="1"/>
    <col min="2577" max="2577" width="12.42578125" style="1" customWidth="1"/>
    <col min="2578" max="2578" width="14.140625" style="1" customWidth="1"/>
    <col min="2579" max="2579" width="13.42578125" style="1" customWidth="1"/>
    <col min="2580" max="2580" width="12.140625" style="1" customWidth="1"/>
    <col min="2581" max="2588" width="20.85546875" style="1" customWidth="1"/>
    <col min="2589" max="2816" width="11.42578125" style="1"/>
    <col min="2817" max="2817" width="21.28515625" style="1" customWidth="1"/>
    <col min="2818" max="2818" width="11.7109375" style="1" customWidth="1"/>
    <col min="2819" max="2819" width="17.42578125" style="1" customWidth="1"/>
    <col min="2820" max="2820" width="33.42578125" style="1" customWidth="1"/>
    <col min="2821" max="2821" width="19.7109375" style="1" customWidth="1"/>
    <col min="2822" max="2822" width="9.42578125" style="1" customWidth="1"/>
    <col min="2823" max="2823" width="13.28515625" style="1" customWidth="1"/>
    <col min="2824" max="2824" width="9.28515625" style="1" customWidth="1"/>
    <col min="2825" max="2825" width="11.7109375" style="1" customWidth="1"/>
    <col min="2826" max="2826" width="9.28515625" style="1" customWidth="1"/>
    <col min="2827" max="2827" width="8.5703125" style="1" customWidth="1"/>
    <col min="2828" max="2828" width="8.42578125" style="1" customWidth="1"/>
    <col min="2829" max="2829" width="8.140625" style="1" customWidth="1"/>
    <col min="2830" max="2830" width="8" style="1" customWidth="1"/>
    <col min="2831" max="2831" width="10.5703125" style="1" customWidth="1"/>
    <col min="2832" max="2832" width="15.42578125" style="1" customWidth="1"/>
    <col min="2833" max="2833" width="12.42578125" style="1" customWidth="1"/>
    <col min="2834" max="2834" width="14.140625" style="1" customWidth="1"/>
    <col min="2835" max="2835" width="13.42578125" style="1" customWidth="1"/>
    <col min="2836" max="2836" width="12.140625" style="1" customWidth="1"/>
    <col min="2837" max="2844" width="20.85546875" style="1" customWidth="1"/>
    <col min="2845" max="3072" width="11.42578125" style="1"/>
    <col min="3073" max="3073" width="21.28515625" style="1" customWidth="1"/>
    <col min="3074" max="3074" width="11.7109375" style="1" customWidth="1"/>
    <col min="3075" max="3075" width="17.42578125" style="1" customWidth="1"/>
    <col min="3076" max="3076" width="33.42578125" style="1" customWidth="1"/>
    <col min="3077" max="3077" width="19.7109375" style="1" customWidth="1"/>
    <col min="3078" max="3078" width="9.42578125" style="1" customWidth="1"/>
    <col min="3079" max="3079" width="13.28515625" style="1" customWidth="1"/>
    <col min="3080" max="3080" width="9.28515625" style="1" customWidth="1"/>
    <col min="3081" max="3081" width="11.7109375" style="1" customWidth="1"/>
    <col min="3082" max="3082" width="9.28515625" style="1" customWidth="1"/>
    <col min="3083" max="3083" width="8.5703125" style="1" customWidth="1"/>
    <col min="3084" max="3084" width="8.42578125" style="1" customWidth="1"/>
    <col min="3085" max="3085" width="8.140625" style="1" customWidth="1"/>
    <col min="3086" max="3086" width="8" style="1" customWidth="1"/>
    <col min="3087" max="3087" width="10.5703125" style="1" customWidth="1"/>
    <col min="3088" max="3088" width="15.42578125" style="1" customWidth="1"/>
    <col min="3089" max="3089" width="12.42578125" style="1" customWidth="1"/>
    <col min="3090" max="3090" width="14.140625" style="1" customWidth="1"/>
    <col min="3091" max="3091" width="13.42578125" style="1" customWidth="1"/>
    <col min="3092" max="3092" width="12.140625" style="1" customWidth="1"/>
    <col min="3093" max="3100" width="20.85546875" style="1" customWidth="1"/>
    <col min="3101" max="3328" width="11.42578125" style="1"/>
    <col min="3329" max="3329" width="21.28515625" style="1" customWidth="1"/>
    <col min="3330" max="3330" width="11.7109375" style="1" customWidth="1"/>
    <col min="3331" max="3331" width="17.42578125" style="1" customWidth="1"/>
    <col min="3332" max="3332" width="33.42578125" style="1" customWidth="1"/>
    <col min="3333" max="3333" width="19.7109375" style="1" customWidth="1"/>
    <col min="3334" max="3334" width="9.42578125" style="1" customWidth="1"/>
    <col min="3335" max="3335" width="13.28515625" style="1" customWidth="1"/>
    <col min="3336" max="3336" width="9.28515625" style="1" customWidth="1"/>
    <col min="3337" max="3337" width="11.7109375" style="1" customWidth="1"/>
    <col min="3338" max="3338" width="9.28515625" style="1" customWidth="1"/>
    <col min="3339" max="3339" width="8.5703125" style="1" customWidth="1"/>
    <col min="3340" max="3340" width="8.42578125" style="1" customWidth="1"/>
    <col min="3341" max="3341" width="8.140625" style="1" customWidth="1"/>
    <col min="3342" max="3342" width="8" style="1" customWidth="1"/>
    <col min="3343" max="3343" width="10.5703125" style="1" customWidth="1"/>
    <col min="3344" max="3344" width="15.42578125" style="1" customWidth="1"/>
    <col min="3345" max="3345" width="12.42578125" style="1" customWidth="1"/>
    <col min="3346" max="3346" width="14.140625" style="1" customWidth="1"/>
    <col min="3347" max="3347" width="13.42578125" style="1" customWidth="1"/>
    <col min="3348" max="3348" width="12.140625" style="1" customWidth="1"/>
    <col min="3349" max="3356" width="20.85546875" style="1" customWidth="1"/>
    <col min="3357" max="3584" width="11.42578125" style="1"/>
    <col min="3585" max="3585" width="21.28515625" style="1" customWidth="1"/>
    <col min="3586" max="3586" width="11.7109375" style="1" customWidth="1"/>
    <col min="3587" max="3587" width="17.42578125" style="1" customWidth="1"/>
    <col min="3588" max="3588" width="33.42578125" style="1" customWidth="1"/>
    <col min="3589" max="3589" width="19.7109375" style="1" customWidth="1"/>
    <col min="3590" max="3590" width="9.42578125" style="1" customWidth="1"/>
    <col min="3591" max="3591" width="13.28515625" style="1" customWidth="1"/>
    <col min="3592" max="3592" width="9.28515625" style="1" customWidth="1"/>
    <col min="3593" max="3593" width="11.7109375" style="1" customWidth="1"/>
    <col min="3594" max="3594" width="9.28515625" style="1" customWidth="1"/>
    <col min="3595" max="3595" width="8.5703125" style="1" customWidth="1"/>
    <col min="3596" max="3596" width="8.42578125" style="1" customWidth="1"/>
    <col min="3597" max="3597" width="8.140625" style="1" customWidth="1"/>
    <col min="3598" max="3598" width="8" style="1" customWidth="1"/>
    <col min="3599" max="3599" width="10.5703125" style="1" customWidth="1"/>
    <col min="3600" max="3600" width="15.42578125" style="1" customWidth="1"/>
    <col min="3601" max="3601" width="12.42578125" style="1" customWidth="1"/>
    <col min="3602" max="3602" width="14.140625" style="1" customWidth="1"/>
    <col min="3603" max="3603" width="13.42578125" style="1" customWidth="1"/>
    <col min="3604" max="3604" width="12.140625" style="1" customWidth="1"/>
    <col min="3605" max="3612" width="20.85546875" style="1" customWidth="1"/>
    <col min="3613" max="3840" width="11.42578125" style="1"/>
    <col min="3841" max="3841" width="21.28515625" style="1" customWidth="1"/>
    <col min="3842" max="3842" width="11.7109375" style="1" customWidth="1"/>
    <col min="3843" max="3843" width="17.42578125" style="1" customWidth="1"/>
    <col min="3844" max="3844" width="33.42578125" style="1" customWidth="1"/>
    <col min="3845" max="3845" width="19.7109375" style="1" customWidth="1"/>
    <col min="3846" max="3846" width="9.42578125" style="1" customWidth="1"/>
    <col min="3847" max="3847" width="13.28515625" style="1" customWidth="1"/>
    <col min="3848" max="3848" width="9.28515625" style="1" customWidth="1"/>
    <col min="3849" max="3849" width="11.7109375" style="1" customWidth="1"/>
    <col min="3850" max="3850" width="9.28515625" style="1" customWidth="1"/>
    <col min="3851" max="3851" width="8.5703125" style="1" customWidth="1"/>
    <col min="3852" max="3852" width="8.42578125" style="1" customWidth="1"/>
    <col min="3853" max="3853" width="8.140625" style="1" customWidth="1"/>
    <col min="3854" max="3854" width="8" style="1" customWidth="1"/>
    <col min="3855" max="3855" width="10.5703125" style="1" customWidth="1"/>
    <col min="3856" max="3856" width="15.42578125" style="1" customWidth="1"/>
    <col min="3857" max="3857" width="12.42578125" style="1" customWidth="1"/>
    <col min="3858" max="3858" width="14.140625" style="1" customWidth="1"/>
    <col min="3859" max="3859" width="13.42578125" style="1" customWidth="1"/>
    <col min="3860" max="3860" width="12.140625" style="1" customWidth="1"/>
    <col min="3861" max="3868" width="20.85546875" style="1" customWidth="1"/>
    <col min="3869" max="4096" width="11.42578125" style="1"/>
    <col min="4097" max="4097" width="21.28515625" style="1" customWidth="1"/>
    <col min="4098" max="4098" width="11.7109375" style="1" customWidth="1"/>
    <col min="4099" max="4099" width="17.42578125" style="1" customWidth="1"/>
    <col min="4100" max="4100" width="33.42578125" style="1" customWidth="1"/>
    <col min="4101" max="4101" width="19.7109375" style="1" customWidth="1"/>
    <col min="4102" max="4102" width="9.42578125" style="1" customWidth="1"/>
    <col min="4103" max="4103" width="13.28515625" style="1" customWidth="1"/>
    <col min="4104" max="4104" width="9.28515625" style="1" customWidth="1"/>
    <col min="4105" max="4105" width="11.7109375" style="1" customWidth="1"/>
    <col min="4106" max="4106" width="9.28515625" style="1" customWidth="1"/>
    <col min="4107" max="4107" width="8.5703125" style="1" customWidth="1"/>
    <col min="4108" max="4108" width="8.42578125" style="1" customWidth="1"/>
    <col min="4109" max="4109" width="8.140625" style="1" customWidth="1"/>
    <col min="4110" max="4110" width="8" style="1" customWidth="1"/>
    <col min="4111" max="4111" width="10.5703125" style="1" customWidth="1"/>
    <col min="4112" max="4112" width="15.42578125" style="1" customWidth="1"/>
    <col min="4113" max="4113" width="12.42578125" style="1" customWidth="1"/>
    <col min="4114" max="4114" width="14.140625" style="1" customWidth="1"/>
    <col min="4115" max="4115" width="13.42578125" style="1" customWidth="1"/>
    <col min="4116" max="4116" width="12.140625" style="1" customWidth="1"/>
    <col min="4117" max="4124" width="20.85546875" style="1" customWidth="1"/>
    <col min="4125" max="4352" width="11.42578125" style="1"/>
    <col min="4353" max="4353" width="21.28515625" style="1" customWidth="1"/>
    <col min="4354" max="4354" width="11.7109375" style="1" customWidth="1"/>
    <col min="4355" max="4355" width="17.42578125" style="1" customWidth="1"/>
    <col min="4356" max="4356" width="33.42578125" style="1" customWidth="1"/>
    <col min="4357" max="4357" width="19.7109375" style="1" customWidth="1"/>
    <col min="4358" max="4358" width="9.42578125" style="1" customWidth="1"/>
    <col min="4359" max="4359" width="13.28515625" style="1" customWidth="1"/>
    <col min="4360" max="4360" width="9.28515625" style="1" customWidth="1"/>
    <col min="4361" max="4361" width="11.7109375" style="1" customWidth="1"/>
    <col min="4362" max="4362" width="9.28515625" style="1" customWidth="1"/>
    <col min="4363" max="4363" width="8.5703125" style="1" customWidth="1"/>
    <col min="4364" max="4364" width="8.42578125" style="1" customWidth="1"/>
    <col min="4365" max="4365" width="8.140625" style="1" customWidth="1"/>
    <col min="4366" max="4366" width="8" style="1" customWidth="1"/>
    <col min="4367" max="4367" width="10.5703125" style="1" customWidth="1"/>
    <col min="4368" max="4368" width="15.42578125" style="1" customWidth="1"/>
    <col min="4369" max="4369" width="12.42578125" style="1" customWidth="1"/>
    <col min="4370" max="4370" width="14.140625" style="1" customWidth="1"/>
    <col min="4371" max="4371" width="13.42578125" style="1" customWidth="1"/>
    <col min="4372" max="4372" width="12.140625" style="1" customWidth="1"/>
    <col min="4373" max="4380" width="20.85546875" style="1" customWidth="1"/>
    <col min="4381" max="4608" width="11.42578125" style="1"/>
    <col min="4609" max="4609" width="21.28515625" style="1" customWidth="1"/>
    <col min="4610" max="4610" width="11.7109375" style="1" customWidth="1"/>
    <col min="4611" max="4611" width="17.42578125" style="1" customWidth="1"/>
    <col min="4612" max="4612" width="33.42578125" style="1" customWidth="1"/>
    <col min="4613" max="4613" width="19.7109375" style="1" customWidth="1"/>
    <col min="4614" max="4614" width="9.42578125" style="1" customWidth="1"/>
    <col min="4615" max="4615" width="13.28515625" style="1" customWidth="1"/>
    <col min="4616" max="4616" width="9.28515625" style="1" customWidth="1"/>
    <col min="4617" max="4617" width="11.7109375" style="1" customWidth="1"/>
    <col min="4618" max="4618" width="9.28515625" style="1" customWidth="1"/>
    <col min="4619" max="4619" width="8.5703125" style="1" customWidth="1"/>
    <col min="4620" max="4620" width="8.42578125" style="1" customWidth="1"/>
    <col min="4621" max="4621" width="8.140625" style="1" customWidth="1"/>
    <col min="4622" max="4622" width="8" style="1" customWidth="1"/>
    <col min="4623" max="4623" width="10.5703125" style="1" customWidth="1"/>
    <col min="4624" max="4624" width="15.42578125" style="1" customWidth="1"/>
    <col min="4625" max="4625" width="12.42578125" style="1" customWidth="1"/>
    <col min="4626" max="4626" width="14.140625" style="1" customWidth="1"/>
    <col min="4627" max="4627" width="13.42578125" style="1" customWidth="1"/>
    <col min="4628" max="4628" width="12.140625" style="1" customWidth="1"/>
    <col min="4629" max="4636" width="20.85546875" style="1" customWidth="1"/>
    <col min="4637" max="4864" width="11.42578125" style="1"/>
    <col min="4865" max="4865" width="21.28515625" style="1" customWidth="1"/>
    <col min="4866" max="4866" width="11.7109375" style="1" customWidth="1"/>
    <col min="4867" max="4867" width="17.42578125" style="1" customWidth="1"/>
    <col min="4868" max="4868" width="33.42578125" style="1" customWidth="1"/>
    <col min="4869" max="4869" width="19.7109375" style="1" customWidth="1"/>
    <col min="4870" max="4870" width="9.42578125" style="1" customWidth="1"/>
    <col min="4871" max="4871" width="13.28515625" style="1" customWidth="1"/>
    <col min="4872" max="4872" width="9.28515625" style="1" customWidth="1"/>
    <col min="4873" max="4873" width="11.7109375" style="1" customWidth="1"/>
    <col min="4874" max="4874" width="9.28515625" style="1" customWidth="1"/>
    <col min="4875" max="4875" width="8.5703125" style="1" customWidth="1"/>
    <col min="4876" max="4876" width="8.42578125" style="1" customWidth="1"/>
    <col min="4877" max="4877" width="8.140625" style="1" customWidth="1"/>
    <col min="4878" max="4878" width="8" style="1" customWidth="1"/>
    <col min="4879" max="4879" width="10.5703125" style="1" customWidth="1"/>
    <col min="4880" max="4880" width="15.42578125" style="1" customWidth="1"/>
    <col min="4881" max="4881" width="12.42578125" style="1" customWidth="1"/>
    <col min="4882" max="4882" width="14.140625" style="1" customWidth="1"/>
    <col min="4883" max="4883" width="13.42578125" style="1" customWidth="1"/>
    <col min="4884" max="4884" width="12.140625" style="1" customWidth="1"/>
    <col min="4885" max="4892" width="20.85546875" style="1" customWidth="1"/>
    <col min="4893" max="5120" width="11.42578125" style="1"/>
    <col min="5121" max="5121" width="21.28515625" style="1" customWidth="1"/>
    <col min="5122" max="5122" width="11.7109375" style="1" customWidth="1"/>
    <col min="5123" max="5123" width="17.42578125" style="1" customWidth="1"/>
    <col min="5124" max="5124" width="33.42578125" style="1" customWidth="1"/>
    <col min="5125" max="5125" width="19.7109375" style="1" customWidth="1"/>
    <col min="5126" max="5126" width="9.42578125" style="1" customWidth="1"/>
    <col min="5127" max="5127" width="13.28515625" style="1" customWidth="1"/>
    <col min="5128" max="5128" width="9.28515625" style="1" customWidth="1"/>
    <col min="5129" max="5129" width="11.7109375" style="1" customWidth="1"/>
    <col min="5130" max="5130" width="9.28515625" style="1" customWidth="1"/>
    <col min="5131" max="5131" width="8.5703125" style="1" customWidth="1"/>
    <col min="5132" max="5132" width="8.42578125" style="1" customWidth="1"/>
    <col min="5133" max="5133" width="8.140625" style="1" customWidth="1"/>
    <col min="5134" max="5134" width="8" style="1" customWidth="1"/>
    <col min="5135" max="5135" width="10.5703125" style="1" customWidth="1"/>
    <col min="5136" max="5136" width="15.42578125" style="1" customWidth="1"/>
    <col min="5137" max="5137" width="12.42578125" style="1" customWidth="1"/>
    <col min="5138" max="5138" width="14.140625" style="1" customWidth="1"/>
    <col min="5139" max="5139" width="13.42578125" style="1" customWidth="1"/>
    <col min="5140" max="5140" width="12.140625" style="1" customWidth="1"/>
    <col min="5141" max="5148" width="20.85546875" style="1" customWidth="1"/>
    <col min="5149" max="5376" width="11.42578125" style="1"/>
    <col min="5377" max="5377" width="21.28515625" style="1" customWidth="1"/>
    <col min="5378" max="5378" width="11.7109375" style="1" customWidth="1"/>
    <col min="5379" max="5379" width="17.42578125" style="1" customWidth="1"/>
    <col min="5380" max="5380" width="33.42578125" style="1" customWidth="1"/>
    <col min="5381" max="5381" width="19.7109375" style="1" customWidth="1"/>
    <col min="5382" max="5382" width="9.42578125" style="1" customWidth="1"/>
    <col min="5383" max="5383" width="13.28515625" style="1" customWidth="1"/>
    <col min="5384" max="5384" width="9.28515625" style="1" customWidth="1"/>
    <col min="5385" max="5385" width="11.7109375" style="1" customWidth="1"/>
    <col min="5386" max="5386" width="9.28515625" style="1" customWidth="1"/>
    <col min="5387" max="5387" width="8.5703125" style="1" customWidth="1"/>
    <col min="5388" max="5388" width="8.42578125" style="1" customWidth="1"/>
    <col min="5389" max="5389" width="8.140625" style="1" customWidth="1"/>
    <col min="5390" max="5390" width="8" style="1" customWidth="1"/>
    <col min="5391" max="5391" width="10.5703125" style="1" customWidth="1"/>
    <col min="5392" max="5392" width="15.42578125" style="1" customWidth="1"/>
    <col min="5393" max="5393" width="12.42578125" style="1" customWidth="1"/>
    <col min="5394" max="5394" width="14.140625" style="1" customWidth="1"/>
    <col min="5395" max="5395" width="13.42578125" style="1" customWidth="1"/>
    <col min="5396" max="5396" width="12.140625" style="1" customWidth="1"/>
    <col min="5397" max="5404" width="20.85546875" style="1" customWidth="1"/>
    <col min="5405" max="5632" width="11.42578125" style="1"/>
    <col min="5633" max="5633" width="21.28515625" style="1" customWidth="1"/>
    <col min="5634" max="5634" width="11.7109375" style="1" customWidth="1"/>
    <col min="5635" max="5635" width="17.42578125" style="1" customWidth="1"/>
    <col min="5636" max="5636" width="33.42578125" style="1" customWidth="1"/>
    <col min="5637" max="5637" width="19.7109375" style="1" customWidth="1"/>
    <col min="5638" max="5638" width="9.42578125" style="1" customWidth="1"/>
    <col min="5639" max="5639" width="13.28515625" style="1" customWidth="1"/>
    <col min="5640" max="5640" width="9.28515625" style="1" customWidth="1"/>
    <col min="5641" max="5641" width="11.7109375" style="1" customWidth="1"/>
    <col min="5642" max="5642" width="9.28515625" style="1" customWidth="1"/>
    <col min="5643" max="5643" width="8.5703125" style="1" customWidth="1"/>
    <col min="5644" max="5644" width="8.42578125" style="1" customWidth="1"/>
    <col min="5645" max="5645" width="8.140625" style="1" customWidth="1"/>
    <col min="5646" max="5646" width="8" style="1" customWidth="1"/>
    <col min="5647" max="5647" width="10.5703125" style="1" customWidth="1"/>
    <col min="5648" max="5648" width="15.42578125" style="1" customWidth="1"/>
    <col min="5649" max="5649" width="12.42578125" style="1" customWidth="1"/>
    <col min="5650" max="5650" width="14.140625" style="1" customWidth="1"/>
    <col min="5651" max="5651" width="13.42578125" style="1" customWidth="1"/>
    <col min="5652" max="5652" width="12.140625" style="1" customWidth="1"/>
    <col min="5653" max="5660" width="20.85546875" style="1" customWidth="1"/>
    <col min="5661" max="5888" width="11.42578125" style="1"/>
    <col min="5889" max="5889" width="21.28515625" style="1" customWidth="1"/>
    <col min="5890" max="5890" width="11.7109375" style="1" customWidth="1"/>
    <col min="5891" max="5891" width="17.42578125" style="1" customWidth="1"/>
    <col min="5892" max="5892" width="33.42578125" style="1" customWidth="1"/>
    <col min="5893" max="5893" width="19.7109375" style="1" customWidth="1"/>
    <col min="5894" max="5894" width="9.42578125" style="1" customWidth="1"/>
    <col min="5895" max="5895" width="13.28515625" style="1" customWidth="1"/>
    <col min="5896" max="5896" width="9.28515625" style="1" customWidth="1"/>
    <col min="5897" max="5897" width="11.7109375" style="1" customWidth="1"/>
    <col min="5898" max="5898" width="9.28515625" style="1" customWidth="1"/>
    <col min="5899" max="5899" width="8.5703125" style="1" customWidth="1"/>
    <col min="5900" max="5900" width="8.42578125" style="1" customWidth="1"/>
    <col min="5901" max="5901" width="8.140625" style="1" customWidth="1"/>
    <col min="5902" max="5902" width="8" style="1" customWidth="1"/>
    <col min="5903" max="5903" width="10.5703125" style="1" customWidth="1"/>
    <col min="5904" max="5904" width="15.42578125" style="1" customWidth="1"/>
    <col min="5905" max="5905" width="12.42578125" style="1" customWidth="1"/>
    <col min="5906" max="5906" width="14.140625" style="1" customWidth="1"/>
    <col min="5907" max="5907" width="13.42578125" style="1" customWidth="1"/>
    <col min="5908" max="5908" width="12.140625" style="1" customWidth="1"/>
    <col min="5909" max="5916" width="20.85546875" style="1" customWidth="1"/>
    <col min="5917" max="6144" width="11.42578125" style="1"/>
    <col min="6145" max="6145" width="21.28515625" style="1" customWidth="1"/>
    <col min="6146" max="6146" width="11.7109375" style="1" customWidth="1"/>
    <col min="6147" max="6147" width="17.42578125" style="1" customWidth="1"/>
    <col min="6148" max="6148" width="33.42578125" style="1" customWidth="1"/>
    <col min="6149" max="6149" width="19.7109375" style="1" customWidth="1"/>
    <col min="6150" max="6150" width="9.42578125" style="1" customWidth="1"/>
    <col min="6151" max="6151" width="13.28515625" style="1" customWidth="1"/>
    <col min="6152" max="6152" width="9.28515625" style="1" customWidth="1"/>
    <col min="6153" max="6153" width="11.7109375" style="1" customWidth="1"/>
    <col min="6154" max="6154" width="9.28515625" style="1" customWidth="1"/>
    <col min="6155" max="6155" width="8.5703125" style="1" customWidth="1"/>
    <col min="6156" max="6156" width="8.42578125" style="1" customWidth="1"/>
    <col min="6157" max="6157" width="8.140625" style="1" customWidth="1"/>
    <col min="6158" max="6158" width="8" style="1" customWidth="1"/>
    <col min="6159" max="6159" width="10.5703125" style="1" customWidth="1"/>
    <col min="6160" max="6160" width="15.42578125" style="1" customWidth="1"/>
    <col min="6161" max="6161" width="12.42578125" style="1" customWidth="1"/>
    <col min="6162" max="6162" width="14.140625" style="1" customWidth="1"/>
    <col min="6163" max="6163" width="13.42578125" style="1" customWidth="1"/>
    <col min="6164" max="6164" width="12.140625" style="1" customWidth="1"/>
    <col min="6165" max="6172" width="20.85546875" style="1" customWidth="1"/>
    <col min="6173" max="6400" width="11.42578125" style="1"/>
    <col min="6401" max="6401" width="21.28515625" style="1" customWidth="1"/>
    <col min="6402" max="6402" width="11.7109375" style="1" customWidth="1"/>
    <col min="6403" max="6403" width="17.42578125" style="1" customWidth="1"/>
    <col min="6404" max="6404" width="33.42578125" style="1" customWidth="1"/>
    <col min="6405" max="6405" width="19.7109375" style="1" customWidth="1"/>
    <col min="6406" max="6406" width="9.42578125" style="1" customWidth="1"/>
    <col min="6407" max="6407" width="13.28515625" style="1" customWidth="1"/>
    <col min="6408" max="6408" width="9.28515625" style="1" customWidth="1"/>
    <col min="6409" max="6409" width="11.7109375" style="1" customWidth="1"/>
    <col min="6410" max="6410" width="9.28515625" style="1" customWidth="1"/>
    <col min="6411" max="6411" width="8.5703125" style="1" customWidth="1"/>
    <col min="6412" max="6412" width="8.42578125" style="1" customWidth="1"/>
    <col min="6413" max="6413" width="8.140625" style="1" customWidth="1"/>
    <col min="6414" max="6414" width="8" style="1" customWidth="1"/>
    <col min="6415" max="6415" width="10.5703125" style="1" customWidth="1"/>
    <col min="6416" max="6416" width="15.42578125" style="1" customWidth="1"/>
    <col min="6417" max="6417" width="12.42578125" style="1" customWidth="1"/>
    <col min="6418" max="6418" width="14.140625" style="1" customWidth="1"/>
    <col min="6419" max="6419" width="13.42578125" style="1" customWidth="1"/>
    <col min="6420" max="6420" width="12.140625" style="1" customWidth="1"/>
    <col min="6421" max="6428" width="20.85546875" style="1" customWidth="1"/>
    <col min="6429" max="6656" width="11.42578125" style="1"/>
    <col min="6657" max="6657" width="21.28515625" style="1" customWidth="1"/>
    <col min="6658" max="6658" width="11.7109375" style="1" customWidth="1"/>
    <col min="6659" max="6659" width="17.42578125" style="1" customWidth="1"/>
    <col min="6660" max="6660" width="33.42578125" style="1" customWidth="1"/>
    <col min="6661" max="6661" width="19.7109375" style="1" customWidth="1"/>
    <col min="6662" max="6662" width="9.42578125" style="1" customWidth="1"/>
    <col min="6663" max="6663" width="13.28515625" style="1" customWidth="1"/>
    <col min="6664" max="6664" width="9.28515625" style="1" customWidth="1"/>
    <col min="6665" max="6665" width="11.7109375" style="1" customWidth="1"/>
    <col min="6666" max="6666" width="9.28515625" style="1" customWidth="1"/>
    <col min="6667" max="6667" width="8.5703125" style="1" customWidth="1"/>
    <col min="6668" max="6668" width="8.42578125" style="1" customWidth="1"/>
    <col min="6669" max="6669" width="8.140625" style="1" customWidth="1"/>
    <col min="6670" max="6670" width="8" style="1" customWidth="1"/>
    <col min="6671" max="6671" width="10.5703125" style="1" customWidth="1"/>
    <col min="6672" max="6672" width="15.42578125" style="1" customWidth="1"/>
    <col min="6673" max="6673" width="12.42578125" style="1" customWidth="1"/>
    <col min="6674" max="6674" width="14.140625" style="1" customWidth="1"/>
    <col min="6675" max="6675" width="13.42578125" style="1" customWidth="1"/>
    <col min="6676" max="6676" width="12.140625" style="1" customWidth="1"/>
    <col min="6677" max="6684" width="20.85546875" style="1" customWidth="1"/>
    <col min="6685" max="6912" width="11.42578125" style="1"/>
    <col min="6913" max="6913" width="21.28515625" style="1" customWidth="1"/>
    <col min="6914" max="6914" width="11.7109375" style="1" customWidth="1"/>
    <col min="6915" max="6915" width="17.42578125" style="1" customWidth="1"/>
    <col min="6916" max="6916" width="33.42578125" style="1" customWidth="1"/>
    <col min="6917" max="6917" width="19.7109375" style="1" customWidth="1"/>
    <col min="6918" max="6918" width="9.42578125" style="1" customWidth="1"/>
    <col min="6919" max="6919" width="13.28515625" style="1" customWidth="1"/>
    <col min="6920" max="6920" width="9.28515625" style="1" customWidth="1"/>
    <col min="6921" max="6921" width="11.7109375" style="1" customWidth="1"/>
    <col min="6922" max="6922" width="9.28515625" style="1" customWidth="1"/>
    <col min="6923" max="6923" width="8.5703125" style="1" customWidth="1"/>
    <col min="6924" max="6924" width="8.42578125" style="1" customWidth="1"/>
    <col min="6925" max="6925" width="8.140625" style="1" customWidth="1"/>
    <col min="6926" max="6926" width="8" style="1" customWidth="1"/>
    <col min="6927" max="6927" width="10.5703125" style="1" customWidth="1"/>
    <col min="6928" max="6928" width="15.42578125" style="1" customWidth="1"/>
    <col min="6929" max="6929" width="12.42578125" style="1" customWidth="1"/>
    <col min="6930" max="6930" width="14.140625" style="1" customWidth="1"/>
    <col min="6931" max="6931" width="13.42578125" style="1" customWidth="1"/>
    <col min="6932" max="6932" width="12.140625" style="1" customWidth="1"/>
    <col min="6933" max="6940" width="20.85546875" style="1" customWidth="1"/>
    <col min="6941" max="7168" width="11.42578125" style="1"/>
    <col min="7169" max="7169" width="21.28515625" style="1" customWidth="1"/>
    <col min="7170" max="7170" width="11.7109375" style="1" customWidth="1"/>
    <col min="7171" max="7171" width="17.42578125" style="1" customWidth="1"/>
    <col min="7172" max="7172" width="33.42578125" style="1" customWidth="1"/>
    <col min="7173" max="7173" width="19.7109375" style="1" customWidth="1"/>
    <col min="7174" max="7174" width="9.42578125" style="1" customWidth="1"/>
    <col min="7175" max="7175" width="13.28515625" style="1" customWidth="1"/>
    <col min="7176" max="7176" width="9.28515625" style="1" customWidth="1"/>
    <col min="7177" max="7177" width="11.7109375" style="1" customWidth="1"/>
    <col min="7178" max="7178" width="9.28515625" style="1" customWidth="1"/>
    <col min="7179" max="7179" width="8.5703125" style="1" customWidth="1"/>
    <col min="7180" max="7180" width="8.42578125" style="1" customWidth="1"/>
    <col min="7181" max="7181" width="8.140625" style="1" customWidth="1"/>
    <col min="7182" max="7182" width="8" style="1" customWidth="1"/>
    <col min="7183" max="7183" width="10.5703125" style="1" customWidth="1"/>
    <col min="7184" max="7184" width="15.42578125" style="1" customWidth="1"/>
    <col min="7185" max="7185" width="12.42578125" style="1" customWidth="1"/>
    <col min="7186" max="7186" width="14.140625" style="1" customWidth="1"/>
    <col min="7187" max="7187" width="13.42578125" style="1" customWidth="1"/>
    <col min="7188" max="7188" width="12.140625" style="1" customWidth="1"/>
    <col min="7189" max="7196" width="20.85546875" style="1" customWidth="1"/>
    <col min="7197" max="7424" width="11.42578125" style="1"/>
    <col min="7425" max="7425" width="21.28515625" style="1" customWidth="1"/>
    <col min="7426" max="7426" width="11.7109375" style="1" customWidth="1"/>
    <col min="7427" max="7427" width="17.42578125" style="1" customWidth="1"/>
    <col min="7428" max="7428" width="33.42578125" style="1" customWidth="1"/>
    <col min="7429" max="7429" width="19.7109375" style="1" customWidth="1"/>
    <col min="7430" max="7430" width="9.42578125" style="1" customWidth="1"/>
    <col min="7431" max="7431" width="13.28515625" style="1" customWidth="1"/>
    <col min="7432" max="7432" width="9.28515625" style="1" customWidth="1"/>
    <col min="7433" max="7433" width="11.7109375" style="1" customWidth="1"/>
    <col min="7434" max="7434" width="9.28515625" style="1" customWidth="1"/>
    <col min="7435" max="7435" width="8.5703125" style="1" customWidth="1"/>
    <col min="7436" max="7436" width="8.42578125" style="1" customWidth="1"/>
    <col min="7437" max="7437" width="8.140625" style="1" customWidth="1"/>
    <col min="7438" max="7438" width="8" style="1" customWidth="1"/>
    <col min="7439" max="7439" width="10.5703125" style="1" customWidth="1"/>
    <col min="7440" max="7440" width="15.42578125" style="1" customWidth="1"/>
    <col min="7441" max="7441" width="12.42578125" style="1" customWidth="1"/>
    <col min="7442" max="7442" width="14.140625" style="1" customWidth="1"/>
    <col min="7443" max="7443" width="13.42578125" style="1" customWidth="1"/>
    <col min="7444" max="7444" width="12.140625" style="1" customWidth="1"/>
    <col min="7445" max="7452" width="20.85546875" style="1" customWidth="1"/>
    <col min="7453" max="7680" width="11.42578125" style="1"/>
    <col min="7681" max="7681" width="21.28515625" style="1" customWidth="1"/>
    <col min="7682" max="7682" width="11.7109375" style="1" customWidth="1"/>
    <col min="7683" max="7683" width="17.42578125" style="1" customWidth="1"/>
    <col min="7684" max="7684" width="33.42578125" style="1" customWidth="1"/>
    <col min="7685" max="7685" width="19.7109375" style="1" customWidth="1"/>
    <col min="7686" max="7686" width="9.42578125" style="1" customWidth="1"/>
    <col min="7687" max="7687" width="13.28515625" style="1" customWidth="1"/>
    <col min="7688" max="7688" width="9.28515625" style="1" customWidth="1"/>
    <col min="7689" max="7689" width="11.7109375" style="1" customWidth="1"/>
    <col min="7690" max="7690" width="9.28515625" style="1" customWidth="1"/>
    <col min="7691" max="7691" width="8.5703125" style="1" customWidth="1"/>
    <col min="7692" max="7692" width="8.42578125" style="1" customWidth="1"/>
    <col min="7693" max="7693" width="8.140625" style="1" customWidth="1"/>
    <col min="7694" max="7694" width="8" style="1" customWidth="1"/>
    <col min="7695" max="7695" width="10.5703125" style="1" customWidth="1"/>
    <col min="7696" max="7696" width="15.42578125" style="1" customWidth="1"/>
    <col min="7697" max="7697" width="12.42578125" style="1" customWidth="1"/>
    <col min="7698" max="7698" width="14.140625" style="1" customWidth="1"/>
    <col min="7699" max="7699" width="13.42578125" style="1" customWidth="1"/>
    <col min="7700" max="7700" width="12.140625" style="1" customWidth="1"/>
    <col min="7701" max="7708" width="20.85546875" style="1" customWidth="1"/>
    <col min="7709" max="7936" width="11.42578125" style="1"/>
    <col min="7937" max="7937" width="21.28515625" style="1" customWidth="1"/>
    <col min="7938" max="7938" width="11.7109375" style="1" customWidth="1"/>
    <col min="7939" max="7939" width="17.42578125" style="1" customWidth="1"/>
    <col min="7940" max="7940" width="33.42578125" style="1" customWidth="1"/>
    <col min="7941" max="7941" width="19.7109375" style="1" customWidth="1"/>
    <col min="7942" max="7942" width="9.42578125" style="1" customWidth="1"/>
    <col min="7943" max="7943" width="13.28515625" style="1" customWidth="1"/>
    <col min="7944" max="7944" width="9.28515625" style="1" customWidth="1"/>
    <col min="7945" max="7945" width="11.7109375" style="1" customWidth="1"/>
    <col min="7946" max="7946" width="9.28515625" style="1" customWidth="1"/>
    <col min="7947" max="7947" width="8.5703125" style="1" customWidth="1"/>
    <col min="7948" max="7948" width="8.42578125" style="1" customWidth="1"/>
    <col min="7949" max="7949" width="8.140625" style="1" customWidth="1"/>
    <col min="7950" max="7950" width="8" style="1" customWidth="1"/>
    <col min="7951" max="7951" width="10.5703125" style="1" customWidth="1"/>
    <col min="7952" max="7952" width="15.42578125" style="1" customWidth="1"/>
    <col min="7953" max="7953" width="12.42578125" style="1" customWidth="1"/>
    <col min="7954" max="7954" width="14.140625" style="1" customWidth="1"/>
    <col min="7955" max="7955" width="13.42578125" style="1" customWidth="1"/>
    <col min="7956" max="7956" width="12.140625" style="1" customWidth="1"/>
    <col min="7957" max="7964" width="20.85546875" style="1" customWidth="1"/>
    <col min="7965" max="8192" width="11.42578125" style="1"/>
    <col min="8193" max="8193" width="21.28515625" style="1" customWidth="1"/>
    <col min="8194" max="8194" width="11.7109375" style="1" customWidth="1"/>
    <col min="8195" max="8195" width="17.42578125" style="1" customWidth="1"/>
    <col min="8196" max="8196" width="33.42578125" style="1" customWidth="1"/>
    <col min="8197" max="8197" width="19.7109375" style="1" customWidth="1"/>
    <col min="8198" max="8198" width="9.42578125" style="1" customWidth="1"/>
    <col min="8199" max="8199" width="13.28515625" style="1" customWidth="1"/>
    <col min="8200" max="8200" width="9.28515625" style="1" customWidth="1"/>
    <col min="8201" max="8201" width="11.7109375" style="1" customWidth="1"/>
    <col min="8202" max="8202" width="9.28515625" style="1" customWidth="1"/>
    <col min="8203" max="8203" width="8.5703125" style="1" customWidth="1"/>
    <col min="8204" max="8204" width="8.42578125" style="1" customWidth="1"/>
    <col min="8205" max="8205" width="8.140625" style="1" customWidth="1"/>
    <col min="8206" max="8206" width="8" style="1" customWidth="1"/>
    <col min="8207" max="8207" width="10.5703125" style="1" customWidth="1"/>
    <col min="8208" max="8208" width="15.42578125" style="1" customWidth="1"/>
    <col min="8209" max="8209" width="12.42578125" style="1" customWidth="1"/>
    <col min="8210" max="8210" width="14.140625" style="1" customWidth="1"/>
    <col min="8211" max="8211" width="13.42578125" style="1" customWidth="1"/>
    <col min="8212" max="8212" width="12.140625" style="1" customWidth="1"/>
    <col min="8213" max="8220" width="20.85546875" style="1" customWidth="1"/>
    <col min="8221" max="8448" width="11.42578125" style="1"/>
    <col min="8449" max="8449" width="21.28515625" style="1" customWidth="1"/>
    <col min="8450" max="8450" width="11.7109375" style="1" customWidth="1"/>
    <col min="8451" max="8451" width="17.42578125" style="1" customWidth="1"/>
    <col min="8452" max="8452" width="33.42578125" style="1" customWidth="1"/>
    <col min="8453" max="8453" width="19.7109375" style="1" customWidth="1"/>
    <col min="8454" max="8454" width="9.42578125" style="1" customWidth="1"/>
    <col min="8455" max="8455" width="13.28515625" style="1" customWidth="1"/>
    <col min="8456" max="8456" width="9.28515625" style="1" customWidth="1"/>
    <col min="8457" max="8457" width="11.7109375" style="1" customWidth="1"/>
    <col min="8458" max="8458" width="9.28515625" style="1" customWidth="1"/>
    <col min="8459" max="8459" width="8.5703125" style="1" customWidth="1"/>
    <col min="8460" max="8460" width="8.42578125" style="1" customWidth="1"/>
    <col min="8461" max="8461" width="8.140625" style="1" customWidth="1"/>
    <col min="8462" max="8462" width="8" style="1" customWidth="1"/>
    <col min="8463" max="8463" width="10.5703125" style="1" customWidth="1"/>
    <col min="8464" max="8464" width="15.42578125" style="1" customWidth="1"/>
    <col min="8465" max="8465" width="12.42578125" style="1" customWidth="1"/>
    <col min="8466" max="8466" width="14.140625" style="1" customWidth="1"/>
    <col min="8467" max="8467" width="13.42578125" style="1" customWidth="1"/>
    <col min="8468" max="8468" width="12.140625" style="1" customWidth="1"/>
    <col min="8469" max="8476" width="20.85546875" style="1" customWidth="1"/>
    <col min="8477" max="8704" width="11.42578125" style="1"/>
    <col min="8705" max="8705" width="21.28515625" style="1" customWidth="1"/>
    <col min="8706" max="8706" width="11.7109375" style="1" customWidth="1"/>
    <col min="8707" max="8707" width="17.42578125" style="1" customWidth="1"/>
    <col min="8708" max="8708" width="33.42578125" style="1" customWidth="1"/>
    <col min="8709" max="8709" width="19.7109375" style="1" customWidth="1"/>
    <col min="8710" max="8710" width="9.42578125" style="1" customWidth="1"/>
    <col min="8711" max="8711" width="13.28515625" style="1" customWidth="1"/>
    <col min="8712" max="8712" width="9.28515625" style="1" customWidth="1"/>
    <col min="8713" max="8713" width="11.7109375" style="1" customWidth="1"/>
    <col min="8714" max="8714" width="9.28515625" style="1" customWidth="1"/>
    <col min="8715" max="8715" width="8.5703125" style="1" customWidth="1"/>
    <col min="8716" max="8716" width="8.42578125" style="1" customWidth="1"/>
    <col min="8717" max="8717" width="8.140625" style="1" customWidth="1"/>
    <col min="8718" max="8718" width="8" style="1" customWidth="1"/>
    <col min="8719" max="8719" width="10.5703125" style="1" customWidth="1"/>
    <col min="8720" max="8720" width="15.42578125" style="1" customWidth="1"/>
    <col min="8721" max="8721" width="12.42578125" style="1" customWidth="1"/>
    <col min="8722" max="8722" width="14.140625" style="1" customWidth="1"/>
    <col min="8723" max="8723" width="13.42578125" style="1" customWidth="1"/>
    <col min="8724" max="8724" width="12.140625" style="1" customWidth="1"/>
    <col min="8725" max="8732" width="20.85546875" style="1" customWidth="1"/>
    <col min="8733" max="8960" width="11.42578125" style="1"/>
    <col min="8961" max="8961" width="21.28515625" style="1" customWidth="1"/>
    <col min="8962" max="8962" width="11.7109375" style="1" customWidth="1"/>
    <col min="8963" max="8963" width="17.42578125" style="1" customWidth="1"/>
    <col min="8964" max="8964" width="33.42578125" style="1" customWidth="1"/>
    <col min="8965" max="8965" width="19.7109375" style="1" customWidth="1"/>
    <col min="8966" max="8966" width="9.42578125" style="1" customWidth="1"/>
    <col min="8967" max="8967" width="13.28515625" style="1" customWidth="1"/>
    <col min="8968" max="8968" width="9.28515625" style="1" customWidth="1"/>
    <col min="8969" max="8969" width="11.7109375" style="1" customWidth="1"/>
    <col min="8970" max="8970" width="9.28515625" style="1" customWidth="1"/>
    <col min="8971" max="8971" width="8.5703125" style="1" customWidth="1"/>
    <col min="8972" max="8972" width="8.42578125" style="1" customWidth="1"/>
    <col min="8973" max="8973" width="8.140625" style="1" customWidth="1"/>
    <col min="8974" max="8974" width="8" style="1" customWidth="1"/>
    <col min="8975" max="8975" width="10.5703125" style="1" customWidth="1"/>
    <col min="8976" max="8976" width="15.42578125" style="1" customWidth="1"/>
    <col min="8977" max="8977" width="12.42578125" style="1" customWidth="1"/>
    <col min="8978" max="8978" width="14.140625" style="1" customWidth="1"/>
    <col min="8979" max="8979" width="13.42578125" style="1" customWidth="1"/>
    <col min="8980" max="8980" width="12.140625" style="1" customWidth="1"/>
    <col min="8981" max="8988" width="20.85546875" style="1" customWidth="1"/>
    <col min="8989" max="9216" width="11.42578125" style="1"/>
    <col min="9217" max="9217" width="21.28515625" style="1" customWidth="1"/>
    <col min="9218" max="9218" width="11.7109375" style="1" customWidth="1"/>
    <col min="9219" max="9219" width="17.42578125" style="1" customWidth="1"/>
    <col min="9220" max="9220" width="33.42578125" style="1" customWidth="1"/>
    <col min="9221" max="9221" width="19.7109375" style="1" customWidth="1"/>
    <col min="9222" max="9222" width="9.42578125" style="1" customWidth="1"/>
    <col min="9223" max="9223" width="13.28515625" style="1" customWidth="1"/>
    <col min="9224" max="9224" width="9.28515625" style="1" customWidth="1"/>
    <col min="9225" max="9225" width="11.7109375" style="1" customWidth="1"/>
    <col min="9226" max="9226" width="9.28515625" style="1" customWidth="1"/>
    <col min="9227" max="9227" width="8.5703125" style="1" customWidth="1"/>
    <col min="9228" max="9228" width="8.42578125" style="1" customWidth="1"/>
    <col min="9229" max="9229" width="8.140625" style="1" customWidth="1"/>
    <col min="9230" max="9230" width="8" style="1" customWidth="1"/>
    <col min="9231" max="9231" width="10.5703125" style="1" customWidth="1"/>
    <col min="9232" max="9232" width="15.42578125" style="1" customWidth="1"/>
    <col min="9233" max="9233" width="12.42578125" style="1" customWidth="1"/>
    <col min="9234" max="9234" width="14.140625" style="1" customWidth="1"/>
    <col min="9235" max="9235" width="13.42578125" style="1" customWidth="1"/>
    <col min="9236" max="9236" width="12.140625" style="1" customWidth="1"/>
    <col min="9237" max="9244" width="20.85546875" style="1" customWidth="1"/>
    <col min="9245" max="9472" width="11.42578125" style="1"/>
    <col min="9473" max="9473" width="21.28515625" style="1" customWidth="1"/>
    <col min="9474" max="9474" width="11.7109375" style="1" customWidth="1"/>
    <col min="9475" max="9475" width="17.42578125" style="1" customWidth="1"/>
    <col min="9476" max="9476" width="33.42578125" style="1" customWidth="1"/>
    <col min="9477" max="9477" width="19.7109375" style="1" customWidth="1"/>
    <col min="9478" max="9478" width="9.42578125" style="1" customWidth="1"/>
    <col min="9479" max="9479" width="13.28515625" style="1" customWidth="1"/>
    <col min="9480" max="9480" width="9.28515625" style="1" customWidth="1"/>
    <col min="9481" max="9481" width="11.7109375" style="1" customWidth="1"/>
    <col min="9482" max="9482" width="9.28515625" style="1" customWidth="1"/>
    <col min="9483" max="9483" width="8.5703125" style="1" customWidth="1"/>
    <col min="9484" max="9484" width="8.42578125" style="1" customWidth="1"/>
    <col min="9485" max="9485" width="8.140625" style="1" customWidth="1"/>
    <col min="9486" max="9486" width="8" style="1" customWidth="1"/>
    <col min="9487" max="9487" width="10.5703125" style="1" customWidth="1"/>
    <col min="9488" max="9488" width="15.42578125" style="1" customWidth="1"/>
    <col min="9489" max="9489" width="12.42578125" style="1" customWidth="1"/>
    <col min="9490" max="9490" width="14.140625" style="1" customWidth="1"/>
    <col min="9491" max="9491" width="13.42578125" style="1" customWidth="1"/>
    <col min="9492" max="9492" width="12.140625" style="1" customWidth="1"/>
    <col min="9493" max="9500" width="20.85546875" style="1" customWidth="1"/>
    <col min="9501" max="9728" width="11.42578125" style="1"/>
    <col min="9729" max="9729" width="21.28515625" style="1" customWidth="1"/>
    <col min="9730" max="9730" width="11.7109375" style="1" customWidth="1"/>
    <col min="9731" max="9731" width="17.42578125" style="1" customWidth="1"/>
    <col min="9732" max="9732" width="33.42578125" style="1" customWidth="1"/>
    <col min="9733" max="9733" width="19.7109375" style="1" customWidth="1"/>
    <col min="9734" max="9734" width="9.42578125" style="1" customWidth="1"/>
    <col min="9735" max="9735" width="13.28515625" style="1" customWidth="1"/>
    <col min="9736" max="9736" width="9.28515625" style="1" customWidth="1"/>
    <col min="9737" max="9737" width="11.7109375" style="1" customWidth="1"/>
    <col min="9738" max="9738" width="9.28515625" style="1" customWidth="1"/>
    <col min="9739" max="9739" width="8.5703125" style="1" customWidth="1"/>
    <col min="9740" max="9740" width="8.42578125" style="1" customWidth="1"/>
    <col min="9741" max="9741" width="8.140625" style="1" customWidth="1"/>
    <col min="9742" max="9742" width="8" style="1" customWidth="1"/>
    <col min="9743" max="9743" width="10.5703125" style="1" customWidth="1"/>
    <col min="9744" max="9744" width="15.42578125" style="1" customWidth="1"/>
    <col min="9745" max="9745" width="12.42578125" style="1" customWidth="1"/>
    <col min="9746" max="9746" width="14.140625" style="1" customWidth="1"/>
    <col min="9747" max="9747" width="13.42578125" style="1" customWidth="1"/>
    <col min="9748" max="9748" width="12.140625" style="1" customWidth="1"/>
    <col min="9749" max="9756" width="20.85546875" style="1" customWidth="1"/>
    <col min="9757" max="9984" width="11.42578125" style="1"/>
    <col min="9985" max="9985" width="21.28515625" style="1" customWidth="1"/>
    <col min="9986" max="9986" width="11.7109375" style="1" customWidth="1"/>
    <col min="9987" max="9987" width="17.42578125" style="1" customWidth="1"/>
    <col min="9988" max="9988" width="33.42578125" style="1" customWidth="1"/>
    <col min="9989" max="9989" width="19.7109375" style="1" customWidth="1"/>
    <col min="9990" max="9990" width="9.42578125" style="1" customWidth="1"/>
    <col min="9991" max="9991" width="13.28515625" style="1" customWidth="1"/>
    <col min="9992" max="9992" width="9.28515625" style="1" customWidth="1"/>
    <col min="9993" max="9993" width="11.7109375" style="1" customWidth="1"/>
    <col min="9994" max="9994" width="9.28515625" style="1" customWidth="1"/>
    <col min="9995" max="9995" width="8.5703125" style="1" customWidth="1"/>
    <col min="9996" max="9996" width="8.42578125" style="1" customWidth="1"/>
    <col min="9997" max="9997" width="8.140625" style="1" customWidth="1"/>
    <col min="9998" max="9998" width="8" style="1" customWidth="1"/>
    <col min="9999" max="9999" width="10.5703125" style="1" customWidth="1"/>
    <col min="10000" max="10000" width="15.42578125" style="1" customWidth="1"/>
    <col min="10001" max="10001" width="12.42578125" style="1" customWidth="1"/>
    <col min="10002" max="10002" width="14.140625" style="1" customWidth="1"/>
    <col min="10003" max="10003" width="13.42578125" style="1" customWidth="1"/>
    <col min="10004" max="10004" width="12.140625" style="1" customWidth="1"/>
    <col min="10005" max="10012" width="20.85546875" style="1" customWidth="1"/>
    <col min="10013" max="10240" width="11.42578125" style="1"/>
    <col min="10241" max="10241" width="21.28515625" style="1" customWidth="1"/>
    <col min="10242" max="10242" width="11.7109375" style="1" customWidth="1"/>
    <col min="10243" max="10243" width="17.42578125" style="1" customWidth="1"/>
    <col min="10244" max="10244" width="33.42578125" style="1" customWidth="1"/>
    <col min="10245" max="10245" width="19.7109375" style="1" customWidth="1"/>
    <col min="10246" max="10246" width="9.42578125" style="1" customWidth="1"/>
    <col min="10247" max="10247" width="13.28515625" style="1" customWidth="1"/>
    <col min="10248" max="10248" width="9.28515625" style="1" customWidth="1"/>
    <col min="10249" max="10249" width="11.7109375" style="1" customWidth="1"/>
    <col min="10250" max="10250" width="9.28515625" style="1" customWidth="1"/>
    <col min="10251" max="10251" width="8.5703125" style="1" customWidth="1"/>
    <col min="10252" max="10252" width="8.42578125" style="1" customWidth="1"/>
    <col min="10253" max="10253" width="8.140625" style="1" customWidth="1"/>
    <col min="10254" max="10254" width="8" style="1" customWidth="1"/>
    <col min="10255" max="10255" width="10.5703125" style="1" customWidth="1"/>
    <col min="10256" max="10256" width="15.42578125" style="1" customWidth="1"/>
    <col min="10257" max="10257" width="12.42578125" style="1" customWidth="1"/>
    <col min="10258" max="10258" width="14.140625" style="1" customWidth="1"/>
    <col min="10259" max="10259" width="13.42578125" style="1" customWidth="1"/>
    <col min="10260" max="10260" width="12.140625" style="1" customWidth="1"/>
    <col min="10261" max="10268" width="20.85546875" style="1" customWidth="1"/>
    <col min="10269" max="10496" width="11.42578125" style="1"/>
    <col min="10497" max="10497" width="21.28515625" style="1" customWidth="1"/>
    <col min="10498" max="10498" width="11.7109375" style="1" customWidth="1"/>
    <col min="10499" max="10499" width="17.42578125" style="1" customWidth="1"/>
    <col min="10500" max="10500" width="33.42578125" style="1" customWidth="1"/>
    <col min="10501" max="10501" width="19.7109375" style="1" customWidth="1"/>
    <col min="10502" max="10502" width="9.42578125" style="1" customWidth="1"/>
    <col min="10503" max="10503" width="13.28515625" style="1" customWidth="1"/>
    <col min="10504" max="10504" width="9.28515625" style="1" customWidth="1"/>
    <col min="10505" max="10505" width="11.7109375" style="1" customWidth="1"/>
    <col min="10506" max="10506" width="9.28515625" style="1" customWidth="1"/>
    <col min="10507" max="10507" width="8.5703125" style="1" customWidth="1"/>
    <col min="10508" max="10508" width="8.42578125" style="1" customWidth="1"/>
    <col min="10509" max="10509" width="8.140625" style="1" customWidth="1"/>
    <col min="10510" max="10510" width="8" style="1" customWidth="1"/>
    <col min="10511" max="10511" width="10.5703125" style="1" customWidth="1"/>
    <col min="10512" max="10512" width="15.42578125" style="1" customWidth="1"/>
    <col min="10513" max="10513" width="12.42578125" style="1" customWidth="1"/>
    <col min="10514" max="10514" width="14.140625" style="1" customWidth="1"/>
    <col min="10515" max="10515" width="13.42578125" style="1" customWidth="1"/>
    <col min="10516" max="10516" width="12.140625" style="1" customWidth="1"/>
    <col min="10517" max="10524" width="20.85546875" style="1" customWidth="1"/>
    <col min="10525" max="10752" width="11.42578125" style="1"/>
    <col min="10753" max="10753" width="21.28515625" style="1" customWidth="1"/>
    <col min="10754" max="10754" width="11.7109375" style="1" customWidth="1"/>
    <col min="10755" max="10755" width="17.42578125" style="1" customWidth="1"/>
    <col min="10756" max="10756" width="33.42578125" style="1" customWidth="1"/>
    <col min="10757" max="10757" width="19.7109375" style="1" customWidth="1"/>
    <col min="10758" max="10758" width="9.42578125" style="1" customWidth="1"/>
    <col min="10759" max="10759" width="13.28515625" style="1" customWidth="1"/>
    <col min="10760" max="10760" width="9.28515625" style="1" customWidth="1"/>
    <col min="10761" max="10761" width="11.7109375" style="1" customWidth="1"/>
    <col min="10762" max="10762" width="9.28515625" style="1" customWidth="1"/>
    <col min="10763" max="10763" width="8.5703125" style="1" customWidth="1"/>
    <col min="10764" max="10764" width="8.42578125" style="1" customWidth="1"/>
    <col min="10765" max="10765" width="8.140625" style="1" customWidth="1"/>
    <col min="10766" max="10766" width="8" style="1" customWidth="1"/>
    <col min="10767" max="10767" width="10.5703125" style="1" customWidth="1"/>
    <col min="10768" max="10768" width="15.42578125" style="1" customWidth="1"/>
    <col min="10769" max="10769" width="12.42578125" style="1" customWidth="1"/>
    <col min="10770" max="10770" width="14.140625" style="1" customWidth="1"/>
    <col min="10771" max="10771" width="13.42578125" style="1" customWidth="1"/>
    <col min="10772" max="10772" width="12.140625" style="1" customWidth="1"/>
    <col min="10773" max="10780" width="20.85546875" style="1" customWidth="1"/>
    <col min="10781" max="11008" width="11.42578125" style="1"/>
    <col min="11009" max="11009" width="21.28515625" style="1" customWidth="1"/>
    <col min="11010" max="11010" width="11.7109375" style="1" customWidth="1"/>
    <col min="11011" max="11011" width="17.42578125" style="1" customWidth="1"/>
    <col min="11012" max="11012" width="33.42578125" style="1" customWidth="1"/>
    <col min="11013" max="11013" width="19.7109375" style="1" customWidth="1"/>
    <col min="11014" max="11014" width="9.42578125" style="1" customWidth="1"/>
    <col min="11015" max="11015" width="13.28515625" style="1" customWidth="1"/>
    <col min="11016" max="11016" width="9.28515625" style="1" customWidth="1"/>
    <col min="11017" max="11017" width="11.7109375" style="1" customWidth="1"/>
    <col min="11018" max="11018" width="9.28515625" style="1" customWidth="1"/>
    <col min="11019" max="11019" width="8.5703125" style="1" customWidth="1"/>
    <col min="11020" max="11020" width="8.42578125" style="1" customWidth="1"/>
    <col min="11021" max="11021" width="8.140625" style="1" customWidth="1"/>
    <col min="11022" max="11022" width="8" style="1" customWidth="1"/>
    <col min="11023" max="11023" width="10.5703125" style="1" customWidth="1"/>
    <col min="11024" max="11024" width="15.42578125" style="1" customWidth="1"/>
    <col min="11025" max="11025" width="12.42578125" style="1" customWidth="1"/>
    <col min="11026" max="11026" width="14.140625" style="1" customWidth="1"/>
    <col min="11027" max="11027" width="13.42578125" style="1" customWidth="1"/>
    <col min="11028" max="11028" width="12.140625" style="1" customWidth="1"/>
    <col min="11029" max="11036" width="20.85546875" style="1" customWidth="1"/>
    <col min="11037" max="11264" width="11.42578125" style="1"/>
    <col min="11265" max="11265" width="21.28515625" style="1" customWidth="1"/>
    <col min="11266" max="11266" width="11.7109375" style="1" customWidth="1"/>
    <col min="11267" max="11267" width="17.42578125" style="1" customWidth="1"/>
    <col min="11268" max="11268" width="33.42578125" style="1" customWidth="1"/>
    <col min="11269" max="11269" width="19.7109375" style="1" customWidth="1"/>
    <col min="11270" max="11270" width="9.42578125" style="1" customWidth="1"/>
    <col min="11271" max="11271" width="13.28515625" style="1" customWidth="1"/>
    <col min="11272" max="11272" width="9.28515625" style="1" customWidth="1"/>
    <col min="11273" max="11273" width="11.7109375" style="1" customWidth="1"/>
    <col min="11274" max="11274" width="9.28515625" style="1" customWidth="1"/>
    <col min="11275" max="11275" width="8.5703125" style="1" customWidth="1"/>
    <col min="11276" max="11276" width="8.42578125" style="1" customWidth="1"/>
    <col min="11277" max="11277" width="8.140625" style="1" customWidth="1"/>
    <col min="11278" max="11278" width="8" style="1" customWidth="1"/>
    <col min="11279" max="11279" width="10.5703125" style="1" customWidth="1"/>
    <col min="11280" max="11280" width="15.42578125" style="1" customWidth="1"/>
    <col min="11281" max="11281" width="12.42578125" style="1" customWidth="1"/>
    <col min="11282" max="11282" width="14.140625" style="1" customWidth="1"/>
    <col min="11283" max="11283" width="13.42578125" style="1" customWidth="1"/>
    <col min="11284" max="11284" width="12.140625" style="1" customWidth="1"/>
    <col min="11285" max="11292" width="20.85546875" style="1" customWidth="1"/>
    <col min="11293" max="11520" width="11.42578125" style="1"/>
    <col min="11521" max="11521" width="21.28515625" style="1" customWidth="1"/>
    <col min="11522" max="11522" width="11.7109375" style="1" customWidth="1"/>
    <col min="11523" max="11523" width="17.42578125" style="1" customWidth="1"/>
    <col min="11524" max="11524" width="33.42578125" style="1" customWidth="1"/>
    <col min="11525" max="11525" width="19.7109375" style="1" customWidth="1"/>
    <col min="11526" max="11526" width="9.42578125" style="1" customWidth="1"/>
    <col min="11527" max="11527" width="13.28515625" style="1" customWidth="1"/>
    <col min="11528" max="11528" width="9.28515625" style="1" customWidth="1"/>
    <col min="11529" max="11529" width="11.7109375" style="1" customWidth="1"/>
    <col min="11530" max="11530" width="9.28515625" style="1" customWidth="1"/>
    <col min="11531" max="11531" width="8.5703125" style="1" customWidth="1"/>
    <col min="11532" max="11532" width="8.42578125" style="1" customWidth="1"/>
    <col min="11533" max="11533" width="8.140625" style="1" customWidth="1"/>
    <col min="11534" max="11534" width="8" style="1" customWidth="1"/>
    <col min="11535" max="11535" width="10.5703125" style="1" customWidth="1"/>
    <col min="11536" max="11536" width="15.42578125" style="1" customWidth="1"/>
    <col min="11537" max="11537" width="12.42578125" style="1" customWidth="1"/>
    <col min="11538" max="11538" width="14.140625" style="1" customWidth="1"/>
    <col min="11539" max="11539" width="13.42578125" style="1" customWidth="1"/>
    <col min="11540" max="11540" width="12.140625" style="1" customWidth="1"/>
    <col min="11541" max="11548" width="20.85546875" style="1" customWidth="1"/>
    <col min="11549" max="11776" width="11.42578125" style="1"/>
    <col min="11777" max="11777" width="21.28515625" style="1" customWidth="1"/>
    <col min="11778" max="11778" width="11.7109375" style="1" customWidth="1"/>
    <col min="11779" max="11779" width="17.42578125" style="1" customWidth="1"/>
    <col min="11780" max="11780" width="33.42578125" style="1" customWidth="1"/>
    <col min="11781" max="11781" width="19.7109375" style="1" customWidth="1"/>
    <col min="11782" max="11782" width="9.42578125" style="1" customWidth="1"/>
    <col min="11783" max="11783" width="13.28515625" style="1" customWidth="1"/>
    <col min="11784" max="11784" width="9.28515625" style="1" customWidth="1"/>
    <col min="11785" max="11785" width="11.7109375" style="1" customWidth="1"/>
    <col min="11786" max="11786" width="9.28515625" style="1" customWidth="1"/>
    <col min="11787" max="11787" width="8.5703125" style="1" customWidth="1"/>
    <col min="11788" max="11788" width="8.42578125" style="1" customWidth="1"/>
    <col min="11789" max="11789" width="8.140625" style="1" customWidth="1"/>
    <col min="11790" max="11790" width="8" style="1" customWidth="1"/>
    <col min="11791" max="11791" width="10.5703125" style="1" customWidth="1"/>
    <col min="11792" max="11792" width="15.42578125" style="1" customWidth="1"/>
    <col min="11793" max="11793" width="12.42578125" style="1" customWidth="1"/>
    <col min="11794" max="11794" width="14.140625" style="1" customWidth="1"/>
    <col min="11795" max="11795" width="13.42578125" style="1" customWidth="1"/>
    <col min="11796" max="11796" width="12.140625" style="1" customWidth="1"/>
    <col min="11797" max="11804" width="20.85546875" style="1" customWidth="1"/>
    <col min="11805" max="12032" width="11.42578125" style="1"/>
    <col min="12033" max="12033" width="21.28515625" style="1" customWidth="1"/>
    <col min="12034" max="12034" width="11.7109375" style="1" customWidth="1"/>
    <col min="12035" max="12035" width="17.42578125" style="1" customWidth="1"/>
    <col min="12036" max="12036" width="33.42578125" style="1" customWidth="1"/>
    <col min="12037" max="12037" width="19.7109375" style="1" customWidth="1"/>
    <col min="12038" max="12038" width="9.42578125" style="1" customWidth="1"/>
    <col min="12039" max="12039" width="13.28515625" style="1" customWidth="1"/>
    <col min="12040" max="12040" width="9.28515625" style="1" customWidth="1"/>
    <col min="12041" max="12041" width="11.7109375" style="1" customWidth="1"/>
    <col min="12042" max="12042" width="9.28515625" style="1" customWidth="1"/>
    <col min="12043" max="12043" width="8.5703125" style="1" customWidth="1"/>
    <col min="12044" max="12044" width="8.42578125" style="1" customWidth="1"/>
    <col min="12045" max="12045" width="8.140625" style="1" customWidth="1"/>
    <col min="12046" max="12046" width="8" style="1" customWidth="1"/>
    <col min="12047" max="12047" width="10.5703125" style="1" customWidth="1"/>
    <col min="12048" max="12048" width="15.42578125" style="1" customWidth="1"/>
    <col min="12049" max="12049" width="12.42578125" style="1" customWidth="1"/>
    <col min="12050" max="12050" width="14.140625" style="1" customWidth="1"/>
    <col min="12051" max="12051" width="13.42578125" style="1" customWidth="1"/>
    <col min="12052" max="12052" width="12.140625" style="1" customWidth="1"/>
    <col min="12053" max="12060" width="20.85546875" style="1" customWidth="1"/>
    <col min="12061" max="12288" width="11.42578125" style="1"/>
    <col min="12289" max="12289" width="21.28515625" style="1" customWidth="1"/>
    <col min="12290" max="12290" width="11.7109375" style="1" customWidth="1"/>
    <col min="12291" max="12291" width="17.42578125" style="1" customWidth="1"/>
    <col min="12292" max="12292" width="33.42578125" style="1" customWidth="1"/>
    <col min="12293" max="12293" width="19.7109375" style="1" customWidth="1"/>
    <col min="12294" max="12294" width="9.42578125" style="1" customWidth="1"/>
    <col min="12295" max="12295" width="13.28515625" style="1" customWidth="1"/>
    <col min="12296" max="12296" width="9.28515625" style="1" customWidth="1"/>
    <col min="12297" max="12297" width="11.7109375" style="1" customWidth="1"/>
    <col min="12298" max="12298" width="9.28515625" style="1" customWidth="1"/>
    <col min="12299" max="12299" width="8.5703125" style="1" customWidth="1"/>
    <col min="12300" max="12300" width="8.42578125" style="1" customWidth="1"/>
    <col min="12301" max="12301" width="8.140625" style="1" customWidth="1"/>
    <col min="12302" max="12302" width="8" style="1" customWidth="1"/>
    <col min="12303" max="12303" width="10.5703125" style="1" customWidth="1"/>
    <col min="12304" max="12304" width="15.42578125" style="1" customWidth="1"/>
    <col min="12305" max="12305" width="12.42578125" style="1" customWidth="1"/>
    <col min="12306" max="12306" width="14.140625" style="1" customWidth="1"/>
    <col min="12307" max="12307" width="13.42578125" style="1" customWidth="1"/>
    <col min="12308" max="12308" width="12.140625" style="1" customWidth="1"/>
    <col min="12309" max="12316" width="20.85546875" style="1" customWidth="1"/>
    <col min="12317" max="12544" width="11.42578125" style="1"/>
    <col min="12545" max="12545" width="21.28515625" style="1" customWidth="1"/>
    <col min="12546" max="12546" width="11.7109375" style="1" customWidth="1"/>
    <col min="12547" max="12547" width="17.42578125" style="1" customWidth="1"/>
    <col min="12548" max="12548" width="33.42578125" style="1" customWidth="1"/>
    <col min="12549" max="12549" width="19.7109375" style="1" customWidth="1"/>
    <col min="12550" max="12550" width="9.42578125" style="1" customWidth="1"/>
    <col min="12551" max="12551" width="13.28515625" style="1" customWidth="1"/>
    <col min="12552" max="12552" width="9.28515625" style="1" customWidth="1"/>
    <col min="12553" max="12553" width="11.7109375" style="1" customWidth="1"/>
    <col min="12554" max="12554" width="9.28515625" style="1" customWidth="1"/>
    <col min="12555" max="12555" width="8.5703125" style="1" customWidth="1"/>
    <col min="12556" max="12556" width="8.42578125" style="1" customWidth="1"/>
    <col min="12557" max="12557" width="8.140625" style="1" customWidth="1"/>
    <col min="12558" max="12558" width="8" style="1" customWidth="1"/>
    <col min="12559" max="12559" width="10.5703125" style="1" customWidth="1"/>
    <col min="12560" max="12560" width="15.42578125" style="1" customWidth="1"/>
    <col min="12561" max="12561" width="12.42578125" style="1" customWidth="1"/>
    <col min="12562" max="12562" width="14.140625" style="1" customWidth="1"/>
    <col min="12563" max="12563" width="13.42578125" style="1" customWidth="1"/>
    <col min="12564" max="12564" width="12.140625" style="1" customWidth="1"/>
    <col min="12565" max="12572" width="20.85546875" style="1" customWidth="1"/>
    <col min="12573" max="12800" width="11.42578125" style="1"/>
    <col min="12801" max="12801" width="21.28515625" style="1" customWidth="1"/>
    <col min="12802" max="12802" width="11.7109375" style="1" customWidth="1"/>
    <col min="12803" max="12803" width="17.42578125" style="1" customWidth="1"/>
    <col min="12804" max="12804" width="33.42578125" style="1" customWidth="1"/>
    <col min="12805" max="12805" width="19.7109375" style="1" customWidth="1"/>
    <col min="12806" max="12806" width="9.42578125" style="1" customWidth="1"/>
    <col min="12807" max="12807" width="13.28515625" style="1" customWidth="1"/>
    <col min="12808" max="12808" width="9.28515625" style="1" customWidth="1"/>
    <col min="12809" max="12809" width="11.7109375" style="1" customWidth="1"/>
    <col min="12810" max="12810" width="9.28515625" style="1" customWidth="1"/>
    <col min="12811" max="12811" width="8.5703125" style="1" customWidth="1"/>
    <col min="12812" max="12812" width="8.42578125" style="1" customWidth="1"/>
    <col min="12813" max="12813" width="8.140625" style="1" customWidth="1"/>
    <col min="12814" max="12814" width="8" style="1" customWidth="1"/>
    <col min="12815" max="12815" width="10.5703125" style="1" customWidth="1"/>
    <col min="12816" max="12816" width="15.42578125" style="1" customWidth="1"/>
    <col min="12817" max="12817" width="12.42578125" style="1" customWidth="1"/>
    <col min="12818" max="12818" width="14.140625" style="1" customWidth="1"/>
    <col min="12819" max="12819" width="13.42578125" style="1" customWidth="1"/>
    <col min="12820" max="12820" width="12.140625" style="1" customWidth="1"/>
    <col min="12821" max="12828" width="20.85546875" style="1" customWidth="1"/>
    <col min="12829" max="13056" width="11.42578125" style="1"/>
    <col min="13057" max="13057" width="21.28515625" style="1" customWidth="1"/>
    <col min="13058" max="13058" width="11.7109375" style="1" customWidth="1"/>
    <col min="13059" max="13059" width="17.42578125" style="1" customWidth="1"/>
    <col min="13060" max="13060" width="33.42578125" style="1" customWidth="1"/>
    <col min="13061" max="13061" width="19.7109375" style="1" customWidth="1"/>
    <col min="13062" max="13062" width="9.42578125" style="1" customWidth="1"/>
    <col min="13063" max="13063" width="13.28515625" style="1" customWidth="1"/>
    <col min="13064" max="13064" width="9.28515625" style="1" customWidth="1"/>
    <col min="13065" max="13065" width="11.7109375" style="1" customWidth="1"/>
    <col min="13066" max="13066" width="9.28515625" style="1" customWidth="1"/>
    <col min="13067" max="13067" width="8.5703125" style="1" customWidth="1"/>
    <col min="13068" max="13068" width="8.42578125" style="1" customWidth="1"/>
    <col min="13069" max="13069" width="8.140625" style="1" customWidth="1"/>
    <col min="13070" max="13070" width="8" style="1" customWidth="1"/>
    <col min="13071" max="13071" width="10.5703125" style="1" customWidth="1"/>
    <col min="13072" max="13072" width="15.42578125" style="1" customWidth="1"/>
    <col min="13073" max="13073" width="12.42578125" style="1" customWidth="1"/>
    <col min="13074" max="13074" width="14.140625" style="1" customWidth="1"/>
    <col min="13075" max="13075" width="13.42578125" style="1" customWidth="1"/>
    <col min="13076" max="13076" width="12.140625" style="1" customWidth="1"/>
    <col min="13077" max="13084" width="20.85546875" style="1" customWidth="1"/>
    <col min="13085" max="13312" width="11.42578125" style="1"/>
    <col min="13313" max="13313" width="21.28515625" style="1" customWidth="1"/>
    <col min="13314" max="13314" width="11.7109375" style="1" customWidth="1"/>
    <col min="13315" max="13315" width="17.42578125" style="1" customWidth="1"/>
    <col min="13316" max="13316" width="33.42578125" style="1" customWidth="1"/>
    <col min="13317" max="13317" width="19.7109375" style="1" customWidth="1"/>
    <col min="13318" max="13318" width="9.42578125" style="1" customWidth="1"/>
    <col min="13319" max="13319" width="13.28515625" style="1" customWidth="1"/>
    <col min="13320" max="13320" width="9.28515625" style="1" customWidth="1"/>
    <col min="13321" max="13321" width="11.7109375" style="1" customWidth="1"/>
    <col min="13322" max="13322" width="9.28515625" style="1" customWidth="1"/>
    <col min="13323" max="13323" width="8.5703125" style="1" customWidth="1"/>
    <col min="13324" max="13324" width="8.42578125" style="1" customWidth="1"/>
    <col min="13325" max="13325" width="8.140625" style="1" customWidth="1"/>
    <col min="13326" max="13326" width="8" style="1" customWidth="1"/>
    <col min="13327" max="13327" width="10.5703125" style="1" customWidth="1"/>
    <col min="13328" max="13328" width="15.42578125" style="1" customWidth="1"/>
    <col min="13329" max="13329" width="12.42578125" style="1" customWidth="1"/>
    <col min="13330" max="13330" width="14.140625" style="1" customWidth="1"/>
    <col min="13331" max="13331" width="13.42578125" style="1" customWidth="1"/>
    <col min="13332" max="13332" width="12.140625" style="1" customWidth="1"/>
    <col min="13333" max="13340" width="20.85546875" style="1" customWidth="1"/>
    <col min="13341" max="13568" width="11.42578125" style="1"/>
    <col min="13569" max="13569" width="21.28515625" style="1" customWidth="1"/>
    <col min="13570" max="13570" width="11.7109375" style="1" customWidth="1"/>
    <col min="13571" max="13571" width="17.42578125" style="1" customWidth="1"/>
    <col min="13572" max="13572" width="33.42578125" style="1" customWidth="1"/>
    <col min="13573" max="13573" width="19.7109375" style="1" customWidth="1"/>
    <col min="13574" max="13574" width="9.42578125" style="1" customWidth="1"/>
    <col min="13575" max="13575" width="13.28515625" style="1" customWidth="1"/>
    <col min="13576" max="13576" width="9.28515625" style="1" customWidth="1"/>
    <col min="13577" max="13577" width="11.7109375" style="1" customWidth="1"/>
    <col min="13578" max="13578" width="9.28515625" style="1" customWidth="1"/>
    <col min="13579" max="13579" width="8.5703125" style="1" customWidth="1"/>
    <col min="13580" max="13580" width="8.42578125" style="1" customWidth="1"/>
    <col min="13581" max="13581" width="8.140625" style="1" customWidth="1"/>
    <col min="13582" max="13582" width="8" style="1" customWidth="1"/>
    <col min="13583" max="13583" width="10.5703125" style="1" customWidth="1"/>
    <col min="13584" max="13584" width="15.42578125" style="1" customWidth="1"/>
    <col min="13585" max="13585" width="12.42578125" style="1" customWidth="1"/>
    <col min="13586" max="13586" width="14.140625" style="1" customWidth="1"/>
    <col min="13587" max="13587" width="13.42578125" style="1" customWidth="1"/>
    <col min="13588" max="13588" width="12.140625" style="1" customWidth="1"/>
    <col min="13589" max="13596" width="20.85546875" style="1" customWidth="1"/>
    <col min="13597" max="13824" width="11.42578125" style="1"/>
    <col min="13825" max="13825" width="21.28515625" style="1" customWidth="1"/>
    <col min="13826" max="13826" width="11.7109375" style="1" customWidth="1"/>
    <col min="13827" max="13827" width="17.42578125" style="1" customWidth="1"/>
    <col min="13828" max="13828" width="33.42578125" style="1" customWidth="1"/>
    <col min="13829" max="13829" width="19.7109375" style="1" customWidth="1"/>
    <col min="13830" max="13830" width="9.42578125" style="1" customWidth="1"/>
    <col min="13831" max="13831" width="13.28515625" style="1" customWidth="1"/>
    <col min="13832" max="13832" width="9.28515625" style="1" customWidth="1"/>
    <col min="13833" max="13833" width="11.7109375" style="1" customWidth="1"/>
    <col min="13834" max="13834" width="9.28515625" style="1" customWidth="1"/>
    <col min="13835" max="13835" width="8.5703125" style="1" customWidth="1"/>
    <col min="13836" max="13836" width="8.42578125" style="1" customWidth="1"/>
    <col min="13837" max="13837" width="8.140625" style="1" customWidth="1"/>
    <col min="13838" max="13838" width="8" style="1" customWidth="1"/>
    <col min="13839" max="13839" width="10.5703125" style="1" customWidth="1"/>
    <col min="13840" max="13840" width="15.42578125" style="1" customWidth="1"/>
    <col min="13841" max="13841" width="12.42578125" style="1" customWidth="1"/>
    <col min="13842" max="13842" width="14.140625" style="1" customWidth="1"/>
    <col min="13843" max="13843" width="13.42578125" style="1" customWidth="1"/>
    <col min="13844" max="13844" width="12.140625" style="1" customWidth="1"/>
    <col min="13845" max="13852" width="20.85546875" style="1" customWidth="1"/>
    <col min="13853" max="14080" width="11.42578125" style="1"/>
    <col min="14081" max="14081" width="21.28515625" style="1" customWidth="1"/>
    <col min="14082" max="14082" width="11.7109375" style="1" customWidth="1"/>
    <col min="14083" max="14083" width="17.42578125" style="1" customWidth="1"/>
    <col min="14084" max="14084" width="33.42578125" style="1" customWidth="1"/>
    <col min="14085" max="14085" width="19.7109375" style="1" customWidth="1"/>
    <col min="14086" max="14086" width="9.42578125" style="1" customWidth="1"/>
    <col min="14087" max="14087" width="13.28515625" style="1" customWidth="1"/>
    <col min="14088" max="14088" width="9.28515625" style="1" customWidth="1"/>
    <col min="14089" max="14089" width="11.7109375" style="1" customWidth="1"/>
    <col min="14090" max="14090" width="9.28515625" style="1" customWidth="1"/>
    <col min="14091" max="14091" width="8.5703125" style="1" customWidth="1"/>
    <col min="14092" max="14092" width="8.42578125" style="1" customWidth="1"/>
    <col min="14093" max="14093" width="8.140625" style="1" customWidth="1"/>
    <col min="14094" max="14094" width="8" style="1" customWidth="1"/>
    <col min="14095" max="14095" width="10.5703125" style="1" customWidth="1"/>
    <col min="14096" max="14096" width="15.42578125" style="1" customWidth="1"/>
    <col min="14097" max="14097" width="12.42578125" style="1" customWidth="1"/>
    <col min="14098" max="14098" width="14.140625" style="1" customWidth="1"/>
    <col min="14099" max="14099" width="13.42578125" style="1" customWidth="1"/>
    <col min="14100" max="14100" width="12.140625" style="1" customWidth="1"/>
    <col min="14101" max="14108" width="20.85546875" style="1" customWidth="1"/>
    <col min="14109" max="14336" width="11.42578125" style="1"/>
    <col min="14337" max="14337" width="21.28515625" style="1" customWidth="1"/>
    <col min="14338" max="14338" width="11.7109375" style="1" customWidth="1"/>
    <col min="14339" max="14339" width="17.42578125" style="1" customWidth="1"/>
    <col min="14340" max="14340" width="33.42578125" style="1" customWidth="1"/>
    <col min="14341" max="14341" width="19.7109375" style="1" customWidth="1"/>
    <col min="14342" max="14342" width="9.42578125" style="1" customWidth="1"/>
    <col min="14343" max="14343" width="13.28515625" style="1" customWidth="1"/>
    <col min="14344" max="14344" width="9.28515625" style="1" customWidth="1"/>
    <col min="14345" max="14345" width="11.7109375" style="1" customWidth="1"/>
    <col min="14346" max="14346" width="9.28515625" style="1" customWidth="1"/>
    <col min="14347" max="14347" width="8.5703125" style="1" customWidth="1"/>
    <col min="14348" max="14348" width="8.42578125" style="1" customWidth="1"/>
    <col min="14349" max="14349" width="8.140625" style="1" customWidth="1"/>
    <col min="14350" max="14350" width="8" style="1" customWidth="1"/>
    <col min="14351" max="14351" width="10.5703125" style="1" customWidth="1"/>
    <col min="14352" max="14352" width="15.42578125" style="1" customWidth="1"/>
    <col min="14353" max="14353" width="12.42578125" style="1" customWidth="1"/>
    <col min="14354" max="14354" width="14.140625" style="1" customWidth="1"/>
    <col min="14355" max="14355" width="13.42578125" style="1" customWidth="1"/>
    <col min="14356" max="14356" width="12.140625" style="1" customWidth="1"/>
    <col min="14357" max="14364" width="20.85546875" style="1" customWidth="1"/>
    <col min="14365" max="14592" width="11.42578125" style="1"/>
    <col min="14593" max="14593" width="21.28515625" style="1" customWidth="1"/>
    <col min="14594" max="14594" width="11.7109375" style="1" customWidth="1"/>
    <col min="14595" max="14595" width="17.42578125" style="1" customWidth="1"/>
    <col min="14596" max="14596" width="33.42578125" style="1" customWidth="1"/>
    <col min="14597" max="14597" width="19.7109375" style="1" customWidth="1"/>
    <col min="14598" max="14598" width="9.42578125" style="1" customWidth="1"/>
    <col min="14599" max="14599" width="13.28515625" style="1" customWidth="1"/>
    <col min="14600" max="14600" width="9.28515625" style="1" customWidth="1"/>
    <col min="14601" max="14601" width="11.7109375" style="1" customWidth="1"/>
    <col min="14602" max="14602" width="9.28515625" style="1" customWidth="1"/>
    <col min="14603" max="14603" width="8.5703125" style="1" customWidth="1"/>
    <col min="14604" max="14604" width="8.42578125" style="1" customWidth="1"/>
    <col min="14605" max="14605" width="8.140625" style="1" customWidth="1"/>
    <col min="14606" max="14606" width="8" style="1" customWidth="1"/>
    <col min="14607" max="14607" width="10.5703125" style="1" customWidth="1"/>
    <col min="14608" max="14608" width="15.42578125" style="1" customWidth="1"/>
    <col min="14609" max="14609" width="12.42578125" style="1" customWidth="1"/>
    <col min="14610" max="14610" width="14.140625" style="1" customWidth="1"/>
    <col min="14611" max="14611" width="13.42578125" style="1" customWidth="1"/>
    <col min="14612" max="14612" width="12.140625" style="1" customWidth="1"/>
    <col min="14613" max="14620" width="20.85546875" style="1" customWidth="1"/>
    <col min="14621" max="14848" width="11.42578125" style="1"/>
    <col min="14849" max="14849" width="21.28515625" style="1" customWidth="1"/>
    <col min="14850" max="14850" width="11.7109375" style="1" customWidth="1"/>
    <col min="14851" max="14851" width="17.42578125" style="1" customWidth="1"/>
    <col min="14852" max="14852" width="33.42578125" style="1" customWidth="1"/>
    <col min="14853" max="14853" width="19.7109375" style="1" customWidth="1"/>
    <col min="14854" max="14854" width="9.42578125" style="1" customWidth="1"/>
    <col min="14855" max="14855" width="13.28515625" style="1" customWidth="1"/>
    <col min="14856" max="14856" width="9.28515625" style="1" customWidth="1"/>
    <col min="14857" max="14857" width="11.7109375" style="1" customWidth="1"/>
    <col min="14858" max="14858" width="9.28515625" style="1" customWidth="1"/>
    <col min="14859" max="14859" width="8.5703125" style="1" customWidth="1"/>
    <col min="14860" max="14860" width="8.42578125" style="1" customWidth="1"/>
    <col min="14861" max="14861" width="8.140625" style="1" customWidth="1"/>
    <col min="14862" max="14862" width="8" style="1" customWidth="1"/>
    <col min="14863" max="14863" width="10.5703125" style="1" customWidth="1"/>
    <col min="14864" max="14864" width="15.42578125" style="1" customWidth="1"/>
    <col min="14865" max="14865" width="12.42578125" style="1" customWidth="1"/>
    <col min="14866" max="14866" width="14.140625" style="1" customWidth="1"/>
    <col min="14867" max="14867" width="13.42578125" style="1" customWidth="1"/>
    <col min="14868" max="14868" width="12.140625" style="1" customWidth="1"/>
    <col min="14869" max="14876" width="20.85546875" style="1" customWidth="1"/>
    <col min="14877" max="15104" width="11.42578125" style="1"/>
    <col min="15105" max="15105" width="21.28515625" style="1" customWidth="1"/>
    <col min="15106" max="15106" width="11.7109375" style="1" customWidth="1"/>
    <col min="15107" max="15107" width="17.42578125" style="1" customWidth="1"/>
    <col min="15108" max="15108" width="33.42578125" style="1" customWidth="1"/>
    <col min="15109" max="15109" width="19.7109375" style="1" customWidth="1"/>
    <col min="15110" max="15110" width="9.42578125" style="1" customWidth="1"/>
    <col min="15111" max="15111" width="13.28515625" style="1" customWidth="1"/>
    <col min="15112" max="15112" width="9.28515625" style="1" customWidth="1"/>
    <col min="15113" max="15113" width="11.7109375" style="1" customWidth="1"/>
    <col min="15114" max="15114" width="9.28515625" style="1" customWidth="1"/>
    <col min="15115" max="15115" width="8.5703125" style="1" customWidth="1"/>
    <col min="15116" max="15116" width="8.42578125" style="1" customWidth="1"/>
    <col min="15117" max="15117" width="8.140625" style="1" customWidth="1"/>
    <col min="15118" max="15118" width="8" style="1" customWidth="1"/>
    <col min="15119" max="15119" width="10.5703125" style="1" customWidth="1"/>
    <col min="15120" max="15120" width="15.42578125" style="1" customWidth="1"/>
    <col min="15121" max="15121" width="12.42578125" style="1" customWidth="1"/>
    <col min="15122" max="15122" width="14.140625" style="1" customWidth="1"/>
    <col min="15123" max="15123" width="13.42578125" style="1" customWidth="1"/>
    <col min="15124" max="15124" width="12.140625" style="1" customWidth="1"/>
    <col min="15125" max="15132" width="20.85546875" style="1" customWidth="1"/>
    <col min="15133" max="15360" width="11.42578125" style="1"/>
    <col min="15361" max="15361" width="21.28515625" style="1" customWidth="1"/>
    <col min="15362" max="15362" width="11.7109375" style="1" customWidth="1"/>
    <col min="15363" max="15363" width="17.42578125" style="1" customWidth="1"/>
    <col min="15364" max="15364" width="33.42578125" style="1" customWidth="1"/>
    <col min="15365" max="15365" width="19.7109375" style="1" customWidth="1"/>
    <col min="15366" max="15366" width="9.42578125" style="1" customWidth="1"/>
    <col min="15367" max="15367" width="13.28515625" style="1" customWidth="1"/>
    <col min="15368" max="15368" width="9.28515625" style="1" customWidth="1"/>
    <col min="15369" max="15369" width="11.7109375" style="1" customWidth="1"/>
    <col min="15370" max="15370" width="9.28515625" style="1" customWidth="1"/>
    <col min="15371" max="15371" width="8.5703125" style="1" customWidth="1"/>
    <col min="15372" max="15372" width="8.42578125" style="1" customWidth="1"/>
    <col min="15373" max="15373" width="8.140625" style="1" customWidth="1"/>
    <col min="15374" max="15374" width="8" style="1" customWidth="1"/>
    <col min="15375" max="15375" width="10.5703125" style="1" customWidth="1"/>
    <col min="15376" max="15376" width="15.42578125" style="1" customWidth="1"/>
    <col min="15377" max="15377" width="12.42578125" style="1" customWidth="1"/>
    <col min="15378" max="15378" width="14.140625" style="1" customWidth="1"/>
    <col min="15379" max="15379" width="13.42578125" style="1" customWidth="1"/>
    <col min="15380" max="15380" width="12.140625" style="1" customWidth="1"/>
    <col min="15381" max="15388" width="20.85546875" style="1" customWidth="1"/>
    <col min="15389" max="15616" width="11.42578125" style="1"/>
    <col min="15617" max="15617" width="21.28515625" style="1" customWidth="1"/>
    <col min="15618" max="15618" width="11.7109375" style="1" customWidth="1"/>
    <col min="15619" max="15619" width="17.42578125" style="1" customWidth="1"/>
    <col min="15620" max="15620" width="33.42578125" style="1" customWidth="1"/>
    <col min="15621" max="15621" width="19.7109375" style="1" customWidth="1"/>
    <col min="15622" max="15622" width="9.42578125" style="1" customWidth="1"/>
    <col min="15623" max="15623" width="13.28515625" style="1" customWidth="1"/>
    <col min="15624" max="15624" width="9.28515625" style="1" customWidth="1"/>
    <col min="15625" max="15625" width="11.7109375" style="1" customWidth="1"/>
    <col min="15626" max="15626" width="9.28515625" style="1" customWidth="1"/>
    <col min="15627" max="15627" width="8.5703125" style="1" customWidth="1"/>
    <col min="15628" max="15628" width="8.42578125" style="1" customWidth="1"/>
    <col min="15629" max="15629" width="8.140625" style="1" customWidth="1"/>
    <col min="15630" max="15630" width="8" style="1" customWidth="1"/>
    <col min="15631" max="15631" width="10.5703125" style="1" customWidth="1"/>
    <col min="15632" max="15632" width="15.42578125" style="1" customWidth="1"/>
    <col min="15633" max="15633" width="12.42578125" style="1" customWidth="1"/>
    <col min="15634" max="15634" width="14.140625" style="1" customWidth="1"/>
    <col min="15635" max="15635" width="13.42578125" style="1" customWidth="1"/>
    <col min="15636" max="15636" width="12.140625" style="1" customWidth="1"/>
    <col min="15637" max="15644" width="20.85546875" style="1" customWidth="1"/>
    <col min="15645" max="15872" width="11.42578125" style="1"/>
    <col min="15873" max="15873" width="21.28515625" style="1" customWidth="1"/>
    <col min="15874" max="15874" width="11.7109375" style="1" customWidth="1"/>
    <col min="15875" max="15875" width="17.42578125" style="1" customWidth="1"/>
    <col min="15876" max="15876" width="33.42578125" style="1" customWidth="1"/>
    <col min="15877" max="15877" width="19.7109375" style="1" customWidth="1"/>
    <col min="15878" max="15878" width="9.42578125" style="1" customWidth="1"/>
    <col min="15879" max="15879" width="13.28515625" style="1" customWidth="1"/>
    <col min="15880" max="15880" width="9.28515625" style="1" customWidth="1"/>
    <col min="15881" max="15881" width="11.7109375" style="1" customWidth="1"/>
    <col min="15882" max="15882" width="9.28515625" style="1" customWidth="1"/>
    <col min="15883" max="15883" width="8.5703125" style="1" customWidth="1"/>
    <col min="15884" max="15884" width="8.42578125" style="1" customWidth="1"/>
    <col min="15885" max="15885" width="8.140625" style="1" customWidth="1"/>
    <col min="15886" max="15886" width="8" style="1" customWidth="1"/>
    <col min="15887" max="15887" width="10.5703125" style="1" customWidth="1"/>
    <col min="15888" max="15888" width="15.42578125" style="1" customWidth="1"/>
    <col min="15889" max="15889" width="12.42578125" style="1" customWidth="1"/>
    <col min="15890" max="15890" width="14.140625" style="1" customWidth="1"/>
    <col min="15891" max="15891" width="13.42578125" style="1" customWidth="1"/>
    <col min="15892" max="15892" width="12.140625" style="1" customWidth="1"/>
    <col min="15893" max="15900" width="20.85546875" style="1" customWidth="1"/>
    <col min="15901" max="16128" width="11.42578125" style="1"/>
    <col min="16129" max="16129" width="21.28515625" style="1" customWidth="1"/>
    <col min="16130" max="16130" width="11.7109375" style="1" customWidth="1"/>
    <col min="16131" max="16131" width="17.42578125" style="1" customWidth="1"/>
    <col min="16132" max="16132" width="33.42578125" style="1" customWidth="1"/>
    <col min="16133" max="16133" width="19.7109375" style="1" customWidth="1"/>
    <col min="16134" max="16134" width="9.42578125" style="1" customWidth="1"/>
    <col min="16135" max="16135" width="13.28515625" style="1" customWidth="1"/>
    <col min="16136" max="16136" width="9.28515625" style="1" customWidth="1"/>
    <col min="16137" max="16137" width="11.7109375" style="1" customWidth="1"/>
    <col min="16138" max="16138" width="9.28515625" style="1" customWidth="1"/>
    <col min="16139" max="16139" width="8.5703125" style="1" customWidth="1"/>
    <col min="16140" max="16140" width="8.42578125" style="1" customWidth="1"/>
    <col min="16141" max="16141" width="8.140625" style="1" customWidth="1"/>
    <col min="16142" max="16142" width="8" style="1" customWidth="1"/>
    <col min="16143" max="16143" width="10.5703125" style="1" customWidth="1"/>
    <col min="16144" max="16144" width="15.42578125" style="1" customWidth="1"/>
    <col min="16145" max="16145" width="12.42578125" style="1" customWidth="1"/>
    <col min="16146" max="16146" width="14.140625" style="1" customWidth="1"/>
    <col min="16147" max="16147" width="13.42578125" style="1" customWidth="1"/>
    <col min="16148" max="16148" width="12.140625" style="1" customWidth="1"/>
    <col min="16149" max="16156" width="20.85546875" style="1" customWidth="1"/>
    <col min="16157" max="16384" width="11.42578125" style="1"/>
  </cols>
  <sheetData>
    <row r="1" spans="1:22" ht="26.25">
      <c r="A1" s="453" t="s">
        <v>24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</row>
    <row r="2" spans="1:22" ht="26.25">
      <c r="A2" s="453" t="s">
        <v>0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2"/>
    </row>
    <row r="3" spans="1:22" ht="26.25">
      <c r="A3" s="453" t="s">
        <v>1</v>
      </c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3"/>
      <c r="R3" s="453"/>
      <c r="S3" s="453"/>
      <c r="T3" s="453"/>
      <c r="U3" s="2"/>
    </row>
    <row r="4" spans="1:22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</row>
    <row r="5" spans="1:22" ht="27.75" customHeight="1" thickBot="1"/>
    <row r="6" spans="1:22" s="31" customFormat="1" ht="18">
      <c r="A6" s="427" t="s">
        <v>2</v>
      </c>
      <c r="B6" s="428"/>
      <c r="C6" s="429"/>
      <c r="D6" s="430"/>
      <c r="E6" s="81"/>
    </row>
    <row r="7" spans="1:22" s="31" customFormat="1" ht="36">
      <c r="A7" s="33" t="s">
        <v>3</v>
      </c>
      <c r="B7" s="431" t="s">
        <v>4</v>
      </c>
      <c r="C7" s="432"/>
      <c r="D7" s="34" t="s">
        <v>5</v>
      </c>
      <c r="E7" s="81"/>
    </row>
    <row r="8" spans="1:22" s="31" customFormat="1" ht="39" customHeight="1" thickBot="1">
      <c r="A8" s="48" t="s">
        <v>76</v>
      </c>
      <c r="B8" s="481" t="s">
        <v>77</v>
      </c>
      <c r="C8" s="482"/>
      <c r="D8" s="64" t="s">
        <v>147</v>
      </c>
      <c r="E8" s="82"/>
    </row>
    <row r="9" spans="1:22" s="31" customFormat="1" ht="18.75" thickBot="1">
      <c r="A9" s="82"/>
      <c r="B9" s="82"/>
      <c r="C9" s="82"/>
      <c r="D9" s="82"/>
      <c r="E9" s="82"/>
    </row>
    <row r="10" spans="1:22" s="31" customFormat="1" ht="18.75" thickBot="1">
      <c r="A10" s="445" t="s">
        <v>6</v>
      </c>
      <c r="B10" s="446"/>
      <c r="C10" s="446"/>
      <c r="D10" s="446"/>
      <c r="E10" s="446"/>
      <c r="F10" s="446"/>
      <c r="G10" s="447"/>
      <c r="H10" s="445">
        <v>2022</v>
      </c>
      <c r="I10" s="446"/>
      <c r="J10" s="446"/>
      <c r="K10" s="446"/>
      <c r="L10" s="446"/>
      <c r="M10" s="446"/>
      <c r="N10" s="446"/>
      <c r="O10" s="447"/>
      <c r="P10" s="161"/>
      <c r="Q10" s="161"/>
      <c r="R10" s="161"/>
      <c r="S10" s="161"/>
      <c r="T10" s="448" t="s">
        <v>7</v>
      </c>
    </row>
    <row r="11" spans="1:22" s="31" customFormat="1" ht="57" customHeight="1" thickBot="1">
      <c r="A11" s="171" t="s">
        <v>8</v>
      </c>
      <c r="B11" s="172" t="s">
        <v>9</v>
      </c>
      <c r="C11" s="173" t="s">
        <v>10</v>
      </c>
      <c r="D11" s="173" t="s">
        <v>11</v>
      </c>
      <c r="E11" s="146" t="s">
        <v>12</v>
      </c>
      <c r="F11" s="146" t="s">
        <v>13</v>
      </c>
      <c r="G11" s="147" t="s">
        <v>14</v>
      </c>
      <c r="H11" s="87" t="s">
        <v>15</v>
      </c>
      <c r="I11" s="87" t="s">
        <v>16</v>
      </c>
      <c r="J11" s="87" t="s">
        <v>17</v>
      </c>
      <c r="K11" s="87" t="s">
        <v>18</v>
      </c>
      <c r="L11" s="87" t="s">
        <v>19</v>
      </c>
      <c r="M11" s="87" t="s">
        <v>20</v>
      </c>
      <c r="N11" s="87" t="s">
        <v>21</v>
      </c>
      <c r="O11" s="88" t="s">
        <v>22</v>
      </c>
      <c r="P11" s="88" t="s">
        <v>63</v>
      </c>
      <c r="Q11" s="88" t="s">
        <v>65</v>
      </c>
      <c r="R11" s="88" t="s">
        <v>64</v>
      </c>
      <c r="S11" s="88" t="s">
        <v>66</v>
      </c>
      <c r="T11" s="449"/>
    </row>
    <row r="12" spans="1:22" s="31" customFormat="1" ht="165.75" customHeight="1">
      <c r="A12" s="108" t="s">
        <v>148</v>
      </c>
      <c r="B12" s="109">
        <v>15964</v>
      </c>
      <c r="C12" s="109" t="s">
        <v>149</v>
      </c>
      <c r="D12" s="109" t="s">
        <v>150</v>
      </c>
      <c r="E12" s="174" t="s">
        <v>151</v>
      </c>
      <c r="F12" s="175">
        <v>3000</v>
      </c>
      <c r="G12" s="174" t="s">
        <v>152</v>
      </c>
      <c r="H12" s="176">
        <v>94</v>
      </c>
      <c r="I12" s="175">
        <v>270</v>
      </c>
      <c r="J12" s="175">
        <v>253</v>
      </c>
      <c r="K12" s="175">
        <v>251</v>
      </c>
      <c r="L12" s="175">
        <v>243</v>
      </c>
      <c r="M12" s="177">
        <v>276</v>
      </c>
      <c r="N12" s="178"/>
      <c r="O12" s="178"/>
      <c r="P12" s="179"/>
      <c r="Q12" s="179"/>
      <c r="R12" s="179"/>
      <c r="S12" s="179"/>
      <c r="T12" s="180">
        <f>SUM(H12:S12)</f>
        <v>1387</v>
      </c>
      <c r="U12" s="44"/>
      <c r="V12" s="45"/>
    </row>
  </sheetData>
  <mergeCells count="9">
    <mergeCell ref="A10:G10"/>
    <mergeCell ref="H10:O10"/>
    <mergeCell ref="T10:T11"/>
    <mergeCell ref="A1:T1"/>
    <mergeCell ref="A2:T2"/>
    <mergeCell ref="A3:T3"/>
    <mergeCell ref="A6:D6"/>
    <mergeCell ref="B7:C7"/>
    <mergeCell ref="B8:C8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BF34"/>
  <sheetViews>
    <sheetView zoomScale="65" zoomScaleNormal="65" workbookViewId="0">
      <pane xSplit="9" ySplit="14" topLeftCell="AA24" activePane="bottomRight" state="frozen"/>
      <selection pane="topRight" activeCell="J1" sqref="J1"/>
      <selection pane="bottomLeft" activeCell="A15" sqref="A15"/>
      <selection pane="bottomRight" activeCell="B15" sqref="B15:B34"/>
    </sheetView>
  </sheetViews>
  <sheetFormatPr baseColWidth="10" defaultRowHeight="15"/>
  <cols>
    <col min="1" max="1" width="68" bestFit="1" customWidth="1"/>
    <col min="3" max="3" width="12.42578125" customWidth="1"/>
    <col min="4" max="4" width="22.7109375" customWidth="1"/>
    <col min="5" max="5" width="16" customWidth="1"/>
    <col min="7" max="7" width="16.28515625" customWidth="1"/>
    <col min="8" max="8" width="19.140625" customWidth="1"/>
    <col min="9" max="9" width="20.7109375" customWidth="1"/>
    <col min="11" max="11" width="13.7109375" customWidth="1"/>
    <col min="15" max="15" width="12.140625" customWidth="1"/>
  </cols>
  <sheetData>
    <row r="2" spans="1:58" s="1" customFormat="1" ht="26.25">
      <c r="A2" s="453" t="s">
        <v>24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</row>
    <row r="3" spans="1:58" s="1" customFormat="1" ht="26.25">
      <c r="A3" s="453" t="s">
        <v>0</v>
      </c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2"/>
    </row>
    <row r="4" spans="1:58" s="1" customFormat="1" ht="26.25">
      <c r="A4" s="453" t="s">
        <v>1</v>
      </c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  <c r="P4" s="453"/>
      <c r="Q4" s="2"/>
    </row>
    <row r="5" spans="1:58" s="1" customFormat="1" ht="18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58" s="1" customFormat="1" ht="15.75" thickBot="1"/>
    <row r="7" spans="1:58" s="1" customFormat="1">
      <c r="A7" s="539" t="s">
        <v>2</v>
      </c>
      <c r="B7" s="540"/>
      <c r="C7" s="541"/>
      <c r="D7" s="542"/>
      <c r="E7" s="181"/>
    </row>
    <row r="8" spans="1:58" s="1" customFormat="1" ht="45">
      <c r="A8" s="3" t="s">
        <v>3</v>
      </c>
      <c r="B8" s="543" t="s">
        <v>4</v>
      </c>
      <c r="C8" s="544"/>
      <c r="D8" s="4" t="s">
        <v>5</v>
      </c>
      <c r="E8" s="181"/>
      <c r="F8" s="182"/>
    </row>
    <row r="9" spans="1:58" s="1" customFormat="1" ht="33" customHeight="1" thickBot="1">
      <c r="A9" s="5" t="s">
        <v>42</v>
      </c>
      <c r="B9" s="545" t="s">
        <v>153</v>
      </c>
      <c r="C9" s="546"/>
      <c r="D9" s="183" t="s">
        <v>154</v>
      </c>
      <c r="E9" s="184"/>
    </row>
    <row r="10" spans="1:58" s="1" customFormat="1" ht="15.75" thickBot="1">
      <c r="A10" s="184"/>
      <c r="B10" s="184"/>
      <c r="C10" s="184"/>
      <c r="D10" s="184"/>
      <c r="E10" s="184"/>
    </row>
    <row r="11" spans="1:58" s="1" customFormat="1" ht="23.25" customHeight="1" thickBot="1">
      <c r="A11" s="524" t="s">
        <v>6</v>
      </c>
      <c r="B11" s="525"/>
      <c r="C11" s="525"/>
      <c r="D11" s="525"/>
      <c r="E11" s="525"/>
      <c r="F11" s="525"/>
      <c r="G11" s="525"/>
      <c r="H11" s="525"/>
      <c r="I11" s="525"/>
      <c r="J11" s="526">
        <v>2023</v>
      </c>
      <c r="K11" s="527"/>
      <c r="L11" s="527"/>
      <c r="M11" s="527"/>
      <c r="N11" s="527"/>
      <c r="O11" s="527"/>
      <c r="P11" s="527"/>
      <c r="Q11" s="527"/>
      <c r="R11" s="527"/>
      <c r="S11" s="527"/>
      <c r="T11" s="527"/>
      <c r="U11" s="527"/>
      <c r="V11" s="527"/>
      <c r="W11" s="527"/>
      <c r="X11" s="527"/>
      <c r="Y11" s="527"/>
      <c r="Z11" s="527"/>
      <c r="AA11" s="527"/>
      <c r="AB11" s="527"/>
      <c r="AC11" s="527"/>
      <c r="AD11" s="527"/>
      <c r="AE11" s="527"/>
      <c r="AF11" s="527"/>
      <c r="AG11" s="528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5"/>
      <c r="BF11" s="529" t="s">
        <v>7</v>
      </c>
    </row>
    <row r="12" spans="1:58" s="1" customFormat="1">
      <c r="A12" s="531" t="s">
        <v>8</v>
      </c>
      <c r="B12" s="534" t="s">
        <v>9</v>
      </c>
      <c r="C12" s="534" t="s">
        <v>10</v>
      </c>
      <c r="D12" s="534" t="s">
        <v>11</v>
      </c>
      <c r="E12" s="534" t="s">
        <v>12</v>
      </c>
      <c r="F12" s="534" t="s">
        <v>13</v>
      </c>
      <c r="G12" s="537" t="s">
        <v>14</v>
      </c>
      <c r="H12" s="517" t="s">
        <v>155</v>
      </c>
      <c r="I12" s="519" t="s">
        <v>156</v>
      </c>
      <c r="J12" s="516" t="s">
        <v>15</v>
      </c>
      <c r="K12" s="516"/>
      <c r="L12" s="516"/>
      <c r="M12" s="516"/>
      <c r="N12" s="521" t="s">
        <v>157</v>
      </c>
      <c r="O12" s="522"/>
      <c r="P12" s="522"/>
      <c r="Q12" s="523"/>
      <c r="R12" s="516" t="s">
        <v>17</v>
      </c>
      <c r="S12" s="516"/>
      <c r="T12" s="516"/>
      <c r="U12" s="516"/>
      <c r="V12" s="516" t="s">
        <v>18</v>
      </c>
      <c r="W12" s="516"/>
      <c r="X12" s="516"/>
      <c r="Y12" s="516"/>
      <c r="Z12" s="516" t="s">
        <v>19</v>
      </c>
      <c r="AA12" s="516"/>
      <c r="AB12" s="516"/>
      <c r="AC12" s="516"/>
      <c r="AD12" s="516" t="s">
        <v>20</v>
      </c>
      <c r="AE12" s="516"/>
      <c r="AF12" s="516"/>
      <c r="AG12" s="516"/>
      <c r="AH12" s="516" t="s">
        <v>21</v>
      </c>
      <c r="AI12" s="516"/>
      <c r="AJ12" s="516"/>
      <c r="AK12" s="516"/>
      <c r="AL12" s="516" t="s">
        <v>22</v>
      </c>
      <c r="AM12" s="516"/>
      <c r="AN12" s="516"/>
      <c r="AO12" s="516"/>
      <c r="AP12" s="516" t="s">
        <v>63</v>
      </c>
      <c r="AQ12" s="516"/>
      <c r="AR12" s="516"/>
      <c r="AS12" s="516"/>
      <c r="AT12" s="516" t="s">
        <v>65</v>
      </c>
      <c r="AU12" s="516"/>
      <c r="AV12" s="516"/>
      <c r="AW12" s="516"/>
      <c r="AX12" s="516" t="s">
        <v>64</v>
      </c>
      <c r="AY12" s="516"/>
      <c r="AZ12" s="516"/>
      <c r="BA12" s="516"/>
      <c r="BB12" s="516" t="s">
        <v>66</v>
      </c>
      <c r="BC12" s="516"/>
      <c r="BD12" s="516"/>
      <c r="BE12" s="516"/>
      <c r="BF12" s="530"/>
    </row>
    <row r="13" spans="1:58" s="1" customFormat="1">
      <c r="A13" s="532"/>
      <c r="B13" s="535"/>
      <c r="C13" s="535"/>
      <c r="D13" s="535"/>
      <c r="E13" s="535"/>
      <c r="F13" s="535"/>
      <c r="G13" s="538"/>
      <c r="H13" s="518"/>
      <c r="I13" s="520"/>
      <c r="J13" s="501" t="s">
        <v>158</v>
      </c>
      <c r="K13" s="502"/>
      <c r="L13" s="502"/>
      <c r="M13" s="503"/>
      <c r="N13" s="186"/>
      <c r="O13" s="186"/>
      <c r="P13" s="186"/>
      <c r="Q13" s="186"/>
      <c r="R13" s="501" t="s">
        <v>158</v>
      </c>
      <c r="S13" s="502"/>
      <c r="T13" s="502"/>
      <c r="U13" s="503"/>
      <c r="V13" s="501" t="s">
        <v>158</v>
      </c>
      <c r="W13" s="502"/>
      <c r="X13" s="502"/>
      <c r="Y13" s="503"/>
      <c r="Z13" s="501" t="s">
        <v>158</v>
      </c>
      <c r="AA13" s="502"/>
      <c r="AB13" s="502"/>
      <c r="AC13" s="503"/>
      <c r="AD13" s="501" t="s">
        <v>158</v>
      </c>
      <c r="AE13" s="502"/>
      <c r="AF13" s="502"/>
      <c r="AG13" s="503"/>
      <c r="AH13" s="501" t="s">
        <v>158</v>
      </c>
      <c r="AI13" s="502"/>
      <c r="AJ13" s="502"/>
      <c r="AK13" s="503"/>
      <c r="AL13" s="501" t="s">
        <v>158</v>
      </c>
      <c r="AM13" s="502"/>
      <c r="AN13" s="502"/>
      <c r="AO13" s="503"/>
      <c r="AP13" s="501" t="s">
        <v>158</v>
      </c>
      <c r="AQ13" s="502"/>
      <c r="AR13" s="502"/>
      <c r="AS13" s="503"/>
      <c r="AT13" s="501" t="s">
        <v>158</v>
      </c>
      <c r="AU13" s="502"/>
      <c r="AV13" s="502"/>
      <c r="AW13" s="503"/>
      <c r="AX13" s="501" t="s">
        <v>158</v>
      </c>
      <c r="AY13" s="502"/>
      <c r="AZ13" s="502"/>
      <c r="BA13" s="503"/>
      <c r="BB13" s="501" t="s">
        <v>158</v>
      </c>
      <c r="BC13" s="502"/>
      <c r="BD13" s="502"/>
      <c r="BE13" s="503"/>
      <c r="BF13" s="530"/>
    </row>
    <row r="14" spans="1:58" s="1" customFormat="1" ht="15.75" thickBot="1">
      <c r="A14" s="533"/>
      <c r="B14" s="536"/>
      <c r="C14" s="536"/>
      <c r="D14" s="536"/>
      <c r="E14" s="535"/>
      <c r="F14" s="535"/>
      <c r="G14" s="538"/>
      <c r="H14" s="518"/>
      <c r="I14" s="520"/>
      <c r="J14" s="187" t="s">
        <v>159</v>
      </c>
      <c r="K14" s="187" t="s">
        <v>160</v>
      </c>
      <c r="L14" s="187" t="s">
        <v>161</v>
      </c>
      <c r="M14" s="187" t="s">
        <v>162</v>
      </c>
      <c r="N14" s="187" t="s">
        <v>159</v>
      </c>
      <c r="O14" s="187" t="s">
        <v>160</v>
      </c>
      <c r="P14" s="187" t="s">
        <v>161</v>
      </c>
      <c r="Q14" s="187" t="s">
        <v>162</v>
      </c>
      <c r="R14" s="187" t="s">
        <v>159</v>
      </c>
      <c r="S14" s="187" t="s">
        <v>160</v>
      </c>
      <c r="T14" s="187" t="s">
        <v>161</v>
      </c>
      <c r="U14" s="187" t="s">
        <v>162</v>
      </c>
      <c r="V14" s="187" t="s">
        <v>159</v>
      </c>
      <c r="W14" s="187" t="s">
        <v>160</v>
      </c>
      <c r="X14" s="187" t="s">
        <v>161</v>
      </c>
      <c r="Y14" s="187" t="s">
        <v>162</v>
      </c>
      <c r="Z14" s="187" t="s">
        <v>159</v>
      </c>
      <c r="AA14" s="187" t="s">
        <v>160</v>
      </c>
      <c r="AB14" s="187" t="s">
        <v>161</v>
      </c>
      <c r="AC14" s="187" t="s">
        <v>162</v>
      </c>
      <c r="AD14" s="187" t="s">
        <v>159</v>
      </c>
      <c r="AE14" s="187" t="s">
        <v>160</v>
      </c>
      <c r="AF14" s="187" t="s">
        <v>161</v>
      </c>
      <c r="AG14" s="187" t="s">
        <v>162</v>
      </c>
      <c r="AH14" s="187" t="s">
        <v>159</v>
      </c>
      <c r="AI14" s="187" t="s">
        <v>160</v>
      </c>
      <c r="AJ14" s="187" t="s">
        <v>161</v>
      </c>
      <c r="AK14" s="187" t="s">
        <v>162</v>
      </c>
      <c r="AL14" s="187" t="s">
        <v>159</v>
      </c>
      <c r="AM14" s="187" t="s">
        <v>160</v>
      </c>
      <c r="AN14" s="187" t="s">
        <v>161</v>
      </c>
      <c r="AO14" s="187" t="s">
        <v>162</v>
      </c>
      <c r="AP14" s="187" t="s">
        <v>159</v>
      </c>
      <c r="AQ14" s="187" t="s">
        <v>160</v>
      </c>
      <c r="AR14" s="187" t="s">
        <v>161</v>
      </c>
      <c r="AS14" s="187" t="s">
        <v>162</v>
      </c>
      <c r="AT14" s="187" t="s">
        <v>159</v>
      </c>
      <c r="AU14" s="187" t="s">
        <v>160</v>
      </c>
      <c r="AV14" s="187" t="s">
        <v>161</v>
      </c>
      <c r="AW14" s="187" t="s">
        <v>162</v>
      </c>
      <c r="AX14" s="187" t="s">
        <v>159</v>
      </c>
      <c r="AY14" s="187" t="s">
        <v>160</v>
      </c>
      <c r="AZ14" s="187" t="s">
        <v>161</v>
      </c>
      <c r="BA14" s="187" t="s">
        <v>162</v>
      </c>
      <c r="BB14" s="187" t="s">
        <v>159</v>
      </c>
      <c r="BC14" s="187" t="s">
        <v>160</v>
      </c>
      <c r="BD14" s="187" t="s">
        <v>161</v>
      </c>
      <c r="BE14" s="187" t="s">
        <v>162</v>
      </c>
      <c r="BF14" s="530"/>
    </row>
    <row r="15" spans="1:58" s="1" customFormat="1" ht="15" customHeight="1">
      <c r="A15" s="504" t="s">
        <v>163</v>
      </c>
      <c r="B15" s="507">
        <v>16181</v>
      </c>
      <c r="C15" s="510" t="s">
        <v>164</v>
      </c>
      <c r="D15" s="513" t="s">
        <v>165</v>
      </c>
      <c r="E15" s="492" t="s">
        <v>166</v>
      </c>
      <c r="F15" s="495">
        <v>300</v>
      </c>
      <c r="G15" s="498" t="s">
        <v>167</v>
      </c>
      <c r="H15" s="489" t="s">
        <v>168</v>
      </c>
      <c r="I15" s="188" t="s">
        <v>169</v>
      </c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  <c r="AS15" s="189"/>
      <c r="AT15" s="189"/>
      <c r="AU15" s="189"/>
      <c r="AV15" s="189"/>
      <c r="AW15" s="189"/>
      <c r="AX15" s="189"/>
      <c r="AY15" s="189"/>
      <c r="AZ15" s="189"/>
      <c r="BA15" s="189"/>
      <c r="BB15" s="189"/>
      <c r="BC15" s="189"/>
      <c r="BD15" s="189"/>
      <c r="BE15" s="189"/>
      <c r="BF15" s="190"/>
    </row>
    <row r="16" spans="1:58" s="1" customFormat="1">
      <c r="A16" s="505"/>
      <c r="B16" s="508"/>
      <c r="C16" s="511"/>
      <c r="D16" s="514"/>
      <c r="E16" s="493"/>
      <c r="F16" s="496"/>
      <c r="G16" s="499"/>
      <c r="H16" s="490"/>
      <c r="I16" s="191" t="s">
        <v>170</v>
      </c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P16" s="189"/>
      <c r="AQ16" s="189"/>
      <c r="AR16" s="189"/>
      <c r="AS16" s="189"/>
      <c r="AT16" s="189"/>
      <c r="AU16" s="189"/>
      <c r="AV16" s="189"/>
      <c r="AW16" s="189"/>
      <c r="AX16" s="189"/>
      <c r="AY16" s="189"/>
      <c r="AZ16" s="189"/>
      <c r="BA16" s="189"/>
      <c r="BB16" s="189"/>
      <c r="BC16" s="189"/>
      <c r="BD16" s="189"/>
      <c r="BE16" s="189"/>
      <c r="BF16" s="192"/>
    </row>
    <row r="17" spans="1:58" s="1" customFormat="1" ht="38.25" customHeight="1">
      <c r="A17" s="505"/>
      <c r="B17" s="508"/>
      <c r="C17" s="511"/>
      <c r="D17" s="514"/>
      <c r="E17" s="493"/>
      <c r="F17" s="496"/>
      <c r="G17" s="499"/>
      <c r="H17" s="490"/>
      <c r="I17" s="191" t="s">
        <v>171</v>
      </c>
      <c r="J17" s="189">
        <v>1</v>
      </c>
      <c r="K17" s="189"/>
      <c r="L17" s="189"/>
      <c r="M17" s="189">
        <v>1</v>
      </c>
      <c r="N17" s="189">
        <v>1</v>
      </c>
      <c r="O17" s="189">
        <v>2</v>
      </c>
      <c r="P17" s="189"/>
      <c r="Q17" s="189">
        <v>3</v>
      </c>
      <c r="R17" s="189">
        <v>8</v>
      </c>
      <c r="S17" s="189">
        <v>7</v>
      </c>
      <c r="T17" s="189"/>
      <c r="U17" s="189">
        <v>15</v>
      </c>
      <c r="V17" s="189">
        <v>16</v>
      </c>
      <c r="W17" s="189">
        <v>16</v>
      </c>
      <c r="X17" s="189"/>
      <c r="Y17" s="189">
        <v>32</v>
      </c>
      <c r="Z17" s="189">
        <v>7</v>
      </c>
      <c r="AA17" s="189">
        <v>7</v>
      </c>
      <c r="AB17" s="189"/>
      <c r="AC17" s="189">
        <v>14</v>
      </c>
      <c r="AD17" s="189">
        <v>5</v>
      </c>
      <c r="AE17" s="189">
        <v>4</v>
      </c>
      <c r="AF17" s="189"/>
      <c r="AG17" s="189">
        <v>9</v>
      </c>
      <c r="AH17" s="189"/>
      <c r="AI17" s="189"/>
      <c r="AJ17" s="189"/>
      <c r="AK17" s="189"/>
      <c r="AL17" s="189"/>
      <c r="AM17" s="189"/>
      <c r="AN17" s="189"/>
      <c r="AO17" s="189"/>
      <c r="AP17" s="189"/>
      <c r="AQ17" s="189"/>
      <c r="AR17" s="189"/>
      <c r="AS17" s="189"/>
      <c r="AT17" s="189"/>
      <c r="AU17" s="189"/>
      <c r="AV17" s="189"/>
      <c r="AW17" s="189"/>
      <c r="AX17" s="189"/>
      <c r="AY17" s="189"/>
      <c r="AZ17" s="189"/>
      <c r="BA17" s="189"/>
      <c r="BB17" s="189"/>
      <c r="BC17" s="189"/>
      <c r="BD17" s="189"/>
      <c r="BE17" s="189"/>
      <c r="BF17" s="192">
        <f>M17+Q17+U17+Y17+AC17+AG17+AK17+AO17+AS17+AW17+BA17+BE17</f>
        <v>74</v>
      </c>
    </row>
    <row r="18" spans="1:58" s="1" customFormat="1">
      <c r="A18" s="505"/>
      <c r="B18" s="508"/>
      <c r="C18" s="511"/>
      <c r="D18" s="514"/>
      <c r="E18" s="493"/>
      <c r="F18" s="496"/>
      <c r="G18" s="499"/>
      <c r="H18" s="490"/>
      <c r="I18" s="191" t="s">
        <v>172</v>
      </c>
      <c r="J18" s="189"/>
      <c r="K18" s="189"/>
      <c r="L18" s="189"/>
      <c r="M18" s="189"/>
      <c r="N18" s="189">
        <v>5</v>
      </c>
      <c r="O18" s="189">
        <v>4</v>
      </c>
      <c r="P18" s="189"/>
      <c r="Q18" s="189">
        <v>9</v>
      </c>
      <c r="R18" s="189">
        <v>11</v>
      </c>
      <c r="S18" s="189">
        <v>20</v>
      </c>
      <c r="T18" s="189"/>
      <c r="U18" s="189">
        <v>31</v>
      </c>
      <c r="V18" s="189">
        <v>14</v>
      </c>
      <c r="W18" s="189">
        <v>22</v>
      </c>
      <c r="X18" s="189"/>
      <c r="Y18" s="189">
        <v>36</v>
      </c>
      <c r="Z18" s="189">
        <v>4</v>
      </c>
      <c r="AA18" s="189">
        <v>4</v>
      </c>
      <c r="AB18" s="189"/>
      <c r="AC18" s="189">
        <v>8</v>
      </c>
      <c r="AD18" s="189">
        <v>4</v>
      </c>
      <c r="AE18" s="189">
        <v>8</v>
      </c>
      <c r="AF18" s="189"/>
      <c r="AG18" s="189">
        <v>12</v>
      </c>
      <c r="AH18" s="189"/>
      <c r="AI18" s="189"/>
      <c r="AJ18" s="189"/>
      <c r="AK18" s="189"/>
      <c r="AL18" s="189"/>
      <c r="AM18" s="189"/>
      <c r="AN18" s="189"/>
      <c r="AO18" s="189"/>
      <c r="AP18" s="189"/>
      <c r="AQ18" s="189"/>
      <c r="AR18" s="189"/>
      <c r="AS18" s="189"/>
      <c r="AT18" s="189"/>
      <c r="AU18" s="189"/>
      <c r="AV18" s="189"/>
      <c r="AW18" s="189"/>
      <c r="AX18" s="189"/>
      <c r="AY18" s="189"/>
      <c r="AZ18" s="189"/>
      <c r="BA18" s="189"/>
      <c r="BB18" s="189"/>
      <c r="BC18" s="189"/>
      <c r="BD18" s="189"/>
      <c r="BE18" s="189"/>
      <c r="BF18" s="192">
        <f>M18+Q18+U18+Y18+AC18+AG18+AK18+AO18+AS18+AW18+BA18+BE18</f>
        <v>96</v>
      </c>
    </row>
    <row r="19" spans="1:58" s="1" customFormat="1" ht="38.25" customHeight="1">
      <c r="A19" s="505"/>
      <c r="B19" s="508"/>
      <c r="C19" s="511"/>
      <c r="D19" s="514"/>
      <c r="E19" s="493"/>
      <c r="F19" s="496"/>
      <c r="G19" s="499"/>
      <c r="H19" s="490"/>
      <c r="I19" s="191" t="s">
        <v>173</v>
      </c>
      <c r="J19" s="189"/>
      <c r="K19" s="189"/>
      <c r="L19" s="189"/>
      <c r="M19" s="189"/>
      <c r="N19" s="189"/>
      <c r="O19" s="189">
        <v>1</v>
      </c>
      <c r="P19" s="189"/>
      <c r="Q19" s="189">
        <v>1</v>
      </c>
      <c r="R19" s="189"/>
      <c r="S19" s="189"/>
      <c r="T19" s="189"/>
      <c r="U19" s="189"/>
      <c r="V19" s="189"/>
      <c r="W19" s="189">
        <v>1</v>
      </c>
      <c r="X19" s="189"/>
      <c r="Y19" s="189">
        <v>1</v>
      </c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  <c r="AS19" s="189"/>
      <c r="AT19" s="189"/>
      <c r="AU19" s="189"/>
      <c r="AV19" s="189"/>
      <c r="AW19" s="189"/>
      <c r="AX19" s="189"/>
      <c r="AY19" s="189"/>
      <c r="AZ19" s="189"/>
      <c r="BA19" s="189"/>
      <c r="BB19" s="189"/>
      <c r="BC19" s="189"/>
      <c r="BD19" s="189"/>
      <c r="BE19" s="189"/>
      <c r="BF19" s="192">
        <f>M19+Q19+U19+Y19+AC19+AG19+AK19+AO19+AS19+AW19+BA19+BE19</f>
        <v>2</v>
      </c>
    </row>
    <row r="20" spans="1:58" s="1" customFormat="1" ht="28.5">
      <c r="A20" s="505"/>
      <c r="B20" s="508"/>
      <c r="C20" s="511"/>
      <c r="D20" s="514"/>
      <c r="E20" s="493"/>
      <c r="F20" s="496"/>
      <c r="G20" s="499"/>
      <c r="H20" s="490"/>
      <c r="I20" s="193" t="s">
        <v>174</v>
      </c>
      <c r="J20" s="194">
        <v>1</v>
      </c>
      <c r="K20" s="194"/>
      <c r="L20" s="194"/>
      <c r="M20" s="194">
        <v>1</v>
      </c>
      <c r="N20" s="194">
        <v>6</v>
      </c>
      <c r="O20" s="194">
        <v>7</v>
      </c>
      <c r="P20" s="194"/>
      <c r="Q20" s="194">
        <v>13</v>
      </c>
      <c r="R20" s="194">
        <v>19</v>
      </c>
      <c r="S20" s="194">
        <v>27</v>
      </c>
      <c r="T20" s="194"/>
      <c r="U20" s="194">
        <v>46</v>
      </c>
      <c r="V20" s="194">
        <v>30</v>
      </c>
      <c r="W20" s="194">
        <v>39</v>
      </c>
      <c r="X20" s="194"/>
      <c r="Y20" s="194">
        <v>69</v>
      </c>
      <c r="Z20" s="194">
        <v>11</v>
      </c>
      <c r="AA20" s="194">
        <v>11</v>
      </c>
      <c r="AB20" s="194"/>
      <c r="AC20" s="194">
        <v>22</v>
      </c>
      <c r="AD20" s="194">
        <v>9</v>
      </c>
      <c r="AE20" s="194">
        <v>12</v>
      </c>
      <c r="AF20" s="194"/>
      <c r="AG20" s="194">
        <v>21</v>
      </c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4"/>
      <c r="BA20" s="194"/>
      <c r="BB20" s="194"/>
      <c r="BC20" s="194"/>
      <c r="BD20" s="194"/>
      <c r="BE20" s="194"/>
      <c r="BF20" s="192">
        <f>M20+Q20+U20+Y20+AC20+AG20+AK20+AO20+AS20+AW20+BA20+BE20</f>
        <v>172</v>
      </c>
    </row>
    <row r="21" spans="1:58" s="1" customFormat="1" ht="38.25" customHeight="1">
      <c r="A21" s="505"/>
      <c r="B21" s="508"/>
      <c r="C21" s="511"/>
      <c r="D21" s="514"/>
      <c r="E21" s="493"/>
      <c r="F21" s="496"/>
      <c r="G21" s="499"/>
      <c r="H21" s="490" t="s">
        <v>175</v>
      </c>
      <c r="I21" s="191" t="s">
        <v>176</v>
      </c>
      <c r="J21" s="189">
        <v>1</v>
      </c>
      <c r="K21" s="189"/>
      <c r="L21" s="189"/>
      <c r="M21" s="189">
        <v>1</v>
      </c>
      <c r="N21" s="189">
        <v>6</v>
      </c>
      <c r="O21" s="189">
        <v>6</v>
      </c>
      <c r="P21" s="189"/>
      <c r="Q21" s="189">
        <v>12</v>
      </c>
      <c r="R21" s="189">
        <v>14</v>
      </c>
      <c r="S21" s="189">
        <v>22</v>
      </c>
      <c r="T21" s="189"/>
      <c r="U21" s="189">
        <v>36</v>
      </c>
      <c r="V21" s="189">
        <v>21</v>
      </c>
      <c r="W21" s="189">
        <v>33</v>
      </c>
      <c r="X21" s="189"/>
      <c r="Y21" s="189">
        <v>54</v>
      </c>
      <c r="Z21" s="189">
        <v>7</v>
      </c>
      <c r="AA21" s="189">
        <v>6</v>
      </c>
      <c r="AB21" s="189"/>
      <c r="AC21" s="189">
        <v>13</v>
      </c>
      <c r="AD21" s="189">
        <v>5</v>
      </c>
      <c r="AE21" s="189">
        <v>10</v>
      </c>
      <c r="AF21" s="189"/>
      <c r="AG21" s="189">
        <v>15</v>
      </c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89"/>
      <c r="AY21" s="189"/>
      <c r="AZ21" s="189"/>
      <c r="BA21" s="189"/>
      <c r="BB21" s="189"/>
      <c r="BC21" s="189"/>
      <c r="BD21" s="189"/>
      <c r="BE21" s="189"/>
      <c r="BF21" s="192">
        <f t="shared" ref="BF21:BF22" si="0">M21+Q21+U21+Y21+AC21+AG21+AK21+AO21+AS21+AW21+BA21+BE21</f>
        <v>131</v>
      </c>
    </row>
    <row r="22" spans="1:58" s="1" customFormat="1">
      <c r="A22" s="505"/>
      <c r="B22" s="508"/>
      <c r="C22" s="511"/>
      <c r="D22" s="514"/>
      <c r="E22" s="493"/>
      <c r="F22" s="496"/>
      <c r="G22" s="499"/>
      <c r="H22" s="490"/>
      <c r="I22" s="191" t="s">
        <v>177</v>
      </c>
      <c r="J22" s="189"/>
      <c r="K22" s="189"/>
      <c r="L22" s="189"/>
      <c r="M22" s="189"/>
      <c r="N22" s="189"/>
      <c r="O22" s="189">
        <v>1</v>
      </c>
      <c r="P22" s="189"/>
      <c r="Q22" s="189">
        <v>1</v>
      </c>
      <c r="R22" s="189">
        <v>5</v>
      </c>
      <c r="S22" s="189">
        <v>5</v>
      </c>
      <c r="T22" s="189"/>
      <c r="U22" s="189">
        <v>10</v>
      </c>
      <c r="V22" s="189">
        <v>9</v>
      </c>
      <c r="W22" s="189">
        <v>6</v>
      </c>
      <c r="X22" s="189"/>
      <c r="Y22" s="189">
        <v>15</v>
      </c>
      <c r="Z22" s="189">
        <v>4</v>
      </c>
      <c r="AA22" s="189">
        <v>5</v>
      </c>
      <c r="AB22" s="189"/>
      <c r="AC22" s="189">
        <v>9</v>
      </c>
      <c r="AD22" s="189">
        <v>4</v>
      </c>
      <c r="AE22" s="189">
        <v>2</v>
      </c>
      <c r="AF22" s="189"/>
      <c r="AG22" s="189">
        <v>6</v>
      </c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89"/>
      <c r="AX22" s="189"/>
      <c r="AY22" s="189"/>
      <c r="AZ22" s="189"/>
      <c r="BA22" s="189"/>
      <c r="BB22" s="189"/>
      <c r="BC22" s="189"/>
      <c r="BD22" s="189"/>
      <c r="BE22" s="189"/>
      <c r="BF22" s="192">
        <f t="shared" si="0"/>
        <v>41</v>
      </c>
    </row>
    <row r="23" spans="1:58" s="1" customFormat="1" ht="38.25" customHeight="1">
      <c r="A23" s="505"/>
      <c r="B23" s="508"/>
      <c r="C23" s="511"/>
      <c r="D23" s="514"/>
      <c r="E23" s="493"/>
      <c r="F23" s="496"/>
      <c r="G23" s="499"/>
      <c r="H23" s="490" t="s">
        <v>178</v>
      </c>
      <c r="I23" s="191" t="s">
        <v>179</v>
      </c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89"/>
      <c r="AQ23" s="189"/>
      <c r="AR23" s="189"/>
      <c r="AS23" s="189"/>
      <c r="AT23" s="189"/>
      <c r="AU23" s="189"/>
      <c r="AV23" s="189"/>
      <c r="AW23" s="189"/>
      <c r="AX23" s="189"/>
      <c r="AY23" s="189"/>
      <c r="AZ23" s="189"/>
      <c r="BA23" s="189"/>
      <c r="BB23" s="189"/>
      <c r="BC23" s="189"/>
      <c r="BD23" s="189"/>
      <c r="BE23" s="189"/>
      <c r="BF23" s="192"/>
    </row>
    <row r="24" spans="1:58" s="1" customFormat="1" ht="30" customHeight="1" thickBot="1">
      <c r="A24" s="505"/>
      <c r="B24" s="508"/>
      <c r="C24" s="511"/>
      <c r="D24" s="514"/>
      <c r="E24" s="494"/>
      <c r="F24" s="497"/>
      <c r="G24" s="500"/>
      <c r="H24" s="491"/>
      <c r="I24" s="195" t="s">
        <v>180</v>
      </c>
      <c r="J24" s="195"/>
      <c r="K24" s="195"/>
      <c r="L24" s="195"/>
      <c r="M24" s="195"/>
      <c r="N24" s="195"/>
      <c r="O24" s="195"/>
      <c r="P24" s="195"/>
      <c r="Q24" s="195"/>
      <c r="R24" s="196"/>
      <c r="S24" s="196"/>
      <c r="T24" s="196"/>
      <c r="U24" s="197"/>
      <c r="V24" s="196"/>
      <c r="W24" s="196"/>
      <c r="X24" s="196"/>
      <c r="Y24" s="197"/>
      <c r="Z24" s="196"/>
      <c r="AA24" s="196"/>
      <c r="AB24" s="196"/>
      <c r="AC24" s="197"/>
      <c r="AD24" s="196"/>
      <c r="AE24" s="196"/>
      <c r="AF24" s="196"/>
      <c r="AG24" s="197"/>
      <c r="AH24" s="196"/>
      <c r="AI24" s="196"/>
      <c r="AJ24" s="196"/>
      <c r="AK24" s="197"/>
      <c r="AL24" s="196"/>
      <c r="AM24" s="196"/>
      <c r="AN24" s="196"/>
      <c r="AO24" s="197"/>
      <c r="AP24" s="196"/>
      <c r="AQ24" s="196"/>
      <c r="AR24" s="196"/>
      <c r="AS24" s="197"/>
      <c r="AT24" s="196"/>
      <c r="AU24" s="196"/>
      <c r="AV24" s="196"/>
      <c r="AW24" s="197"/>
      <c r="AX24" s="196"/>
      <c r="AY24" s="196"/>
      <c r="AZ24" s="196"/>
      <c r="BA24" s="197"/>
      <c r="BB24" s="196"/>
      <c r="BC24" s="196"/>
      <c r="BD24" s="196"/>
      <c r="BE24" s="197"/>
      <c r="BF24" s="198"/>
    </row>
    <row r="25" spans="1:58" s="1" customFormat="1" ht="38.25" customHeight="1">
      <c r="A25" s="505"/>
      <c r="B25" s="508"/>
      <c r="C25" s="511"/>
      <c r="D25" s="514"/>
      <c r="E25" s="492" t="s">
        <v>181</v>
      </c>
      <c r="F25" s="495">
        <v>700</v>
      </c>
      <c r="G25" s="498" t="s">
        <v>182</v>
      </c>
      <c r="H25" s="489" t="s">
        <v>168</v>
      </c>
      <c r="I25" s="188" t="s">
        <v>169</v>
      </c>
      <c r="J25" s="188"/>
      <c r="K25" s="188"/>
      <c r="L25" s="188"/>
      <c r="M25" s="188"/>
      <c r="N25" s="188"/>
      <c r="O25" s="188"/>
      <c r="P25" s="188"/>
      <c r="Q25" s="188"/>
      <c r="R25" s="199"/>
      <c r="S25" s="199"/>
      <c r="T25" s="199"/>
      <c r="U25" s="200"/>
      <c r="V25" s="199"/>
      <c r="W25" s="199"/>
      <c r="X25" s="199"/>
      <c r="Y25" s="200"/>
      <c r="Z25" s="199"/>
      <c r="AA25" s="199"/>
      <c r="AB25" s="199"/>
      <c r="AC25" s="200"/>
      <c r="AD25" s="199"/>
      <c r="AE25" s="199"/>
      <c r="AF25" s="199"/>
      <c r="AG25" s="200"/>
      <c r="AH25" s="199"/>
      <c r="AI25" s="199"/>
      <c r="AJ25" s="199"/>
      <c r="AK25" s="200"/>
      <c r="AL25" s="199"/>
      <c r="AM25" s="199"/>
      <c r="AN25" s="199"/>
      <c r="AO25" s="200"/>
      <c r="AP25" s="199"/>
      <c r="AQ25" s="199"/>
      <c r="AR25" s="199"/>
      <c r="AS25" s="200"/>
      <c r="AT25" s="199"/>
      <c r="AU25" s="199"/>
      <c r="AV25" s="199"/>
      <c r="AW25" s="200"/>
      <c r="AX25" s="199"/>
      <c r="AY25" s="199"/>
      <c r="AZ25" s="199"/>
      <c r="BA25" s="200"/>
      <c r="BB25" s="199"/>
      <c r="BC25" s="199"/>
      <c r="BD25" s="199"/>
      <c r="BE25" s="200"/>
      <c r="BF25" s="192"/>
    </row>
    <row r="26" spans="1:58" s="1" customFormat="1">
      <c r="A26" s="505"/>
      <c r="B26" s="508"/>
      <c r="C26" s="511"/>
      <c r="D26" s="514"/>
      <c r="E26" s="493"/>
      <c r="F26" s="496"/>
      <c r="G26" s="499"/>
      <c r="H26" s="490"/>
      <c r="I26" s="191" t="s">
        <v>170</v>
      </c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92"/>
    </row>
    <row r="27" spans="1:58" s="1" customFormat="1" ht="38.25" customHeight="1">
      <c r="A27" s="505"/>
      <c r="B27" s="508"/>
      <c r="C27" s="511"/>
      <c r="D27" s="514"/>
      <c r="E27" s="493"/>
      <c r="F27" s="496"/>
      <c r="G27" s="499"/>
      <c r="H27" s="490"/>
      <c r="I27" s="191" t="s">
        <v>171</v>
      </c>
      <c r="J27" s="154">
        <v>31</v>
      </c>
      <c r="K27" s="154">
        <v>11</v>
      </c>
      <c r="L27" s="154"/>
      <c r="M27" s="154">
        <v>42</v>
      </c>
      <c r="N27" s="154">
        <v>3</v>
      </c>
      <c r="O27" s="154">
        <v>1</v>
      </c>
      <c r="P27" s="154"/>
      <c r="Q27" s="154">
        <v>4</v>
      </c>
      <c r="R27" s="154">
        <v>5</v>
      </c>
      <c r="S27" s="154">
        <v>5</v>
      </c>
      <c r="T27" s="154"/>
      <c r="U27" s="154">
        <v>10</v>
      </c>
      <c r="V27" s="154">
        <v>4</v>
      </c>
      <c r="W27" s="154">
        <v>9</v>
      </c>
      <c r="X27" s="154"/>
      <c r="Y27" s="154">
        <v>13</v>
      </c>
      <c r="Z27" s="154">
        <v>4</v>
      </c>
      <c r="AA27" s="154">
        <v>4</v>
      </c>
      <c r="AB27" s="154"/>
      <c r="AC27" s="154">
        <v>8</v>
      </c>
      <c r="AD27" s="154">
        <v>2</v>
      </c>
      <c r="AE27" s="154">
        <v>3</v>
      </c>
      <c r="AF27" s="154"/>
      <c r="AG27" s="154">
        <v>5</v>
      </c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92">
        <f>M27+Q27+U27+Y27+AC27+AG27+AK27+AO27+AS27+AW27+BA27+BE27</f>
        <v>82</v>
      </c>
    </row>
    <row r="28" spans="1:58" s="1" customFormat="1">
      <c r="A28" s="505"/>
      <c r="B28" s="508"/>
      <c r="C28" s="511"/>
      <c r="D28" s="514"/>
      <c r="E28" s="493"/>
      <c r="F28" s="496"/>
      <c r="G28" s="499"/>
      <c r="H28" s="490"/>
      <c r="I28" s="191" t="s">
        <v>172</v>
      </c>
      <c r="J28" s="154">
        <v>42</v>
      </c>
      <c r="K28" s="154">
        <v>9</v>
      </c>
      <c r="L28" s="154"/>
      <c r="M28" s="154">
        <v>51</v>
      </c>
      <c r="N28" s="154">
        <v>15</v>
      </c>
      <c r="O28" s="154">
        <v>9</v>
      </c>
      <c r="P28" s="154"/>
      <c r="Q28" s="154">
        <v>24</v>
      </c>
      <c r="R28" s="154">
        <v>20</v>
      </c>
      <c r="S28" s="154">
        <v>57</v>
      </c>
      <c r="T28" s="154"/>
      <c r="U28" s="154">
        <v>77</v>
      </c>
      <c r="V28" s="154">
        <v>101</v>
      </c>
      <c r="W28" s="154">
        <v>220</v>
      </c>
      <c r="X28" s="154"/>
      <c r="Y28" s="154">
        <v>321</v>
      </c>
      <c r="Z28" s="154">
        <v>41</v>
      </c>
      <c r="AA28" s="154">
        <v>44</v>
      </c>
      <c r="AB28" s="154"/>
      <c r="AC28" s="154">
        <v>85</v>
      </c>
      <c r="AD28" s="154">
        <v>25</v>
      </c>
      <c r="AE28" s="154">
        <v>34</v>
      </c>
      <c r="AF28" s="154"/>
      <c r="AG28" s="154">
        <v>59</v>
      </c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92">
        <f t="shared" ref="BF28:BF32" si="1">M28+Q28+U28+Y28+AC28+AG28+AK28+AO28+AS28+AW28+BA28+BE28</f>
        <v>617</v>
      </c>
    </row>
    <row r="29" spans="1:58" s="1" customFormat="1" ht="38.25" customHeight="1">
      <c r="A29" s="505"/>
      <c r="B29" s="508"/>
      <c r="C29" s="511"/>
      <c r="D29" s="514"/>
      <c r="E29" s="493"/>
      <c r="F29" s="496"/>
      <c r="G29" s="499"/>
      <c r="H29" s="490"/>
      <c r="I29" s="191" t="s">
        <v>173</v>
      </c>
      <c r="J29" s="154"/>
      <c r="K29" s="154"/>
      <c r="L29" s="154"/>
      <c r="M29" s="154"/>
      <c r="N29" s="154"/>
      <c r="O29" s="154"/>
      <c r="P29" s="154"/>
      <c r="Q29" s="154"/>
      <c r="R29" s="154">
        <v>1</v>
      </c>
      <c r="S29" s="154">
        <v>2</v>
      </c>
      <c r="T29" s="154"/>
      <c r="U29" s="154">
        <v>3</v>
      </c>
      <c r="V29" s="154">
        <v>12</v>
      </c>
      <c r="W29" s="154">
        <v>37</v>
      </c>
      <c r="X29" s="154"/>
      <c r="Y29" s="154">
        <v>49</v>
      </c>
      <c r="Z29" s="154">
        <v>4</v>
      </c>
      <c r="AA29" s="154">
        <v>6</v>
      </c>
      <c r="AB29" s="154"/>
      <c r="AC29" s="154">
        <v>10</v>
      </c>
      <c r="AD29" s="154">
        <v>1</v>
      </c>
      <c r="AE29" s="154"/>
      <c r="AF29" s="154"/>
      <c r="AG29" s="154">
        <v>1</v>
      </c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92">
        <f t="shared" si="1"/>
        <v>63</v>
      </c>
    </row>
    <row r="30" spans="1:58" s="1" customFormat="1" ht="28.5">
      <c r="A30" s="505"/>
      <c r="B30" s="508"/>
      <c r="C30" s="511"/>
      <c r="D30" s="514"/>
      <c r="E30" s="493"/>
      <c r="F30" s="496"/>
      <c r="G30" s="499"/>
      <c r="H30" s="490"/>
      <c r="I30" s="193" t="s">
        <v>174</v>
      </c>
      <c r="J30" s="201">
        <v>73</v>
      </c>
      <c r="K30" s="201">
        <v>20</v>
      </c>
      <c r="L30" s="201"/>
      <c r="M30" s="201">
        <v>93</v>
      </c>
      <c r="N30" s="201">
        <v>18</v>
      </c>
      <c r="O30" s="201">
        <v>10</v>
      </c>
      <c r="P30" s="201"/>
      <c r="Q30" s="201">
        <v>28</v>
      </c>
      <c r="R30" s="201">
        <v>26</v>
      </c>
      <c r="S30" s="201">
        <v>64</v>
      </c>
      <c r="T30" s="201"/>
      <c r="U30" s="201">
        <v>90</v>
      </c>
      <c r="V30" s="201">
        <v>117</v>
      </c>
      <c r="W30" s="201">
        <v>266</v>
      </c>
      <c r="X30" s="201"/>
      <c r="Y30" s="201">
        <v>383</v>
      </c>
      <c r="Z30" s="201">
        <v>49</v>
      </c>
      <c r="AA30" s="201">
        <v>54</v>
      </c>
      <c r="AB30" s="201"/>
      <c r="AC30" s="201">
        <v>103</v>
      </c>
      <c r="AD30" s="201">
        <v>28</v>
      </c>
      <c r="AE30" s="201">
        <v>37</v>
      </c>
      <c r="AF30" s="201"/>
      <c r="AG30" s="201">
        <v>65</v>
      </c>
      <c r="AH30" s="201"/>
      <c r="AI30" s="201"/>
      <c r="AJ30" s="201"/>
      <c r="AK30" s="201"/>
      <c r="AL30" s="201"/>
      <c r="AM30" s="201"/>
      <c r="AN30" s="201"/>
      <c r="AO30" s="201"/>
      <c r="AP30" s="201"/>
      <c r="AQ30" s="201"/>
      <c r="AR30" s="201"/>
      <c r="AS30" s="201"/>
      <c r="AT30" s="201"/>
      <c r="AU30" s="201"/>
      <c r="AV30" s="201"/>
      <c r="AW30" s="201"/>
      <c r="AX30" s="201"/>
      <c r="AY30" s="201"/>
      <c r="AZ30" s="201"/>
      <c r="BA30" s="201"/>
      <c r="BB30" s="201"/>
      <c r="BC30" s="201"/>
      <c r="BD30" s="201"/>
      <c r="BE30" s="201"/>
      <c r="BF30" s="192">
        <f t="shared" si="1"/>
        <v>762</v>
      </c>
    </row>
    <row r="31" spans="1:58" s="1" customFormat="1" ht="38.25" customHeight="1">
      <c r="A31" s="505"/>
      <c r="B31" s="508"/>
      <c r="C31" s="511"/>
      <c r="D31" s="514"/>
      <c r="E31" s="493"/>
      <c r="F31" s="496"/>
      <c r="G31" s="499"/>
      <c r="H31" s="490" t="s">
        <v>175</v>
      </c>
      <c r="I31" s="191" t="s">
        <v>176</v>
      </c>
      <c r="J31" s="154">
        <v>72</v>
      </c>
      <c r="K31" s="154">
        <v>18</v>
      </c>
      <c r="L31" s="154"/>
      <c r="M31" s="154">
        <v>90</v>
      </c>
      <c r="N31" s="154">
        <v>18</v>
      </c>
      <c r="O31" s="154">
        <v>9</v>
      </c>
      <c r="P31" s="154"/>
      <c r="Q31" s="154">
        <v>27</v>
      </c>
      <c r="R31" s="154">
        <v>22</v>
      </c>
      <c r="S31" s="154">
        <v>52</v>
      </c>
      <c r="T31" s="154"/>
      <c r="U31" s="154">
        <v>74</v>
      </c>
      <c r="V31" s="154">
        <v>104</v>
      </c>
      <c r="W31" s="154">
        <v>178</v>
      </c>
      <c r="X31" s="154"/>
      <c r="Y31" s="154">
        <v>282</v>
      </c>
      <c r="Z31" s="154">
        <v>49</v>
      </c>
      <c r="AA31" s="154">
        <v>47</v>
      </c>
      <c r="AB31" s="154"/>
      <c r="AC31" s="154">
        <v>96</v>
      </c>
      <c r="AD31" s="154">
        <v>26</v>
      </c>
      <c r="AE31" s="154">
        <v>34</v>
      </c>
      <c r="AF31" s="154"/>
      <c r="AG31" s="154">
        <v>60</v>
      </c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92">
        <f t="shared" si="1"/>
        <v>629</v>
      </c>
    </row>
    <row r="32" spans="1:58" s="1" customFormat="1">
      <c r="A32" s="505"/>
      <c r="B32" s="508"/>
      <c r="C32" s="511"/>
      <c r="D32" s="514"/>
      <c r="E32" s="493"/>
      <c r="F32" s="496"/>
      <c r="G32" s="499"/>
      <c r="H32" s="490"/>
      <c r="I32" s="191" t="s">
        <v>177</v>
      </c>
      <c r="J32" s="154">
        <v>1</v>
      </c>
      <c r="K32" s="154">
        <v>2</v>
      </c>
      <c r="L32" s="154"/>
      <c r="M32" s="154">
        <v>3</v>
      </c>
      <c r="N32" s="154"/>
      <c r="O32" s="154">
        <v>1</v>
      </c>
      <c r="P32" s="154"/>
      <c r="Q32" s="154">
        <v>1</v>
      </c>
      <c r="R32" s="154">
        <v>4</v>
      </c>
      <c r="S32" s="154">
        <v>12</v>
      </c>
      <c r="T32" s="154"/>
      <c r="U32" s="154">
        <v>16</v>
      </c>
      <c r="V32" s="154">
        <v>13</v>
      </c>
      <c r="W32" s="154">
        <v>88</v>
      </c>
      <c r="X32" s="154"/>
      <c r="Y32" s="154">
        <v>101</v>
      </c>
      <c r="Z32" s="154">
        <v>0</v>
      </c>
      <c r="AA32" s="154">
        <v>7</v>
      </c>
      <c r="AB32" s="154"/>
      <c r="AC32" s="154">
        <v>7</v>
      </c>
      <c r="AD32" s="154">
        <v>2</v>
      </c>
      <c r="AE32" s="154">
        <v>3</v>
      </c>
      <c r="AF32" s="154"/>
      <c r="AG32" s="154">
        <v>5</v>
      </c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92">
        <f t="shared" si="1"/>
        <v>133</v>
      </c>
    </row>
    <row r="33" spans="1:58" s="1" customFormat="1" ht="30" customHeight="1">
      <c r="A33" s="505"/>
      <c r="B33" s="508"/>
      <c r="C33" s="511"/>
      <c r="D33" s="514"/>
      <c r="E33" s="493"/>
      <c r="F33" s="496"/>
      <c r="G33" s="499"/>
      <c r="H33" s="490" t="s">
        <v>178</v>
      </c>
      <c r="I33" s="191" t="s">
        <v>179</v>
      </c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92"/>
    </row>
    <row r="34" spans="1:58" s="1" customFormat="1" ht="32.25" customHeight="1" thickBot="1">
      <c r="A34" s="506"/>
      <c r="B34" s="509"/>
      <c r="C34" s="512"/>
      <c r="D34" s="515"/>
      <c r="E34" s="494"/>
      <c r="F34" s="497"/>
      <c r="G34" s="500"/>
      <c r="H34" s="491"/>
      <c r="I34" s="195" t="s">
        <v>180</v>
      </c>
      <c r="J34" s="195"/>
      <c r="K34" s="195"/>
      <c r="L34" s="195"/>
      <c r="M34" s="195"/>
      <c r="N34" s="195"/>
      <c r="O34" s="195"/>
      <c r="P34" s="195"/>
      <c r="Q34" s="195"/>
      <c r="R34" s="196"/>
      <c r="S34" s="196"/>
      <c r="T34" s="196"/>
      <c r="U34" s="197"/>
      <c r="V34" s="196"/>
      <c r="W34" s="196"/>
      <c r="X34" s="196"/>
      <c r="Y34" s="197"/>
      <c r="Z34" s="196"/>
      <c r="AA34" s="196"/>
      <c r="AB34" s="196"/>
      <c r="AC34" s="197"/>
      <c r="AD34" s="196"/>
      <c r="AE34" s="196"/>
      <c r="AF34" s="196"/>
      <c r="AG34" s="197"/>
      <c r="AH34" s="196"/>
      <c r="AI34" s="196"/>
      <c r="AJ34" s="196"/>
      <c r="AK34" s="197"/>
      <c r="AL34" s="196"/>
      <c r="AM34" s="196"/>
      <c r="AN34" s="196"/>
      <c r="AO34" s="197"/>
      <c r="AP34" s="196"/>
      <c r="AQ34" s="196"/>
      <c r="AR34" s="196"/>
      <c r="AS34" s="197"/>
      <c r="AT34" s="196"/>
      <c r="AU34" s="196"/>
      <c r="AV34" s="196"/>
      <c r="AW34" s="197"/>
      <c r="AX34" s="196"/>
      <c r="AY34" s="196"/>
      <c r="AZ34" s="196"/>
      <c r="BA34" s="197"/>
      <c r="BB34" s="196"/>
      <c r="BC34" s="196"/>
      <c r="BD34" s="196"/>
      <c r="BE34" s="197"/>
      <c r="BF34" s="192"/>
    </row>
  </sheetData>
  <mergeCells count="57">
    <mergeCell ref="B9:C9"/>
    <mergeCell ref="A2:P2"/>
    <mergeCell ref="A3:P3"/>
    <mergeCell ref="A4:P4"/>
    <mergeCell ref="A7:D7"/>
    <mergeCell ref="B8:C8"/>
    <mergeCell ref="A11:I11"/>
    <mergeCell ref="J11:AG11"/>
    <mergeCell ref="BF11:BF14"/>
    <mergeCell ref="A12:A14"/>
    <mergeCell ref="B12:B14"/>
    <mergeCell ref="C12:C14"/>
    <mergeCell ref="D12:D14"/>
    <mergeCell ref="E12:E14"/>
    <mergeCell ref="F12:F14"/>
    <mergeCell ref="G12:G14"/>
    <mergeCell ref="AX12:BA12"/>
    <mergeCell ref="BB12:BE12"/>
    <mergeCell ref="J13:M13"/>
    <mergeCell ref="R13:U13"/>
    <mergeCell ref="V13:Y13"/>
    <mergeCell ref="Z13:AC13"/>
    <mergeCell ref="AD13:AG13"/>
    <mergeCell ref="AH13:AK13"/>
    <mergeCell ref="AL13:AO13"/>
    <mergeCell ref="AP13:AS13"/>
    <mergeCell ref="Z12:AC12"/>
    <mergeCell ref="AD12:AG12"/>
    <mergeCell ref="AH12:AK12"/>
    <mergeCell ref="AL12:AO12"/>
    <mergeCell ref="AP12:AS12"/>
    <mergeCell ref="AT12:AW12"/>
    <mergeCell ref="AT13:AW13"/>
    <mergeCell ref="AX13:BA13"/>
    <mergeCell ref="BB13:BE13"/>
    <mergeCell ref="A15:A34"/>
    <mergeCell ref="B15:B34"/>
    <mergeCell ref="C15:C34"/>
    <mergeCell ref="D15:D34"/>
    <mergeCell ref="E15:E24"/>
    <mergeCell ref="F15:F24"/>
    <mergeCell ref="G15:G24"/>
    <mergeCell ref="H12:H14"/>
    <mergeCell ref="I12:I14"/>
    <mergeCell ref="J12:M12"/>
    <mergeCell ref="N12:Q12"/>
    <mergeCell ref="R12:U12"/>
    <mergeCell ref="V12:Y12"/>
    <mergeCell ref="H15:H20"/>
    <mergeCell ref="H21:H22"/>
    <mergeCell ref="H23:H24"/>
    <mergeCell ref="E25:E34"/>
    <mergeCell ref="F25:F34"/>
    <mergeCell ref="G25:G34"/>
    <mergeCell ref="H25:H30"/>
    <mergeCell ref="H31:H32"/>
    <mergeCell ref="H33:H34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/>
  </sheetPr>
  <dimension ref="A1:BG133"/>
  <sheetViews>
    <sheetView topLeftCell="A64" zoomScale="80" zoomScaleNormal="80" workbookViewId="0">
      <selection activeCell="B14" sqref="B14:B133"/>
    </sheetView>
  </sheetViews>
  <sheetFormatPr baseColWidth="10" defaultRowHeight="15"/>
  <cols>
    <col min="1" max="1" width="27.7109375" style="1" customWidth="1"/>
    <col min="2" max="2" width="11.7109375" style="1" customWidth="1"/>
    <col min="3" max="3" width="21.28515625" style="1" customWidth="1"/>
    <col min="4" max="4" width="37.7109375" style="1" customWidth="1"/>
    <col min="5" max="5" width="24.7109375" style="1" customWidth="1"/>
    <col min="6" max="6" width="20.42578125" style="1" customWidth="1"/>
    <col min="7" max="7" width="21.5703125" style="1" bestFit="1" customWidth="1"/>
    <col min="8" max="8" width="18" style="1" customWidth="1"/>
    <col min="9" max="9" width="23.5703125" style="1" bestFit="1" customWidth="1"/>
    <col min="10" max="10" width="9.5703125" style="1" bestFit="1" customWidth="1"/>
    <col min="11" max="11" width="10.5703125" style="1" bestFit="1" customWidth="1"/>
    <col min="12" max="12" width="7.42578125" style="1" bestFit="1" customWidth="1"/>
    <col min="13" max="13" width="9.42578125" style="1" bestFit="1" customWidth="1"/>
    <col min="14" max="14" width="9.5703125" style="1" bestFit="1" customWidth="1"/>
    <col min="15" max="15" width="10.5703125" style="1" bestFit="1" customWidth="1"/>
    <col min="16" max="16" width="7.42578125" style="1" bestFit="1" customWidth="1"/>
    <col min="17" max="17" width="9.42578125" style="1" bestFit="1" customWidth="1"/>
    <col min="18" max="20" width="15.85546875" style="1" customWidth="1"/>
    <col min="21" max="21" width="14.7109375" style="1" customWidth="1"/>
    <col min="22" max="57" width="11.42578125" style="1"/>
    <col min="58" max="58" width="21.140625" style="1" customWidth="1"/>
    <col min="59" max="241" width="11.42578125" style="1"/>
    <col min="242" max="242" width="27.7109375" style="1" customWidth="1"/>
    <col min="243" max="243" width="11.7109375" style="1" customWidth="1"/>
    <col min="244" max="244" width="21.28515625" style="1" customWidth="1"/>
    <col min="245" max="245" width="37.7109375" style="1" customWidth="1"/>
    <col min="246" max="246" width="24.7109375" style="1" customWidth="1"/>
    <col min="247" max="247" width="20.42578125" style="1" customWidth="1"/>
    <col min="248" max="248" width="21.5703125" style="1" bestFit="1" customWidth="1"/>
    <col min="249" max="251" width="18" style="1" customWidth="1"/>
    <col min="252" max="252" width="16.5703125" style="1" customWidth="1"/>
    <col min="253" max="253" width="16.140625" style="1" customWidth="1"/>
    <col min="254" max="254" width="17.42578125" style="1" bestFit="1" customWidth="1"/>
    <col min="255" max="255" width="15.42578125" style="1" bestFit="1" customWidth="1"/>
    <col min="256" max="256" width="14.5703125" style="1" bestFit="1" customWidth="1"/>
    <col min="257" max="257" width="15.42578125" style="1" bestFit="1" customWidth="1"/>
    <col min="258" max="260" width="15.85546875" style="1" customWidth="1"/>
    <col min="261" max="261" width="22.7109375" style="1" customWidth="1"/>
    <col min="262" max="269" width="20.85546875" style="1" customWidth="1"/>
    <col min="270" max="497" width="11.42578125" style="1"/>
    <col min="498" max="498" width="27.7109375" style="1" customWidth="1"/>
    <col min="499" max="499" width="11.7109375" style="1" customWidth="1"/>
    <col min="500" max="500" width="21.28515625" style="1" customWidth="1"/>
    <col min="501" max="501" width="37.7109375" style="1" customWidth="1"/>
    <col min="502" max="502" width="24.7109375" style="1" customWidth="1"/>
    <col min="503" max="503" width="20.42578125" style="1" customWidth="1"/>
    <col min="504" max="504" width="21.5703125" style="1" bestFit="1" customWidth="1"/>
    <col min="505" max="507" width="18" style="1" customWidth="1"/>
    <col min="508" max="508" width="16.5703125" style="1" customWidth="1"/>
    <col min="509" max="509" width="16.140625" style="1" customWidth="1"/>
    <col min="510" max="510" width="17.42578125" style="1" bestFit="1" customWidth="1"/>
    <col min="511" max="511" width="15.42578125" style="1" bestFit="1" customWidth="1"/>
    <col min="512" max="512" width="14.5703125" style="1" bestFit="1" customWidth="1"/>
    <col min="513" max="513" width="15.42578125" style="1" bestFit="1" customWidth="1"/>
    <col min="514" max="516" width="15.85546875" style="1" customWidth="1"/>
    <col min="517" max="517" width="22.7109375" style="1" customWidth="1"/>
    <col min="518" max="525" width="20.85546875" style="1" customWidth="1"/>
    <col min="526" max="753" width="11.42578125" style="1"/>
    <col min="754" max="754" width="27.7109375" style="1" customWidth="1"/>
    <col min="755" max="755" width="11.7109375" style="1" customWidth="1"/>
    <col min="756" max="756" width="21.28515625" style="1" customWidth="1"/>
    <col min="757" max="757" width="37.7109375" style="1" customWidth="1"/>
    <col min="758" max="758" width="24.7109375" style="1" customWidth="1"/>
    <col min="759" max="759" width="20.42578125" style="1" customWidth="1"/>
    <col min="760" max="760" width="21.5703125" style="1" bestFit="1" customWidth="1"/>
    <col min="761" max="763" width="18" style="1" customWidth="1"/>
    <col min="764" max="764" width="16.5703125" style="1" customWidth="1"/>
    <col min="765" max="765" width="16.140625" style="1" customWidth="1"/>
    <col min="766" max="766" width="17.42578125" style="1" bestFit="1" customWidth="1"/>
    <col min="767" max="767" width="15.42578125" style="1" bestFit="1" customWidth="1"/>
    <col min="768" max="768" width="14.5703125" style="1" bestFit="1" customWidth="1"/>
    <col min="769" max="769" width="15.42578125" style="1" bestFit="1" customWidth="1"/>
    <col min="770" max="772" width="15.85546875" style="1" customWidth="1"/>
    <col min="773" max="773" width="22.7109375" style="1" customWidth="1"/>
    <col min="774" max="781" width="20.85546875" style="1" customWidth="1"/>
    <col min="782" max="1009" width="11.42578125" style="1"/>
    <col min="1010" max="1010" width="27.7109375" style="1" customWidth="1"/>
    <col min="1011" max="1011" width="11.7109375" style="1" customWidth="1"/>
    <col min="1012" max="1012" width="21.28515625" style="1" customWidth="1"/>
    <col min="1013" max="1013" width="37.7109375" style="1" customWidth="1"/>
    <col min="1014" max="1014" width="24.7109375" style="1" customWidth="1"/>
    <col min="1015" max="1015" width="20.42578125" style="1" customWidth="1"/>
    <col min="1016" max="1016" width="21.5703125" style="1" bestFit="1" customWidth="1"/>
    <col min="1017" max="1019" width="18" style="1" customWidth="1"/>
    <col min="1020" max="1020" width="16.5703125" style="1" customWidth="1"/>
    <col min="1021" max="1021" width="16.140625" style="1" customWidth="1"/>
    <col min="1022" max="1022" width="17.42578125" style="1" bestFit="1" customWidth="1"/>
    <col min="1023" max="1023" width="15.42578125" style="1" bestFit="1" customWidth="1"/>
    <col min="1024" max="1024" width="14.5703125" style="1" bestFit="1" customWidth="1"/>
    <col min="1025" max="1025" width="15.42578125" style="1" bestFit="1" customWidth="1"/>
    <col min="1026" max="1028" width="15.85546875" style="1" customWidth="1"/>
    <col min="1029" max="1029" width="22.7109375" style="1" customWidth="1"/>
    <col min="1030" max="1037" width="20.85546875" style="1" customWidth="1"/>
    <col min="1038" max="1265" width="11.42578125" style="1"/>
    <col min="1266" max="1266" width="27.7109375" style="1" customWidth="1"/>
    <col min="1267" max="1267" width="11.7109375" style="1" customWidth="1"/>
    <col min="1268" max="1268" width="21.28515625" style="1" customWidth="1"/>
    <col min="1269" max="1269" width="37.7109375" style="1" customWidth="1"/>
    <col min="1270" max="1270" width="24.7109375" style="1" customWidth="1"/>
    <col min="1271" max="1271" width="20.42578125" style="1" customWidth="1"/>
    <col min="1272" max="1272" width="21.5703125" style="1" bestFit="1" customWidth="1"/>
    <col min="1273" max="1275" width="18" style="1" customWidth="1"/>
    <col min="1276" max="1276" width="16.5703125" style="1" customWidth="1"/>
    <col min="1277" max="1277" width="16.140625" style="1" customWidth="1"/>
    <col min="1278" max="1278" width="17.42578125" style="1" bestFit="1" customWidth="1"/>
    <col min="1279" max="1279" width="15.42578125" style="1" bestFit="1" customWidth="1"/>
    <col min="1280" max="1280" width="14.5703125" style="1" bestFit="1" customWidth="1"/>
    <col min="1281" max="1281" width="15.42578125" style="1" bestFit="1" customWidth="1"/>
    <col min="1282" max="1284" width="15.85546875" style="1" customWidth="1"/>
    <col min="1285" max="1285" width="22.7109375" style="1" customWidth="1"/>
    <col min="1286" max="1293" width="20.85546875" style="1" customWidth="1"/>
    <col min="1294" max="1521" width="11.42578125" style="1"/>
    <col min="1522" max="1522" width="27.7109375" style="1" customWidth="1"/>
    <col min="1523" max="1523" width="11.7109375" style="1" customWidth="1"/>
    <col min="1524" max="1524" width="21.28515625" style="1" customWidth="1"/>
    <col min="1525" max="1525" width="37.7109375" style="1" customWidth="1"/>
    <col min="1526" max="1526" width="24.7109375" style="1" customWidth="1"/>
    <col min="1527" max="1527" width="20.42578125" style="1" customWidth="1"/>
    <col min="1528" max="1528" width="21.5703125" style="1" bestFit="1" customWidth="1"/>
    <col min="1529" max="1531" width="18" style="1" customWidth="1"/>
    <col min="1532" max="1532" width="16.5703125" style="1" customWidth="1"/>
    <col min="1533" max="1533" width="16.140625" style="1" customWidth="1"/>
    <col min="1534" max="1534" width="17.42578125" style="1" bestFit="1" customWidth="1"/>
    <col min="1535" max="1535" width="15.42578125" style="1" bestFit="1" customWidth="1"/>
    <col min="1536" max="1536" width="14.5703125" style="1" bestFit="1" customWidth="1"/>
    <col min="1537" max="1537" width="15.42578125" style="1" bestFit="1" customWidth="1"/>
    <col min="1538" max="1540" width="15.85546875" style="1" customWidth="1"/>
    <col min="1541" max="1541" width="22.7109375" style="1" customWidth="1"/>
    <col min="1542" max="1549" width="20.85546875" style="1" customWidth="1"/>
    <col min="1550" max="1777" width="11.42578125" style="1"/>
    <col min="1778" max="1778" width="27.7109375" style="1" customWidth="1"/>
    <col min="1779" max="1779" width="11.7109375" style="1" customWidth="1"/>
    <col min="1780" max="1780" width="21.28515625" style="1" customWidth="1"/>
    <col min="1781" max="1781" width="37.7109375" style="1" customWidth="1"/>
    <col min="1782" max="1782" width="24.7109375" style="1" customWidth="1"/>
    <col min="1783" max="1783" width="20.42578125" style="1" customWidth="1"/>
    <col min="1784" max="1784" width="21.5703125" style="1" bestFit="1" customWidth="1"/>
    <col min="1785" max="1787" width="18" style="1" customWidth="1"/>
    <col min="1788" max="1788" width="16.5703125" style="1" customWidth="1"/>
    <col min="1789" max="1789" width="16.140625" style="1" customWidth="1"/>
    <col min="1790" max="1790" width="17.42578125" style="1" bestFit="1" customWidth="1"/>
    <col min="1791" max="1791" width="15.42578125" style="1" bestFit="1" customWidth="1"/>
    <col min="1792" max="1792" width="14.5703125" style="1" bestFit="1" customWidth="1"/>
    <col min="1793" max="1793" width="15.42578125" style="1" bestFit="1" customWidth="1"/>
    <col min="1794" max="1796" width="15.85546875" style="1" customWidth="1"/>
    <col min="1797" max="1797" width="22.7109375" style="1" customWidth="1"/>
    <col min="1798" max="1805" width="20.85546875" style="1" customWidth="1"/>
    <col min="1806" max="2033" width="11.42578125" style="1"/>
    <col min="2034" max="2034" width="27.7109375" style="1" customWidth="1"/>
    <col min="2035" max="2035" width="11.7109375" style="1" customWidth="1"/>
    <col min="2036" max="2036" width="21.28515625" style="1" customWidth="1"/>
    <col min="2037" max="2037" width="37.7109375" style="1" customWidth="1"/>
    <col min="2038" max="2038" width="24.7109375" style="1" customWidth="1"/>
    <col min="2039" max="2039" width="20.42578125" style="1" customWidth="1"/>
    <col min="2040" max="2040" width="21.5703125" style="1" bestFit="1" customWidth="1"/>
    <col min="2041" max="2043" width="18" style="1" customWidth="1"/>
    <col min="2044" max="2044" width="16.5703125" style="1" customWidth="1"/>
    <col min="2045" max="2045" width="16.140625" style="1" customWidth="1"/>
    <col min="2046" max="2046" width="17.42578125" style="1" bestFit="1" customWidth="1"/>
    <col min="2047" max="2047" width="15.42578125" style="1" bestFit="1" customWidth="1"/>
    <col min="2048" max="2048" width="14.5703125" style="1" bestFit="1" customWidth="1"/>
    <col min="2049" max="2049" width="15.42578125" style="1" bestFit="1" customWidth="1"/>
    <col min="2050" max="2052" width="15.85546875" style="1" customWidth="1"/>
    <col min="2053" max="2053" width="22.7109375" style="1" customWidth="1"/>
    <col min="2054" max="2061" width="20.85546875" style="1" customWidth="1"/>
    <col min="2062" max="2289" width="11.42578125" style="1"/>
    <col min="2290" max="2290" width="27.7109375" style="1" customWidth="1"/>
    <col min="2291" max="2291" width="11.7109375" style="1" customWidth="1"/>
    <col min="2292" max="2292" width="21.28515625" style="1" customWidth="1"/>
    <col min="2293" max="2293" width="37.7109375" style="1" customWidth="1"/>
    <col min="2294" max="2294" width="24.7109375" style="1" customWidth="1"/>
    <col min="2295" max="2295" width="20.42578125" style="1" customWidth="1"/>
    <col min="2296" max="2296" width="21.5703125" style="1" bestFit="1" customWidth="1"/>
    <col min="2297" max="2299" width="18" style="1" customWidth="1"/>
    <col min="2300" max="2300" width="16.5703125" style="1" customWidth="1"/>
    <col min="2301" max="2301" width="16.140625" style="1" customWidth="1"/>
    <col min="2302" max="2302" width="17.42578125" style="1" bestFit="1" customWidth="1"/>
    <col min="2303" max="2303" width="15.42578125" style="1" bestFit="1" customWidth="1"/>
    <col min="2304" max="2304" width="14.5703125" style="1" bestFit="1" customWidth="1"/>
    <col min="2305" max="2305" width="15.42578125" style="1" bestFit="1" customWidth="1"/>
    <col min="2306" max="2308" width="15.85546875" style="1" customWidth="1"/>
    <col min="2309" max="2309" width="22.7109375" style="1" customWidth="1"/>
    <col min="2310" max="2317" width="20.85546875" style="1" customWidth="1"/>
    <col min="2318" max="2545" width="11.42578125" style="1"/>
    <col min="2546" max="2546" width="27.7109375" style="1" customWidth="1"/>
    <col min="2547" max="2547" width="11.7109375" style="1" customWidth="1"/>
    <col min="2548" max="2548" width="21.28515625" style="1" customWidth="1"/>
    <col min="2549" max="2549" width="37.7109375" style="1" customWidth="1"/>
    <col min="2550" max="2550" width="24.7109375" style="1" customWidth="1"/>
    <col min="2551" max="2551" width="20.42578125" style="1" customWidth="1"/>
    <col min="2552" max="2552" width="21.5703125" style="1" bestFit="1" customWidth="1"/>
    <col min="2553" max="2555" width="18" style="1" customWidth="1"/>
    <col min="2556" max="2556" width="16.5703125" style="1" customWidth="1"/>
    <col min="2557" max="2557" width="16.140625" style="1" customWidth="1"/>
    <col min="2558" max="2558" width="17.42578125" style="1" bestFit="1" customWidth="1"/>
    <col min="2559" max="2559" width="15.42578125" style="1" bestFit="1" customWidth="1"/>
    <col min="2560" max="2560" width="14.5703125" style="1" bestFit="1" customWidth="1"/>
    <col min="2561" max="2561" width="15.42578125" style="1" bestFit="1" customWidth="1"/>
    <col min="2562" max="2564" width="15.85546875" style="1" customWidth="1"/>
    <col min="2565" max="2565" width="22.7109375" style="1" customWidth="1"/>
    <col min="2566" max="2573" width="20.85546875" style="1" customWidth="1"/>
    <col min="2574" max="2801" width="11.42578125" style="1"/>
    <col min="2802" max="2802" width="27.7109375" style="1" customWidth="1"/>
    <col min="2803" max="2803" width="11.7109375" style="1" customWidth="1"/>
    <col min="2804" max="2804" width="21.28515625" style="1" customWidth="1"/>
    <col min="2805" max="2805" width="37.7109375" style="1" customWidth="1"/>
    <col min="2806" max="2806" width="24.7109375" style="1" customWidth="1"/>
    <col min="2807" max="2807" width="20.42578125" style="1" customWidth="1"/>
    <col min="2808" max="2808" width="21.5703125" style="1" bestFit="1" customWidth="1"/>
    <col min="2809" max="2811" width="18" style="1" customWidth="1"/>
    <col min="2812" max="2812" width="16.5703125" style="1" customWidth="1"/>
    <col min="2813" max="2813" width="16.140625" style="1" customWidth="1"/>
    <col min="2814" max="2814" width="17.42578125" style="1" bestFit="1" customWidth="1"/>
    <col min="2815" max="2815" width="15.42578125" style="1" bestFit="1" customWidth="1"/>
    <col min="2816" max="2816" width="14.5703125" style="1" bestFit="1" customWidth="1"/>
    <col min="2817" max="2817" width="15.42578125" style="1" bestFit="1" customWidth="1"/>
    <col min="2818" max="2820" width="15.85546875" style="1" customWidth="1"/>
    <col min="2821" max="2821" width="22.7109375" style="1" customWidth="1"/>
    <col min="2822" max="2829" width="20.85546875" style="1" customWidth="1"/>
    <col min="2830" max="3057" width="11.42578125" style="1"/>
    <col min="3058" max="3058" width="27.7109375" style="1" customWidth="1"/>
    <col min="3059" max="3059" width="11.7109375" style="1" customWidth="1"/>
    <col min="3060" max="3060" width="21.28515625" style="1" customWidth="1"/>
    <col min="3061" max="3061" width="37.7109375" style="1" customWidth="1"/>
    <col min="3062" max="3062" width="24.7109375" style="1" customWidth="1"/>
    <col min="3063" max="3063" width="20.42578125" style="1" customWidth="1"/>
    <col min="3064" max="3064" width="21.5703125" style="1" bestFit="1" customWidth="1"/>
    <col min="3065" max="3067" width="18" style="1" customWidth="1"/>
    <col min="3068" max="3068" width="16.5703125" style="1" customWidth="1"/>
    <col min="3069" max="3069" width="16.140625" style="1" customWidth="1"/>
    <col min="3070" max="3070" width="17.42578125" style="1" bestFit="1" customWidth="1"/>
    <col min="3071" max="3071" width="15.42578125" style="1" bestFit="1" customWidth="1"/>
    <col min="3072" max="3072" width="14.5703125" style="1" bestFit="1" customWidth="1"/>
    <col min="3073" max="3073" width="15.42578125" style="1" bestFit="1" customWidth="1"/>
    <col min="3074" max="3076" width="15.85546875" style="1" customWidth="1"/>
    <col min="3077" max="3077" width="22.7109375" style="1" customWidth="1"/>
    <col min="3078" max="3085" width="20.85546875" style="1" customWidth="1"/>
    <col min="3086" max="3313" width="11.42578125" style="1"/>
    <col min="3314" max="3314" width="27.7109375" style="1" customWidth="1"/>
    <col min="3315" max="3315" width="11.7109375" style="1" customWidth="1"/>
    <col min="3316" max="3316" width="21.28515625" style="1" customWidth="1"/>
    <col min="3317" max="3317" width="37.7109375" style="1" customWidth="1"/>
    <col min="3318" max="3318" width="24.7109375" style="1" customWidth="1"/>
    <col min="3319" max="3319" width="20.42578125" style="1" customWidth="1"/>
    <col min="3320" max="3320" width="21.5703125" style="1" bestFit="1" customWidth="1"/>
    <col min="3321" max="3323" width="18" style="1" customWidth="1"/>
    <col min="3324" max="3324" width="16.5703125" style="1" customWidth="1"/>
    <col min="3325" max="3325" width="16.140625" style="1" customWidth="1"/>
    <col min="3326" max="3326" width="17.42578125" style="1" bestFit="1" customWidth="1"/>
    <col min="3327" max="3327" width="15.42578125" style="1" bestFit="1" customWidth="1"/>
    <col min="3328" max="3328" width="14.5703125" style="1" bestFit="1" customWidth="1"/>
    <col min="3329" max="3329" width="15.42578125" style="1" bestFit="1" customWidth="1"/>
    <col min="3330" max="3332" width="15.85546875" style="1" customWidth="1"/>
    <col min="3333" max="3333" width="22.7109375" style="1" customWidth="1"/>
    <col min="3334" max="3341" width="20.85546875" style="1" customWidth="1"/>
    <col min="3342" max="3569" width="11.42578125" style="1"/>
    <col min="3570" max="3570" width="27.7109375" style="1" customWidth="1"/>
    <col min="3571" max="3571" width="11.7109375" style="1" customWidth="1"/>
    <col min="3572" max="3572" width="21.28515625" style="1" customWidth="1"/>
    <col min="3573" max="3573" width="37.7109375" style="1" customWidth="1"/>
    <col min="3574" max="3574" width="24.7109375" style="1" customWidth="1"/>
    <col min="3575" max="3575" width="20.42578125" style="1" customWidth="1"/>
    <col min="3576" max="3576" width="21.5703125" style="1" bestFit="1" customWidth="1"/>
    <col min="3577" max="3579" width="18" style="1" customWidth="1"/>
    <col min="3580" max="3580" width="16.5703125" style="1" customWidth="1"/>
    <col min="3581" max="3581" width="16.140625" style="1" customWidth="1"/>
    <col min="3582" max="3582" width="17.42578125" style="1" bestFit="1" customWidth="1"/>
    <col min="3583" max="3583" width="15.42578125" style="1" bestFit="1" customWidth="1"/>
    <col min="3584" max="3584" width="14.5703125" style="1" bestFit="1" customWidth="1"/>
    <col min="3585" max="3585" width="15.42578125" style="1" bestFit="1" customWidth="1"/>
    <col min="3586" max="3588" width="15.85546875" style="1" customWidth="1"/>
    <col min="3589" max="3589" width="22.7109375" style="1" customWidth="1"/>
    <col min="3590" max="3597" width="20.85546875" style="1" customWidth="1"/>
    <col min="3598" max="3825" width="11.42578125" style="1"/>
    <col min="3826" max="3826" width="27.7109375" style="1" customWidth="1"/>
    <col min="3827" max="3827" width="11.7109375" style="1" customWidth="1"/>
    <col min="3828" max="3828" width="21.28515625" style="1" customWidth="1"/>
    <col min="3829" max="3829" width="37.7109375" style="1" customWidth="1"/>
    <col min="3830" max="3830" width="24.7109375" style="1" customWidth="1"/>
    <col min="3831" max="3831" width="20.42578125" style="1" customWidth="1"/>
    <col min="3832" max="3832" width="21.5703125" style="1" bestFit="1" customWidth="1"/>
    <col min="3833" max="3835" width="18" style="1" customWidth="1"/>
    <col min="3836" max="3836" width="16.5703125" style="1" customWidth="1"/>
    <col min="3837" max="3837" width="16.140625" style="1" customWidth="1"/>
    <col min="3838" max="3838" width="17.42578125" style="1" bestFit="1" customWidth="1"/>
    <col min="3839" max="3839" width="15.42578125" style="1" bestFit="1" customWidth="1"/>
    <col min="3840" max="3840" width="14.5703125" style="1" bestFit="1" customWidth="1"/>
    <col min="3841" max="3841" width="15.42578125" style="1" bestFit="1" customWidth="1"/>
    <col min="3842" max="3844" width="15.85546875" style="1" customWidth="1"/>
    <col min="3845" max="3845" width="22.7109375" style="1" customWidth="1"/>
    <col min="3846" max="3853" width="20.85546875" style="1" customWidth="1"/>
    <col min="3854" max="4081" width="11.42578125" style="1"/>
    <col min="4082" max="4082" width="27.7109375" style="1" customWidth="1"/>
    <col min="4083" max="4083" width="11.7109375" style="1" customWidth="1"/>
    <col min="4084" max="4084" width="21.28515625" style="1" customWidth="1"/>
    <col min="4085" max="4085" width="37.7109375" style="1" customWidth="1"/>
    <col min="4086" max="4086" width="24.7109375" style="1" customWidth="1"/>
    <col min="4087" max="4087" width="20.42578125" style="1" customWidth="1"/>
    <col min="4088" max="4088" width="21.5703125" style="1" bestFit="1" customWidth="1"/>
    <col min="4089" max="4091" width="18" style="1" customWidth="1"/>
    <col min="4092" max="4092" width="16.5703125" style="1" customWidth="1"/>
    <col min="4093" max="4093" width="16.140625" style="1" customWidth="1"/>
    <col min="4094" max="4094" width="17.42578125" style="1" bestFit="1" customWidth="1"/>
    <col min="4095" max="4095" width="15.42578125" style="1" bestFit="1" customWidth="1"/>
    <col min="4096" max="4096" width="14.5703125" style="1" bestFit="1" customWidth="1"/>
    <col min="4097" max="4097" width="15.42578125" style="1" bestFit="1" customWidth="1"/>
    <col min="4098" max="4100" width="15.85546875" style="1" customWidth="1"/>
    <col min="4101" max="4101" width="22.7109375" style="1" customWidth="1"/>
    <col min="4102" max="4109" width="20.85546875" style="1" customWidth="1"/>
    <col min="4110" max="4337" width="11.42578125" style="1"/>
    <col min="4338" max="4338" width="27.7109375" style="1" customWidth="1"/>
    <col min="4339" max="4339" width="11.7109375" style="1" customWidth="1"/>
    <col min="4340" max="4340" width="21.28515625" style="1" customWidth="1"/>
    <col min="4341" max="4341" width="37.7109375" style="1" customWidth="1"/>
    <col min="4342" max="4342" width="24.7109375" style="1" customWidth="1"/>
    <col min="4343" max="4343" width="20.42578125" style="1" customWidth="1"/>
    <col min="4344" max="4344" width="21.5703125" style="1" bestFit="1" customWidth="1"/>
    <col min="4345" max="4347" width="18" style="1" customWidth="1"/>
    <col min="4348" max="4348" width="16.5703125" style="1" customWidth="1"/>
    <col min="4349" max="4349" width="16.140625" style="1" customWidth="1"/>
    <col min="4350" max="4350" width="17.42578125" style="1" bestFit="1" customWidth="1"/>
    <col min="4351" max="4351" width="15.42578125" style="1" bestFit="1" customWidth="1"/>
    <col min="4352" max="4352" width="14.5703125" style="1" bestFit="1" customWidth="1"/>
    <col min="4353" max="4353" width="15.42578125" style="1" bestFit="1" customWidth="1"/>
    <col min="4354" max="4356" width="15.85546875" style="1" customWidth="1"/>
    <col min="4357" max="4357" width="22.7109375" style="1" customWidth="1"/>
    <col min="4358" max="4365" width="20.85546875" style="1" customWidth="1"/>
    <col min="4366" max="4593" width="11.42578125" style="1"/>
    <col min="4594" max="4594" width="27.7109375" style="1" customWidth="1"/>
    <col min="4595" max="4595" width="11.7109375" style="1" customWidth="1"/>
    <col min="4596" max="4596" width="21.28515625" style="1" customWidth="1"/>
    <col min="4597" max="4597" width="37.7109375" style="1" customWidth="1"/>
    <col min="4598" max="4598" width="24.7109375" style="1" customWidth="1"/>
    <col min="4599" max="4599" width="20.42578125" style="1" customWidth="1"/>
    <col min="4600" max="4600" width="21.5703125" style="1" bestFit="1" customWidth="1"/>
    <col min="4601" max="4603" width="18" style="1" customWidth="1"/>
    <col min="4604" max="4604" width="16.5703125" style="1" customWidth="1"/>
    <col min="4605" max="4605" width="16.140625" style="1" customWidth="1"/>
    <col min="4606" max="4606" width="17.42578125" style="1" bestFit="1" customWidth="1"/>
    <col min="4607" max="4607" width="15.42578125" style="1" bestFit="1" customWidth="1"/>
    <col min="4608" max="4608" width="14.5703125" style="1" bestFit="1" customWidth="1"/>
    <col min="4609" max="4609" width="15.42578125" style="1" bestFit="1" customWidth="1"/>
    <col min="4610" max="4612" width="15.85546875" style="1" customWidth="1"/>
    <col min="4613" max="4613" width="22.7109375" style="1" customWidth="1"/>
    <col min="4614" max="4621" width="20.85546875" style="1" customWidth="1"/>
    <col min="4622" max="4849" width="11.42578125" style="1"/>
    <col min="4850" max="4850" width="27.7109375" style="1" customWidth="1"/>
    <col min="4851" max="4851" width="11.7109375" style="1" customWidth="1"/>
    <col min="4852" max="4852" width="21.28515625" style="1" customWidth="1"/>
    <col min="4853" max="4853" width="37.7109375" style="1" customWidth="1"/>
    <col min="4854" max="4854" width="24.7109375" style="1" customWidth="1"/>
    <col min="4855" max="4855" width="20.42578125" style="1" customWidth="1"/>
    <col min="4856" max="4856" width="21.5703125" style="1" bestFit="1" customWidth="1"/>
    <col min="4857" max="4859" width="18" style="1" customWidth="1"/>
    <col min="4860" max="4860" width="16.5703125" style="1" customWidth="1"/>
    <col min="4861" max="4861" width="16.140625" style="1" customWidth="1"/>
    <col min="4862" max="4862" width="17.42578125" style="1" bestFit="1" customWidth="1"/>
    <col min="4863" max="4863" width="15.42578125" style="1" bestFit="1" customWidth="1"/>
    <col min="4864" max="4864" width="14.5703125" style="1" bestFit="1" customWidth="1"/>
    <col min="4865" max="4865" width="15.42578125" style="1" bestFit="1" customWidth="1"/>
    <col min="4866" max="4868" width="15.85546875" style="1" customWidth="1"/>
    <col min="4869" max="4869" width="22.7109375" style="1" customWidth="1"/>
    <col min="4870" max="4877" width="20.85546875" style="1" customWidth="1"/>
    <col min="4878" max="5105" width="11.42578125" style="1"/>
    <col min="5106" max="5106" width="27.7109375" style="1" customWidth="1"/>
    <col min="5107" max="5107" width="11.7109375" style="1" customWidth="1"/>
    <col min="5108" max="5108" width="21.28515625" style="1" customWidth="1"/>
    <col min="5109" max="5109" width="37.7109375" style="1" customWidth="1"/>
    <col min="5110" max="5110" width="24.7109375" style="1" customWidth="1"/>
    <col min="5111" max="5111" width="20.42578125" style="1" customWidth="1"/>
    <col min="5112" max="5112" width="21.5703125" style="1" bestFit="1" customWidth="1"/>
    <col min="5113" max="5115" width="18" style="1" customWidth="1"/>
    <col min="5116" max="5116" width="16.5703125" style="1" customWidth="1"/>
    <col min="5117" max="5117" width="16.140625" style="1" customWidth="1"/>
    <col min="5118" max="5118" width="17.42578125" style="1" bestFit="1" customWidth="1"/>
    <col min="5119" max="5119" width="15.42578125" style="1" bestFit="1" customWidth="1"/>
    <col min="5120" max="5120" width="14.5703125" style="1" bestFit="1" customWidth="1"/>
    <col min="5121" max="5121" width="15.42578125" style="1" bestFit="1" customWidth="1"/>
    <col min="5122" max="5124" width="15.85546875" style="1" customWidth="1"/>
    <col min="5125" max="5125" width="22.7109375" style="1" customWidth="1"/>
    <col min="5126" max="5133" width="20.85546875" style="1" customWidth="1"/>
    <col min="5134" max="5361" width="11.42578125" style="1"/>
    <col min="5362" max="5362" width="27.7109375" style="1" customWidth="1"/>
    <col min="5363" max="5363" width="11.7109375" style="1" customWidth="1"/>
    <col min="5364" max="5364" width="21.28515625" style="1" customWidth="1"/>
    <col min="5365" max="5365" width="37.7109375" style="1" customWidth="1"/>
    <col min="5366" max="5366" width="24.7109375" style="1" customWidth="1"/>
    <col min="5367" max="5367" width="20.42578125" style="1" customWidth="1"/>
    <col min="5368" max="5368" width="21.5703125" style="1" bestFit="1" customWidth="1"/>
    <col min="5369" max="5371" width="18" style="1" customWidth="1"/>
    <col min="5372" max="5372" width="16.5703125" style="1" customWidth="1"/>
    <col min="5373" max="5373" width="16.140625" style="1" customWidth="1"/>
    <col min="5374" max="5374" width="17.42578125" style="1" bestFit="1" customWidth="1"/>
    <col min="5375" max="5375" width="15.42578125" style="1" bestFit="1" customWidth="1"/>
    <col min="5376" max="5376" width="14.5703125" style="1" bestFit="1" customWidth="1"/>
    <col min="5377" max="5377" width="15.42578125" style="1" bestFit="1" customWidth="1"/>
    <col min="5378" max="5380" width="15.85546875" style="1" customWidth="1"/>
    <col min="5381" max="5381" width="22.7109375" style="1" customWidth="1"/>
    <col min="5382" max="5389" width="20.85546875" style="1" customWidth="1"/>
    <col min="5390" max="5617" width="11.42578125" style="1"/>
    <col min="5618" max="5618" width="27.7109375" style="1" customWidth="1"/>
    <col min="5619" max="5619" width="11.7109375" style="1" customWidth="1"/>
    <col min="5620" max="5620" width="21.28515625" style="1" customWidth="1"/>
    <col min="5621" max="5621" width="37.7109375" style="1" customWidth="1"/>
    <col min="5622" max="5622" width="24.7109375" style="1" customWidth="1"/>
    <col min="5623" max="5623" width="20.42578125" style="1" customWidth="1"/>
    <col min="5624" max="5624" width="21.5703125" style="1" bestFit="1" customWidth="1"/>
    <col min="5625" max="5627" width="18" style="1" customWidth="1"/>
    <col min="5628" max="5628" width="16.5703125" style="1" customWidth="1"/>
    <col min="5629" max="5629" width="16.140625" style="1" customWidth="1"/>
    <col min="5630" max="5630" width="17.42578125" style="1" bestFit="1" customWidth="1"/>
    <col min="5631" max="5631" width="15.42578125" style="1" bestFit="1" customWidth="1"/>
    <col min="5632" max="5632" width="14.5703125" style="1" bestFit="1" customWidth="1"/>
    <col min="5633" max="5633" width="15.42578125" style="1" bestFit="1" customWidth="1"/>
    <col min="5634" max="5636" width="15.85546875" style="1" customWidth="1"/>
    <col min="5637" max="5637" width="22.7109375" style="1" customWidth="1"/>
    <col min="5638" max="5645" width="20.85546875" style="1" customWidth="1"/>
    <col min="5646" max="5873" width="11.42578125" style="1"/>
    <col min="5874" max="5874" width="27.7109375" style="1" customWidth="1"/>
    <col min="5875" max="5875" width="11.7109375" style="1" customWidth="1"/>
    <col min="5876" max="5876" width="21.28515625" style="1" customWidth="1"/>
    <col min="5877" max="5877" width="37.7109375" style="1" customWidth="1"/>
    <col min="5878" max="5878" width="24.7109375" style="1" customWidth="1"/>
    <col min="5879" max="5879" width="20.42578125" style="1" customWidth="1"/>
    <col min="5880" max="5880" width="21.5703125" style="1" bestFit="1" customWidth="1"/>
    <col min="5881" max="5883" width="18" style="1" customWidth="1"/>
    <col min="5884" max="5884" width="16.5703125" style="1" customWidth="1"/>
    <col min="5885" max="5885" width="16.140625" style="1" customWidth="1"/>
    <col min="5886" max="5886" width="17.42578125" style="1" bestFit="1" customWidth="1"/>
    <col min="5887" max="5887" width="15.42578125" style="1" bestFit="1" customWidth="1"/>
    <col min="5888" max="5888" width="14.5703125" style="1" bestFit="1" customWidth="1"/>
    <col min="5889" max="5889" width="15.42578125" style="1" bestFit="1" customWidth="1"/>
    <col min="5890" max="5892" width="15.85546875" style="1" customWidth="1"/>
    <col min="5893" max="5893" width="22.7109375" style="1" customWidth="1"/>
    <col min="5894" max="5901" width="20.85546875" style="1" customWidth="1"/>
    <col min="5902" max="6129" width="11.42578125" style="1"/>
    <col min="6130" max="6130" width="27.7109375" style="1" customWidth="1"/>
    <col min="6131" max="6131" width="11.7109375" style="1" customWidth="1"/>
    <col min="6132" max="6132" width="21.28515625" style="1" customWidth="1"/>
    <col min="6133" max="6133" width="37.7109375" style="1" customWidth="1"/>
    <col min="6134" max="6134" width="24.7109375" style="1" customWidth="1"/>
    <col min="6135" max="6135" width="20.42578125" style="1" customWidth="1"/>
    <col min="6136" max="6136" width="21.5703125" style="1" bestFit="1" customWidth="1"/>
    <col min="6137" max="6139" width="18" style="1" customWidth="1"/>
    <col min="6140" max="6140" width="16.5703125" style="1" customWidth="1"/>
    <col min="6141" max="6141" width="16.140625" style="1" customWidth="1"/>
    <col min="6142" max="6142" width="17.42578125" style="1" bestFit="1" customWidth="1"/>
    <col min="6143" max="6143" width="15.42578125" style="1" bestFit="1" customWidth="1"/>
    <col min="6144" max="6144" width="14.5703125" style="1" bestFit="1" customWidth="1"/>
    <col min="6145" max="6145" width="15.42578125" style="1" bestFit="1" customWidth="1"/>
    <col min="6146" max="6148" width="15.85546875" style="1" customWidth="1"/>
    <col min="6149" max="6149" width="22.7109375" style="1" customWidth="1"/>
    <col min="6150" max="6157" width="20.85546875" style="1" customWidth="1"/>
    <col min="6158" max="6385" width="11.42578125" style="1"/>
    <col min="6386" max="6386" width="27.7109375" style="1" customWidth="1"/>
    <col min="6387" max="6387" width="11.7109375" style="1" customWidth="1"/>
    <col min="6388" max="6388" width="21.28515625" style="1" customWidth="1"/>
    <col min="6389" max="6389" width="37.7109375" style="1" customWidth="1"/>
    <col min="6390" max="6390" width="24.7109375" style="1" customWidth="1"/>
    <col min="6391" max="6391" width="20.42578125" style="1" customWidth="1"/>
    <col min="6392" max="6392" width="21.5703125" style="1" bestFit="1" customWidth="1"/>
    <col min="6393" max="6395" width="18" style="1" customWidth="1"/>
    <col min="6396" max="6396" width="16.5703125" style="1" customWidth="1"/>
    <col min="6397" max="6397" width="16.140625" style="1" customWidth="1"/>
    <col min="6398" max="6398" width="17.42578125" style="1" bestFit="1" customWidth="1"/>
    <col min="6399" max="6399" width="15.42578125" style="1" bestFit="1" customWidth="1"/>
    <col min="6400" max="6400" width="14.5703125" style="1" bestFit="1" customWidth="1"/>
    <col min="6401" max="6401" width="15.42578125" style="1" bestFit="1" customWidth="1"/>
    <col min="6402" max="6404" width="15.85546875" style="1" customWidth="1"/>
    <col min="6405" max="6405" width="22.7109375" style="1" customWidth="1"/>
    <col min="6406" max="6413" width="20.85546875" style="1" customWidth="1"/>
    <col min="6414" max="6641" width="11.42578125" style="1"/>
    <col min="6642" max="6642" width="27.7109375" style="1" customWidth="1"/>
    <col min="6643" max="6643" width="11.7109375" style="1" customWidth="1"/>
    <col min="6644" max="6644" width="21.28515625" style="1" customWidth="1"/>
    <col min="6645" max="6645" width="37.7109375" style="1" customWidth="1"/>
    <col min="6646" max="6646" width="24.7109375" style="1" customWidth="1"/>
    <col min="6647" max="6647" width="20.42578125" style="1" customWidth="1"/>
    <col min="6648" max="6648" width="21.5703125" style="1" bestFit="1" customWidth="1"/>
    <col min="6649" max="6651" width="18" style="1" customWidth="1"/>
    <col min="6652" max="6652" width="16.5703125" style="1" customWidth="1"/>
    <col min="6653" max="6653" width="16.140625" style="1" customWidth="1"/>
    <col min="6654" max="6654" width="17.42578125" style="1" bestFit="1" customWidth="1"/>
    <col min="6655" max="6655" width="15.42578125" style="1" bestFit="1" customWidth="1"/>
    <col min="6656" max="6656" width="14.5703125" style="1" bestFit="1" customWidth="1"/>
    <col min="6657" max="6657" width="15.42578125" style="1" bestFit="1" customWidth="1"/>
    <col min="6658" max="6660" width="15.85546875" style="1" customWidth="1"/>
    <col min="6661" max="6661" width="22.7109375" style="1" customWidth="1"/>
    <col min="6662" max="6669" width="20.85546875" style="1" customWidth="1"/>
    <col min="6670" max="6897" width="11.42578125" style="1"/>
    <col min="6898" max="6898" width="27.7109375" style="1" customWidth="1"/>
    <col min="6899" max="6899" width="11.7109375" style="1" customWidth="1"/>
    <col min="6900" max="6900" width="21.28515625" style="1" customWidth="1"/>
    <col min="6901" max="6901" width="37.7109375" style="1" customWidth="1"/>
    <col min="6902" max="6902" width="24.7109375" style="1" customWidth="1"/>
    <col min="6903" max="6903" width="20.42578125" style="1" customWidth="1"/>
    <col min="6904" max="6904" width="21.5703125" style="1" bestFit="1" customWidth="1"/>
    <col min="6905" max="6907" width="18" style="1" customWidth="1"/>
    <col min="6908" max="6908" width="16.5703125" style="1" customWidth="1"/>
    <col min="6909" max="6909" width="16.140625" style="1" customWidth="1"/>
    <col min="6910" max="6910" width="17.42578125" style="1" bestFit="1" customWidth="1"/>
    <col min="6911" max="6911" width="15.42578125" style="1" bestFit="1" customWidth="1"/>
    <col min="6912" max="6912" width="14.5703125" style="1" bestFit="1" customWidth="1"/>
    <col min="6913" max="6913" width="15.42578125" style="1" bestFit="1" customWidth="1"/>
    <col min="6914" max="6916" width="15.85546875" style="1" customWidth="1"/>
    <col min="6917" max="6917" width="22.7109375" style="1" customWidth="1"/>
    <col min="6918" max="6925" width="20.85546875" style="1" customWidth="1"/>
    <col min="6926" max="7153" width="11.42578125" style="1"/>
    <col min="7154" max="7154" width="27.7109375" style="1" customWidth="1"/>
    <col min="7155" max="7155" width="11.7109375" style="1" customWidth="1"/>
    <col min="7156" max="7156" width="21.28515625" style="1" customWidth="1"/>
    <col min="7157" max="7157" width="37.7109375" style="1" customWidth="1"/>
    <col min="7158" max="7158" width="24.7109375" style="1" customWidth="1"/>
    <col min="7159" max="7159" width="20.42578125" style="1" customWidth="1"/>
    <col min="7160" max="7160" width="21.5703125" style="1" bestFit="1" customWidth="1"/>
    <col min="7161" max="7163" width="18" style="1" customWidth="1"/>
    <col min="7164" max="7164" width="16.5703125" style="1" customWidth="1"/>
    <col min="7165" max="7165" width="16.140625" style="1" customWidth="1"/>
    <col min="7166" max="7166" width="17.42578125" style="1" bestFit="1" customWidth="1"/>
    <col min="7167" max="7167" width="15.42578125" style="1" bestFit="1" customWidth="1"/>
    <col min="7168" max="7168" width="14.5703125" style="1" bestFit="1" customWidth="1"/>
    <col min="7169" max="7169" width="15.42578125" style="1" bestFit="1" customWidth="1"/>
    <col min="7170" max="7172" width="15.85546875" style="1" customWidth="1"/>
    <col min="7173" max="7173" width="22.7109375" style="1" customWidth="1"/>
    <col min="7174" max="7181" width="20.85546875" style="1" customWidth="1"/>
    <col min="7182" max="7409" width="11.42578125" style="1"/>
    <col min="7410" max="7410" width="27.7109375" style="1" customWidth="1"/>
    <col min="7411" max="7411" width="11.7109375" style="1" customWidth="1"/>
    <col min="7412" max="7412" width="21.28515625" style="1" customWidth="1"/>
    <col min="7413" max="7413" width="37.7109375" style="1" customWidth="1"/>
    <col min="7414" max="7414" width="24.7109375" style="1" customWidth="1"/>
    <col min="7415" max="7415" width="20.42578125" style="1" customWidth="1"/>
    <col min="7416" max="7416" width="21.5703125" style="1" bestFit="1" customWidth="1"/>
    <col min="7417" max="7419" width="18" style="1" customWidth="1"/>
    <col min="7420" max="7420" width="16.5703125" style="1" customWidth="1"/>
    <col min="7421" max="7421" width="16.140625" style="1" customWidth="1"/>
    <col min="7422" max="7422" width="17.42578125" style="1" bestFit="1" customWidth="1"/>
    <col min="7423" max="7423" width="15.42578125" style="1" bestFit="1" customWidth="1"/>
    <col min="7424" max="7424" width="14.5703125" style="1" bestFit="1" customWidth="1"/>
    <col min="7425" max="7425" width="15.42578125" style="1" bestFit="1" customWidth="1"/>
    <col min="7426" max="7428" width="15.85546875" style="1" customWidth="1"/>
    <col min="7429" max="7429" width="22.7109375" style="1" customWidth="1"/>
    <col min="7430" max="7437" width="20.85546875" style="1" customWidth="1"/>
    <col min="7438" max="7665" width="11.42578125" style="1"/>
    <col min="7666" max="7666" width="27.7109375" style="1" customWidth="1"/>
    <col min="7667" max="7667" width="11.7109375" style="1" customWidth="1"/>
    <col min="7668" max="7668" width="21.28515625" style="1" customWidth="1"/>
    <col min="7669" max="7669" width="37.7109375" style="1" customWidth="1"/>
    <col min="7670" max="7670" width="24.7109375" style="1" customWidth="1"/>
    <col min="7671" max="7671" width="20.42578125" style="1" customWidth="1"/>
    <col min="7672" max="7672" width="21.5703125" style="1" bestFit="1" customWidth="1"/>
    <col min="7673" max="7675" width="18" style="1" customWidth="1"/>
    <col min="7676" max="7676" width="16.5703125" style="1" customWidth="1"/>
    <col min="7677" max="7677" width="16.140625" style="1" customWidth="1"/>
    <col min="7678" max="7678" width="17.42578125" style="1" bestFit="1" customWidth="1"/>
    <col min="7679" max="7679" width="15.42578125" style="1" bestFit="1" customWidth="1"/>
    <col min="7680" max="7680" width="14.5703125" style="1" bestFit="1" customWidth="1"/>
    <col min="7681" max="7681" width="15.42578125" style="1" bestFit="1" customWidth="1"/>
    <col min="7682" max="7684" width="15.85546875" style="1" customWidth="1"/>
    <col min="7685" max="7685" width="22.7109375" style="1" customWidth="1"/>
    <col min="7686" max="7693" width="20.85546875" style="1" customWidth="1"/>
    <col min="7694" max="7921" width="11.42578125" style="1"/>
    <col min="7922" max="7922" width="27.7109375" style="1" customWidth="1"/>
    <col min="7923" max="7923" width="11.7109375" style="1" customWidth="1"/>
    <col min="7924" max="7924" width="21.28515625" style="1" customWidth="1"/>
    <col min="7925" max="7925" width="37.7109375" style="1" customWidth="1"/>
    <col min="7926" max="7926" width="24.7109375" style="1" customWidth="1"/>
    <col min="7927" max="7927" width="20.42578125" style="1" customWidth="1"/>
    <col min="7928" max="7928" width="21.5703125" style="1" bestFit="1" customWidth="1"/>
    <col min="7929" max="7931" width="18" style="1" customWidth="1"/>
    <col min="7932" max="7932" width="16.5703125" style="1" customWidth="1"/>
    <col min="7933" max="7933" width="16.140625" style="1" customWidth="1"/>
    <col min="7934" max="7934" width="17.42578125" style="1" bestFit="1" customWidth="1"/>
    <col min="7935" max="7935" width="15.42578125" style="1" bestFit="1" customWidth="1"/>
    <col min="7936" max="7936" width="14.5703125" style="1" bestFit="1" customWidth="1"/>
    <col min="7937" max="7937" width="15.42578125" style="1" bestFit="1" customWidth="1"/>
    <col min="7938" max="7940" width="15.85546875" style="1" customWidth="1"/>
    <col min="7941" max="7941" width="22.7109375" style="1" customWidth="1"/>
    <col min="7942" max="7949" width="20.85546875" style="1" customWidth="1"/>
    <col min="7950" max="8177" width="11.42578125" style="1"/>
    <col min="8178" max="8178" width="27.7109375" style="1" customWidth="1"/>
    <col min="8179" max="8179" width="11.7109375" style="1" customWidth="1"/>
    <col min="8180" max="8180" width="21.28515625" style="1" customWidth="1"/>
    <col min="8181" max="8181" width="37.7109375" style="1" customWidth="1"/>
    <col min="8182" max="8182" width="24.7109375" style="1" customWidth="1"/>
    <col min="8183" max="8183" width="20.42578125" style="1" customWidth="1"/>
    <col min="8184" max="8184" width="21.5703125" style="1" bestFit="1" customWidth="1"/>
    <col min="8185" max="8187" width="18" style="1" customWidth="1"/>
    <col min="8188" max="8188" width="16.5703125" style="1" customWidth="1"/>
    <col min="8189" max="8189" width="16.140625" style="1" customWidth="1"/>
    <col min="8190" max="8190" width="17.42578125" style="1" bestFit="1" customWidth="1"/>
    <col min="8191" max="8191" width="15.42578125" style="1" bestFit="1" customWidth="1"/>
    <col min="8192" max="8192" width="14.5703125" style="1" bestFit="1" customWidth="1"/>
    <col min="8193" max="8193" width="15.42578125" style="1" bestFit="1" customWidth="1"/>
    <col min="8194" max="8196" width="15.85546875" style="1" customWidth="1"/>
    <col min="8197" max="8197" width="22.7109375" style="1" customWidth="1"/>
    <col min="8198" max="8205" width="20.85546875" style="1" customWidth="1"/>
    <col min="8206" max="8433" width="11.42578125" style="1"/>
    <col min="8434" max="8434" width="27.7109375" style="1" customWidth="1"/>
    <col min="8435" max="8435" width="11.7109375" style="1" customWidth="1"/>
    <col min="8436" max="8436" width="21.28515625" style="1" customWidth="1"/>
    <col min="8437" max="8437" width="37.7109375" style="1" customWidth="1"/>
    <col min="8438" max="8438" width="24.7109375" style="1" customWidth="1"/>
    <col min="8439" max="8439" width="20.42578125" style="1" customWidth="1"/>
    <col min="8440" max="8440" width="21.5703125" style="1" bestFit="1" customWidth="1"/>
    <col min="8441" max="8443" width="18" style="1" customWidth="1"/>
    <col min="8444" max="8444" width="16.5703125" style="1" customWidth="1"/>
    <col min="8445" max="8445" width="16.140625" style="1" customWidth="1"/>
    <col min="8446" max="8446" width="17.42578125" style="1" bestFit="1" customWidth="1"/>
    <col min="8447" max="8447" width="15.42578125" style="1" bestFit="1" customWidth="1"/>
    <col min="8448" max="8448" width="14.5703125" style="1" bestFit="1" customWidth="1"/>
    <col min="8449" max="8449" width="15.42578125" style="1" bestFit="1" customWidth="1"/>
    <col min="8450" max="8452" width="15.85546875" style="1" customWidth="1"/>
    <col min="8453" max="8453" width="22.7109375" style="1" customWidth="1"/>
    <col min="8454" max="8461" width="20.85546875" style="1" customWidth="1"/>
    <col min="8462" max="8689" width="11.42578125" style="1"/>
    <col min="8690" max="8690" width="27.7109375" style="1" customWidth="1"/>
    <col min="8691" max="8691" width="11.7109375" style="1" customWidth="1"/>
    <col min="8692" max="8692" width="21.28515625" style="1" customWidth="1"/>
    <col min="8693" max="8693" width="37.7109375" style="1" customWidth="1"/>
    <col min="8694" max="8694" width="24.7109375" style="1" customWidth="1"/>
    <col min="8695" max="8695" width="20.42578125" style="1" customWidth="1"/>
    <col min="8696" max="8696" width="21.5703125" style="1" bestFit="1" customWidth="1"/>
    <col min="8697" max="8699" width="18" style="1" customWidth="1"/>
    <col min="8700" max="8700" width="16.5703125" style="1" customWidth="1"/>
    <col min="8701" max="8701" width="16.140625" style="1" customWidth="1"/>
    <col min="8702" max="8702" width="17.42578125" style="1" bestFit="1" customWidth="1"/>
    <col min="8703" max="8703" width="15.42578125" style="1" bestFit="1" customWidth="1"/>
    <col min="8704" max="8704" width="14.5703125" style="1" bestFit="1" customWidth="1"/>
    <col min="8705" max="8705" width="15.42578125" style="1" bestFit="1" customWidth="1"/>
    <col min="8706" max="8708" width="15.85546875" style="1" customWidth="1"/>
    <col min="8709" max="8709" width="22.7109375" style="1" customWidth="1"/>
    <col min="8710" max="8717" width="20.85546875" style="1" customWidth="1"/>
    <col min="8718" max="8945" width="11.42578125" style="1"/>
    <col min="8946" max="8946" width="27.7109375" style="1" customWidth="1"/>
    <col min="8947" max="8947" width="11.7109375" style="1" customWidth="1"/>
    <col min="8948" max="8948" width="21.28515625" style="1" customWidth="1"/>
    <col min="8949" max="8949" width="37.7109375" style="1" customWidth="1"/>
    <col min="8950" max="8950" width="24.7109375" style="1" customWidth="1"/>
    <col min="8951" max="8951" width="20.42578125" style="1" customWidth="1"/>
    <col min="8952" max="8952" width="21.5703125" style="1" bestFit="1" customWidth="1"/>
    <col min="8953" max="8955" width="18" style="1" customWidth="1"/>
    <col min="8956" max="8956" width="16.5703125" style="1" customWidth="1"/>
    <col min="8957" max="8957" width="16.140625" style="1" customWidth="1"/>
    <col min="8958" max="8958" width="17.42578125" style="1" bestFit="1" customWidth="1"/>
    <col min="8959" max="8959" width="15.42578125" style="1" bestFit="1" customWidth="1"/>
    <col min="8960" max="8960" width="14.5703125" style="1" bestFit="1" customWidth="1"/>
    <col min="8961" max="8961" width="15.42578125" style="1" bestFit="1" customWidth="1"/>
    <col min="8962" max="8964" width="15.85546875" style="1" customWidth="1"/>
    <col min="8965" max="8965" width="22.7109375" style="1" customWidth="1"/>
    <col min="8966" max="8973" width="20.85546875" style="1" customWidth="1"/>
    <col min="8974" max="9201" width="11.42578125" style="1"/>
    <col min="9202" max="9202" width="27.7109375" style="1" customWidth="1"/>
    <col min="9203" max="9203" width="11.7109375" style="1" customWidth="1"/>
    <col min="9204" max="9204" width="21.28515625" style="1" customWidth="1"/>
    <col min="9205" max="9205" width="37.7109375" style="1" customWidth="1"/>
    <col min="9206" max="9206" width="24.7109375" style="1" customWidth="1"/>
    <col min="9207" max="9207" width="20.42578125" style="1" customWidth="1"/>
    <col min="9208" max="9208" width="21.5703125" style="1" bestFit="1" customWidth="1"/>
    <col min="9209" max="9211" width="18" style="1" customWidth="1"/>
    <col min="9212" max="9212" width="16.5703125" style="1" customWidth="1"/>
    <col min="9213" max="9213" width="16.140625" style="1" customWidth="1"/>
    <col min="9214" max="9214" width="17.42578125" style="1" bestFit="1" customWidth="1"/>
    <col min="9215" max="9215" width="15.42578125" style="1" bestFit="1" customWidth="1"/>
    <col min="9216" max="9216" width="14.5703125" style="1" bestFit="1" customWidth="1"/>
    <col min="9217" max="9217" width="15.42578125" style="1" bestFit="1" customWidth="1"/>
    <col min="9218" max="9220" width="15.85546875" style="1" customWidth="1"/>
    <col min="9221" max="9221" width="22.7109375" style="1" customWidth="1"/>
    <col min="9222" max="9229" width="20.85546875" style="1" customWidth="1"/>
    <col min="9230" max="9457" width="11.42578125" style="1"/>
    <col min="9458" max="9458" width="27.7109375" style="1" customWidth="1"/>
    <col min="9459" max="9459" width="11.7109375" style="1" customWidth="1"/>
    <col min="9460" max="9460" width="21.28515625" style="1" customWidth="1"/>
    <col min="9461" max="9461" width="37.7109375" style="1" customWidth="1"/>
    <col min="9462" max="9462" width="24.7109375" style="1" customWidth="1"/>
    <col min="9463" max="9463" width="20.42578125" style="1" customWidth="1"/>
    <col min="9464" max="9464" width="21.5703125" style="1" bestFit="1" customWidth="1"/>
    <col min="9465" max="9467" width="18" style="1" customWidth="1"/>
    <col min="9468" max="9468" width="16.5703125" style="1" customWidth="1"/>
    <col min="9469" max="9469" width="16.140625" style="1" customWidth="1"/>
    <col min="9470" max="9470" width="17.42578125" style="1" bestFit="1" customWidth="1"/>
    <col min="9471" max="9471" width="15.42578125" style="1" bestFit="1" customWidth="1"/>
    <col min="9472" max="9472" width="14.5703125" style="1" bestFit="1" customWidth="1"/>
    <col min="9473" max="9473" width="15.42578125" style="1" bestFit="1" customWidth="1"/>
    <col min="9474" max="9476" width="15.85546875" style="1" customWidth="1"/>
    <col min="9477" max="9477" width="22.7109375" style="1" customWidth="1"/>
    <col min="9478" max="9485" width="20.85546875" style="1" customWidth="1"/>
    <col min="9486" max="9713" width="11.42578125" style="1"/>
    <col min="9714" max="9714" width="27.7109375" style="1" customWidth="1"/>
    <col min="9715" max="9715" width="11.7109375" style="1" customWidth="1"/>
    <col min="9716" max="9716" width="21.28515625" style="1" customWidth="1"/>
    <col min="9717" max="9717" width="37.7109375" style="1" customWidth="1"/>
    <col min="9718" max="9718" width="24.7109375" style="1" customWidth="1"/>
    <col min="9719" max="9719" width="20.42578125" style="1" customWidth="1"/>
    <col min="9720" max="9720" width="21.5703125" style="1" bestFit="1" customWidth="1"/>
    <col min="9721" max="9723" width="18" style="1" customWidth="1"/>
    <col min="9724" max="9724" width="16.5703125" style="1" customWidth="1"/>
    <col min="9725" max="9725" width="16.140625" style="1" customWidth="1"/>
    <col min="9726" max="9726" width="17.42578125" style="1" bestFit="1" customWidth="1"/>
    <col min="9727" max="9727" width="15.42578125" style="1" bestFit="1" customWidth="1"/>
    <col min="9728" max="9728" width="14.5703125" style="1" bestFit="1" customWidth="1"/>
    <col min="9729" max="9729" width="15.42578125" style="1" bestFit="1" customWidth="1"/>
    <col min="9730" max="9732" width="15.85546875" style="1" customWidth="1"/>
    <col min="9733" max="9733" width="22.7109375" style="1" customWidth="1"/>
    <col min="9734" max="9741" width="20.85546875" style="1" customWidth="1"/>
    <col min="9742" max="9969" width="11.42578125" style="1"/>
    <col min="9970" max="9970" width="27.7109375" style="1" customWidth="1"/>
    <col min="9971" max="9971" width="11.7109375" style="1" customWidth="1"/>
    <col min="9972" max="9972" width="21.28515625" style="1" customWidth="1"/>
    <col min="9973" max="9973" width="37.7109375" style="1" customWidth="1"/>
    <col min="9974" max="9974" width="24.7109375" style="1" customWidth="1"/>
    <col min="9975" max="9975" width="20.42578125" style="1" customWidth="1"/>
    <col min="9976" max="9976" width="21.5703125" style="1" bestFit="1" customWidth="1"/>
    <col min="9977" max="9979" width="18" style="1" customWidth="1"/>
    <col min="9980" max="9980" width="16.5703125" style="1" customWidth="1"/>
    <col min="9981" max="9981" width="16.140625" style="1" customWidth="1"/>
    <col min="9982" max="9982" width="17.42578125" style="1" bestFit="1" customWidth="1"/>
    <col min="9983" max="9983" width="15.42578125" style="1" bestFit="1" customWidth="1"/>
    <col min="9984" max="9984" width="14.5703125" style="1" bestFit="1" customWidth="1"/>
    <col min="9985" max="9985" width="15.42578125" style="1" bestFit="1" customWidth="1"/>
    <col min="9986" max="9988" width="15.85546875" style="1" customWidth="1"/>
    <col min="9989" max="9989" width="22.7109375" style="1" customWidth="1"/>
    <col min="9990" max="9997" width="20.85546875" style="1" customWidth="1"/>
    <col min="9998" max="10225" width="11.42578125" style="1"/>
    <col min="10226" max="10226" width="27.7109375" style="1" customWidth="1"/>
    <col min="10227" max="10227" width="11.7109375" style="1" customWidth="1"/>
    <col min="10228" max="10228" width="21.28515625" style="1" customWidth="1"/>
    <col min="10229" max="10229" width="37.7109375" style="1" customWidth="1"/>
    <col min="10230" max="10230" width="24.7109375" style="1" customWidth="1"/>
    <col min="10231" max="10231" width="20.42578125" style="1" customWidth="1"/>
    <col min="10232" max="10232" width="21.5703125" style="1" bestFit="1" customWidth="1"/>
    <col min="10233" max="10235" width="18" style="1" customWidth="1"/>
    <col min="10236" max="10236" width="16.5703125" style="1" customWidth="1"/>
    <col min="10237" max="10237" width="16.140625" style="1" customWidth="1"/>
    <col min="10238" max="10238" width="17.42578125" style="1" bestFit="1" customWidth="1"/>
    <col min="10239" max="10239" width="15.42578125" style="1" bestFit="1" customWidth="1"/>
    <col min="10240" max="10240" width="14.5703125" style="1" bestFit="1" customWidth="1"/>
    <col min="10241" max="10241" width="15.42578125" style="1" bestFit="1" customWidth="1"/>
    <col min="10242" max="10244" width="15.85546875" style="1" customWidth="1"/>
    <col min="10245" max="10245" width="22.7109375" style="1" customWidth="1"/>
    <col min="10246" max="10253" width="20.85546875" style="1" customWidth="1"/>
    <col min="10254" max="10481" width="11.42578125" style="1"/>
    <col min="10482" max="10482" width="27.7109375" style="1" customWidth="1"/>
    <col min="10483" max="10483" width="11.7109375" style="1" customWidth="1"/>
    <col min="10484" max="10484" width="21.28515625" style="1" customWidth="1"/>
    <col min="10485" max="10485" width="37.7109375" style="1" customWidth="1"/>
    <col min="10486" max="10486" width="24.7109375" style="1" customWidth="1"/>
    <col min="10487" max="10487" width="20.42578125" style="1" customWidth="1"/>
    <col min="10488" max="10488" width="21.5703125" style="1" bestFit="1" customWidth="1"/>
    <col min="10489" max="10491" width="18" style="1" customWidth="1"/>
    <col min="10492" max="10492" width="16.5703125" style="1" customWidth="1"/>
    <col min="10493" max="10493" width="16.140625" style="1" customWidth="1"/>
    <col min="10494" max="10494" width="17.42578125" style="1" bestFit="1" customWidth="1"/>
    <col min="10495" max="10495" width="15.42578125" style="1" bestFit="1" customWidth="1"/>
    <col min="10496" max="10496" width="14.5703125" style="1" bestFit="1" customWidth="1"/>
    <col min="10497" max="10497" width="15.42578125" style="1" bestFit="1" customWidth="1"/>
    <col min="10498" max="10500" width="15.85546875" style="1" customWidth="1"/>
    <col min="10501" max="10501" width="22.7109375" style="1" customWidth="1"/>
    <col min="10502" max="10509" width="20.85546875" style="1" customWidth="1"/>
    <col min="10510" max="10737" width="11.42578125" style="1"/>
    <col min="10738" max="10738" width="27.7109375" style="1" customWidth="1"/>
    <col min="10739" max="10739" width="11.7109375" style="1" customWidth="1"/>
    <col min="10740" max="10740" width="21.28515625" style="1" customWidth="1"/>
    <col min="10741" max="10741" width="37.7109375" style="1" customWidth="1"/>
    <col min="10742" max="10742" width="24.7109375" style="1" customWidth="1"/>
    <col min="10743" max="10743" width="20.42578125" style="1" customWidth="1"/>
    <col min="10744" max="10744" width="21.5703125" style="1" bestFit="1" customWidth="1"/>
    <col min="10745" max="10747" width="18" style="1" customWidth="1"/>
    <col min="10748" max="10748" width="16.5703125" style="1" customWidth="1"/>
    <col min="10749" max="10749" width="16.140625" style="1" customWidth="1"/>
    <col min="10750" max="10750" width="17.42578125" style="1" bestFit="1" customWidth="1"/>
    <col min="10751" max="10751" width="15.42578125" style="1" bestFit="1" customWidth="1"/>
    <col min="10752" max="10752" width="14.5703125" style="1" bestFit="1" customWidth="1"/>
    <col min="10753" max="10753" width="15.42578125" style="1" bestFit="1" customWidth="1"/>
    <col min="10754" max="10756" width="15.85546875" style="1" customWidth="1"/>
    <col min="10757" max="10757" width="22.7109375" style="1" customWidth="1"/>
    <col min="10758" max="10765" width="20.85546875" style="1" customWidth="1"/>
    <col min="10766" max="10993" width="11.42578125" style="1"/>
    <col min="10994" max="10994" width="27.7109375" style="1" customWidth="1"/>
    <col min="10995" max="10995" width="11.7109375" style="1" customWidth="1"/>
    <col min="10996" max="10996" width="21.28515625" style="1" customWidth="1"/>
    <col min="10997" max="10997" width="37.7109375" style="1" customWidth="1"/>
    <col min="10998" max="10998" width="24.7109375" style="1" customWidth="1"/>
    <col min="10999" max="10999" width="20.42578125" style="1" customWidth="1"/>
    <col min="11000" max="11000" width="21.5703125" style="1" bestFit="1" customWidth="1"/>
    <col min="11001" max="11003" width="18" style="1" customWidth="1"/>
    <col min="11004" max="11004" width="16.5703125" style="1" customWidth="1"/>
    <col min="11005" max="11005" width="16.140625" style="1" customWidth="1"/>
    <col min="11006" max="11006" width="17.42578125" style="1" bestFit="1" customWidth="1"/>
    <col min="11007" max="11007" width="15.42578125" style="1" bestFit="1" customWidth="1"/>
    <col min="11008" max="11008" width="14.5703125" style="1" bestFit="1" customWidth="1"/>
    <col min="11009" max="11009" width="15.42578125" style="1" bestFit="1" customWidth="1"/>
    <col min="11010" max="11012" width="15.85546875" style="1" customWidth="1"/>
    <col min="11013" max="11013" width="22.7109375" style="1" customWidth="1"/>
    <col min="11014" max="11021" width="20.85546875" style="1" customWidth="1"/>
    <col min="11022" max="11249" width="11.42578125" style="1"/>
    <col min="11250" max="11250" width="27.7109375" style="1" customWidth="1"/>
    <col min="11251" max="11251" width="11.7109375" style="1" customWidth="1"/>
    <col min="11252" max="11252" width="21.28515625" style="1" customWidth="1"/>
    <col min="11253" max="11253" width="37.7109375" style="1" customWidth="1"/>
    <col min="11254" max="11254" width="24.7109375" style="1" customWidth="1"/>
    <col min="11255" max="11255" width="20.42578125" style="1" customWidth="1"/>
    <col min="11256" max="11256" width="21.5703125" style="1" bestFit="1" customWidth="1"/>
    <col min="11257" max="11259" width="18" style="1" customWidth="1"/>
    <col min="11260" max="11260" width="16.5703125" style="1" customWidth="1"/>
    <col min="11261" max="11261" width="16.140625" style="1" customWidth="1"/>
    <col min="11262" max="11262" width="17.42578125" style="1" bestFit="1" customWidth="1"/>
    <col min="11263" max="11263" width="15.42578125" style="1" bestFit="1" customWidth="1"/>
    <col min="11264" max="11264" width="14.5703125" style="1" bestFit="1" customWidth="1"/>
    <col min="11265" max="11265" width="15.42578125" style="1" bestFit="1" customWidth="1"/>
    <col min="11266" max="11268" width="15.85546875" style="1" customWidth="1"/>
    <col min="11269" max="11269" width="22.7109375" style="1" customWidth="1"/>
    <col min="11270" max="11277" width="20.85546875" style="1" customWidth="1"/>
    <col min="11278" max="11505" width="11.42578125" style="1"/>
    <col min="11506" max="11506" width="27.7109375" style="1" customWidth="1"/>
    <col min="11507" max="11507" width="11.7109375" style="1" customWidth="1"/>
    <col min="11508" max="11508" width="21.28515625" style="1" customWidth="1"/>
    <col min="11509" max="11509" width="37.7109375" style="1" customWidth="1"/>
    <col min="11510" max="11510" width="24.7109375" style="1" customWidth="1"/>
    <col min="11511" max="11511" width="20.42578125" style="1" customWidth="1"/>
    <col min="11512" max="11512" width="21.5703125" style="1" bestFit="1" customWidth="1"/>
    <col min="11513" max="11515" width="18" style="1" customWidth="1"/>
    <col min="11516" max="11516" width="16.5703125" style="1" customWidth="1"/>
    <col min="11517" max="11517" width="16.140625" style="1" customWidth="1"/>
    <col min="11518" max="11518" width="17.42578125" style="1" bestFit="1" customWidth="1"/>
    <col min="11519" max="11519" width="15.42578125" style="1" bestFit="1" customWidth="1"/>
    <col min="11520" max="11520" width="14.5703125" style="1" bestFit="1" customWidth="1"/>
    <col min="11521" max="11521" width="15.42578125" style="1" bestFit="1" customWidth="1"/>
    <col min="11522" max="11524" width="15.85546875" style="1" customWidth="1"/>
    <col min="11525" max="11525" width="22.7109375" style="1" customWidth="1"/>
    <col min="11526" max="11533" width="20.85546875" style="1" customWidth="1"/>
    <col min="11534" max="11761" width="11.42578125" style="1"/>
    <col min="11762" max="11762" width="27.7109375" style="1" customWidth="1"/>
    <col min="11763" max="11763" width="11.7109375" style="1" customWidth="1"/>
    <col min="11764" max="11764" width="21.28515625" style="1" customWidth="1"/>
    <col min="11765" max="11765" width="37.7109375" style="1" customWidth="1"/>
    <col min="11766" max="11766" width="24.7109375" style="1" customWidth="1"/>
    <col min="11767" max="11767" width="20.42578125" style="1" customWidth="1"/>
    <col min="11768" max="11768" width="21.5703125" style="1" bestFit="1" customWidth="1"/>
    <col min="11769" max="11771" width="18" style="1" customWidth="1"/>
    <col min="11772" max="11772" width="16.5703125" style="1" customWidth="1"/>
    <col min="11773" max="11773" width="16.140625" style="1" customWidth="1"/>
    <col min="11774" max="11774" width="17.42578125" style="1" bestFit="1" customWidth="1"/>
    <col min="11775" max="11775" width="15.42578125" style="1" bestFit="1" customWidth="1"/>
    <col min="11776" max="11776" width="14.5703125" style="1" bestFit="1" customWidth="1"/>
    <col min="11777" max="11777" width="15.42578125" style="1" bestFit="1" customWidth="1"/>
    <col min="11778" max="11780" width="15.85546875" style="1" customWidth="1"/>
    <col min="11781" max="11781" width="22.7109375" style="1" customWidth="1"/>
    <col min="11782" max="11789" width="20.85546875" style="1" customWidth="1"/>
    <col min="11790" max="12017" width="11.42578125" style="1"/>
    <col min="12018" max="12018" width="27.7109375" style="1" customWidth="1"/>
    <col min="12019" max="12019" width="11.7109375" style="1" customWidth="1"/>
    <col min="12020" max="12020" width="21.28515625" style="1" customWidth="1"/>
    <col min="12021" max="12021" width="37.7109375" style="1" customWidth="1"/>
    <col min="12022" max="12022" width="24.7109375" style="1" customWidth="1"/>
    <col min="12023" max="12023" width="20.42578125" style="1" customWidth="1"/>
    <col min="12024" max="12024" width="21.5703125" style="1" bestFit="1" customWidth="1"/>
    <col min="12025" max="12027" width="18" style="1" customWidth="1"/>
    <col min="12028" max="12028" width="16.5703125" style="1" customWidth="1"/>
    <col min="12029" max="12029" width="16.140625" style="1" customWidth="1"/>
    <col min="12030" max="12030" width="17.42578125" style="1" bestFit="1" customWidth="1"/>
    <col min="12031" max="12031" width="15.42578125" style="1" bestFit="1" customWidth="1"/>
    <col min="12032" max="12032" width="14.5703125" style="1" bestFit="1" customWidth="1"/>
    <col min="12033" max="12033" width="15.42578125" style="1" bestFit="1" customWidth="1"/>
    <col min="12034" max="12036" width="15.85546875" style="1" customWidth="1"/>
    <col min="12037" max="12037" width="22.7109375" style="1" customWidth="1"/>
    <col min="12038" max="12045" width="20.85546875" style="1" customWidth="1"/>
    <col min="12046" max="12273" width="11.42578125" style="1"/>
    <col min="12274" max="12274" width="27.7109375" style="1" customWidth="1"/>
    <col min="12275" max="12275" width="11.7109375" style="1" customWidth="1"/>
    <col min="12276" max="12276" width="21.28515625" style="1" customWidth="1"/>
    <col min="12277" max="12277" width="37.7109375" style="1" customWidth="1"/>
    <col min="12278" max="12278" width="24.7109375" style="1" customWidth="1"/>
    <col min="12279" max="12279" width="20.42578125" style="1" customWidth="1"/>
    <col min="12280" max="12280" width="21.5703125" style="1" bestFit="1" customWidth="1"/>
    <col min="12281" max="12283" width="18" style="1" customWidth="1"/>
    <col min="12284" max="12284" width="16.5703125" style="1" customWidth="1"/>
    <col min="12285" max="12285" width="16.140625" style="1" customWidth="1"/>
    <col min="12286" max="12286" width="17.42578125" style="1" bestFit="1" customWidth="1"/>
    <col min="12287" max="12287" width="15.42578125" style="1" bestFit="1" customWidth="1"/>
    <col min="12288" max="12288" width="14.5703125" style="1" bestFit="1" customWidth="1"/>
    <col min="12289" max="12289" width="15.42578125" style="1" bestFit="1" customWidth="1"/>
    <col min="12290" max="12292" width="15.85546875" style="1" customWidth="1"/>
    <col min="12293" max="12293" width="22.7109375" style="1" customWidth="1"/>
    <col min="12294" max="12301" width="20.85546875" style="1" customWidth="1"/>
    <col min="12302" max="12529" width="11.42578125" style="1"/>
    <col min="12530" max="12530" width="27.7109375" style="1" customWidth="1"/>
    <col min="12531" max="12531" width="11.7109375" style="1" customWidth="1"/>
    <col min="12532" max="12532" width="21.28515625" style="1" customWidth="1"/>
    <col min="12533" max="12533" width="37.7109375" style="1" customWidth="1"/>
    <col min="12534" max="12534" width="24.7109375" style="1" customWidth="1"/>
    <col min="12535" max="12535" width="20.42578125" style="1" customWidth="1"/>
    <col min="12536" max="12536" width="21.5703125" style="1" bestFit="1" customWidth="1"/>
    <col min="12537" max="12539" width="18" style="1" customWidth="1"/>
    <col min="12540" max="12540" width="16.5703125" style="1" customWidth="1"/>
    <col min="12541" max="12541" width="16.140625" style="1" customWidth="1"/>
    <col min="12542" max="12542" width="17.42578125" style="1" bestFit="1" customWidth="1"/>
    <col min="12543" max="12543" width="15.42578125" style="1" bestFit="1" customWidth="1"/>
    <col min="12544" max="12544" width="14.5703125" style="1" bestFit="1" customWidth="1"/>
    <col min="12545" max="12545" width="15.42578125" style="1" bestFit="1" customWidth="1"/>
    <col min="12546" max="12548" width="15.85546875" style="1" customWidth="1"/>
    <col min="12549" max="12549" width="22.7109375" style="1" customWidth="1"/>
    <col min="12550" max="12557" width="20.85546875" style="1" customWidth="1"/>
    <col min="12558" max="12785" width="11.42578125" style="1"/>
    <col min="12786" max="12786" width="27.7109375" style="1" customWidth="1"/>
    <col min="12787" max="12787" width="11.7109375" style="1" customWidth="1"/>
    <col min="12788" max="12788" width="21.28515625" style="1" customWidth="1"/>
    <col min="12789" max="12789" width="37.7109375" style="1" customWidth="1"/>
    <col min="12790" max="12790" width="24.7109375" style="1" customWidth="1"/>
    <col min="12791" max="12791" width="20.42578125" style="1" customWidth="1"/>
    <col min="12792" max="12792" width="21.5703125" style="1" bestFit="1" customWidth="1"/>
    <col min="12793" max="12795" width="18" style="1" customWidth="1"/>
    <col min="12796" max="12796" width="16.5703125" style="1" customWidth="1"/>
    <col min="12797" max="12797" width="16.140625" style="1" customWidth="1"/>
    <col min="12798" max="12798" width="17.42578125" style="1" bestFit="1" customWidth="1"/>
    <col min="12799" max="12799" width="15.42578125" style="1" bestFit="1" customWidth="1"/>
    <col min="12800" max="12800" width="14.5703125" style="1" bestFit="1" customWidth="1"/>
    <col min="12801" max="12801" width="15.42578125" style="1" bestFit="1" customWidth="1"/>
    <col min="12802" max="12804" width="15.85546875" style="1" customWidth="1"/>
    <col min="12805" max="12805" width="22.7109375" style="1" customWidth="1"/>
    <col min="12806" max="12813" width="20.85546875" style="1" customWidth="1"/>
    <col min="12814" max="13041" width="11.42578125" style="1"/>
    <col min="13042" max="13042" width="27.7109375" style="1" customWidth="1"/>
    <col min="13043" max="13043" width="11.7109375" style="1" customWidth="1"/>
    <col min="13044" max="13044" width="21.28515625" style="1" customWidth="1"/>
    <col min="13045" max="13045" width="37.7109375" style="1" customWidth="1"/>
    <col min="13046" max="13046" width="24.7109375" style="1" customWidth="1"/>
    <col min="13047" max="13047" width="20.42578125" style="1" customWidth="1"/>
    <col min="13048" max="13048" width="21.5703125" style="1" bestFit="1" customWidth="1"/>
    <col min="13049" max="13051" width="18" style="1" customWidth="1"/>
    <col min="13052" max="13052" width="16.5703125" style="1" customWidth="1"/>
    <col min="13053" max="13053" width="16.140625" style="1" customWidth="1"/>
    <col min="13054" max="13054" width="17.42578125" style="1" bestFit="1" customWidth="1"/>
    <col min="13055" max="13055" width="15.42578125" style="1" bestFit="1" customWidth="1"/>
    <col min="13056" max="13056" width="14.5703125" style="1" bestFit="1" customWidth="1"/>
    <col min="13057" max="13057" width="15.42578125" style="1" bestFit="1" customWidth="1"/>
    <col min="13058" max="13060" width="15.85546875" style="1" customWidth="1"/>
    <col min="13061" max="13061" width="22.7109375" style="1" customWidth="1"/>
    <col min="13062" max="13069" width="20.85546875" style="1" customWidth="1"/>
    <col min="13070" max="13297" width="11.42578125" style="1"/>
    <col min="13298" max="13298" width="27.7109375" style="1" customWidth="1"/>
    <col min="13299" max="13299" width="11.7109375" style="1" customWidth="1"/>
    <col min="13300" max="13300" width="21.28515625" style="1" customWidth="1"/>
    <col min="13301" max="13301" width="37.7109375" style="1" customWidth="1"/>
    <col min="13302" max="13302" width="24.7109375" style="1" customWidth="1"/>
    <col min="13303" max="13303" width="20.42578125" style="1" customWidth="1"/>
    <col min="13304" max="13304" width="21.5703125" style="1" bestFit="1" customWidth="1"/>
    <col min="13305" max="13307" width="18" style="1" customWidth="1"/>
    <col min="13308" max="13308" width="16.5703125" style="1" customWidth="1"/>
    <col min="13309" max="13309" width="16.140625" style="1" customWidth="1"/>
    <col min="13310" max="13310" width="17.42578125" style="1" bestFit="1" customWidth="1"/>
    <col min="13311" max="13311" width="15.42578125" style="1" bestFit="1" customWidth="1"/>
    <col min="13312" max="13312" width="14.5703125" style="1" bestFit="1" customWidth="1"/>
    <col min="13313" max="13313" width="15.42578125" style="1" bestFit="1" customWidth="1"/>
    <col min="13314" max="13316" width="15.85546875" style="1" customWidth="1"/>
    <col min="13317" max="13317" width="22.7109375" style="1" customWidth="1"/>
    <col min="13318" max="13325" width="20.85546875" style="1" customWidth="1"/>
    <col min="13326" max="13553" width="11.42578125" style="1"/>
    <col min="13554" max="13554" width="27.7109375" style="1" customWidth="1"/>
    <col min="13555" max="13555" width="11.7109375" style="1" customWidth="1"/>
    <col min="13556" max="13556" width="21.28515625" style="1" customWidth="1"/>
    <col min="13557" max="13557" width="37.7109375" style="1" customWidth="1"/>
    <col min="13558" max="13558" width="24.7109375" style="1" customWidth="1"/>
    <col min="13559" max="13559" width="20.42578125" style="1" customWidth="1"/>
    <col min="13560" max="13560" width="21.5703125" style="1" bestFit="1" customWidth="1"/>
    <col min="13561" max="13563" width="18" style="1" customWidth="1"/>
    <col min="13564" max="13564" width="16.5703125" style="1" customWidth="1"/>
    <col min="13565" max="13565" width="16.140625" style="1" customWidth="1"/>
    <col min="13566" max="13566" width="17.42578125" style="1" bestFit="1" customWidth="1"/>
    <col min="13567" max="13567" width="15.42578125" style="1" bestFit="1" customWidth="1"/>
    <col min="13568" max="13568" width="14.5703125" style="1" bestFit="1" customWidth="1"/>
    <col min="13569" max="13569" width="15.42578125" style="1" bestFit="1" customWidth="1"/>
    <col min="13570" max="13572" width="15.85546875" style="1" customWidth="1"/>
    <col min="13573" max="13573" width="22.7109375" style="1" customWidth="1"/>
    <col min="13574" max="13581" width="20.85546875" style="1" customWidth="1"/>
    <col min="13582" max="13809" width="11.42578125" style="1"/>
    <col min="13810" max="13810" width="27.7109375" style="1" customWidth="1"/>
    <col min="13811" max="13811" width="11.7109375" style="1" customWidth="1"/>
    <col min="13812" max="13812" width="21.28515625" style="1" customWidth="1"/>
    <col min="13813" max="13813" width="37.7109375" style="1" customWidth="1"/>
    <col min="13814" max="13814" width="24.7109375" style="1" customWidth="1"/>
    <col min="13815" max="13815" width="20.42578125" style="1" customWidth="1"/>
    <col min="13816" max="13816" width="21.5703125" style="1" bestFit="1" customWidth="1"/>
    <col min="13817" max="13819" width="18" style="1" customWidth="1"/>
    <col min="13820" max="13820" width="16.5703125" style="1" customWidth="1"/>
    <col min="13821" max="13821" width="16.140625" style="1" customWidth="1"/>
    <col min="13822" max="13822" width="17.42578125" style="1" bestFit="1" customWidth="1"/>
    <col min="13823" max="13823" width="15.42578125" style="1" bestFit="1" customWidth="1"/>
    <col min="13824" max="13824" width="14.5703125" style="1" bestFit="1" customWidth="1"/>
    <col min="13825" max="13825" width="15.42578125" style="1" bestFit="1" customWidth="1"/>
    <col min="13826" max="13828" width="15.85546875" style="1" customWidth="1"/>
    <col min="13829" max="13829" width="22.7109375" style="1" customWidth="1"/>
    <col min="13830" max="13837" width="20.85546875" style="1" customWidth="1"/>
    <col min="13838" max="14065" width="11.42578125" style="1"/>
    <col min="14066" max="14066" width="27.7109375" style="1" customWidth="1"/>
    <col min="14067" max="14067" width="11.7109375" style="1" customWidth="1"/>
    <col min="14068" max="14068" width="21.28515625" style="1" customWidth="1"/>
    <col min="14069" max="14069" width="37.7109375" style="1" customWidth="1"/>
    <col min="14070" max="14070" width="24.7109375" style="1" customWidth="1"/>
    <col min="14071" max="14071" width="20.42578125" style="1" customWidth="1"/>
    <col min="14072" max="14072" width="21.5703125" style="1" bestFit="1" customWidth="1"/>
    <col min="14073" max="14075" width="18" style="1" customWidth="1"/>
    <col min="14076" max="14076" width="16.5703125" style="1" customWidth="1"/>
    <col min="14077" max="14077" width="16.140625" style="1" customWidth="1"/>
    <col min="14078" max="14078" width="17.42578125" style="1" bestFit="1" customWidth="1"/>
    <col min="14079" max="14079" width="15.42578125" style="1" bestFit="1" customWidth="1"/>
    <col min="14080" max="14080" width="14.5703125" style="1" bestFit="1" customWidth="1"/>
    <col min="14081" max="14081" width="15.42578125" style="1" bestFit="1" customWidth="1"/>
    <col min="14082" max="14084" width="15.85546875" style="1" customWidth="1"/>
    <col min="14085" max="14085" width="22.7109375" style="1" customWidth="1"/>
    <col min="14086" max="14093" width="20.85546875" style="1" customWidth="1"/>
    <col min="14094" max="14321" width="11.42578125" style="1"/>
    <col min="14322" max="14322" width="27.7109375" style="1" customWidth="1"/>
    <col min="14323" max="14323" width="11.7109375" style="1" customWidth="1"/>
    <col min="14324" max="14324" width="21.28515625" style="1" customWidth="1"/>
    <col min="14325" max="14325" width="37.7109375" style="1" customWidth="1"/>
    <col min="14326" max="14326" width="24.7109375" style="1" customWidth="1"/>
    <col min="14327" max="14327" width="20.42578125" style="1" customWidth="1"/>
    <col min="14328" max="14328" width="21.5703125" style="1" bestFit="1" customWidth="1"/>
    <col min="14329" max="14331" width="18" style="1" customWidth="1"/>
    <col min="14332" max="14332" width="16.5703125" style="1" customWidth="1"/>
    <col min="14333" max="14333" width="16.140625" style="1" customWidth="1"/>
    <col min="14334" max="14334" width="17.42578125" style="1" bestFit="1" customWidth="1"/>
    <col min="14335" max="14335" width="15.42578125" style="1" bestFit="1" customWidth="1"/>
    <col min="14336" max="14336" width="14.5703125" style="1" bestFit="1" customWidth="1"/>
    <col min="14337" max="14337" width="15.42578125" style="1" bestFit="1" customWidth="1"/>
    <col min="14338" max="14340" width="15.85546875" style="1" customWidth="1"/>
    <col min="14341" max="14341" width="22.7109375" style="1" customWidth="1"/>
    <col min="14342" max="14349" width="20.85546875" style="1" customWidth="1"/>
    <col min="14350" max="14577" width="11.42578125" style="1"/>
    <col min="14578" max="14578" width="27.7109375" style="1" customWidth="1"/>
    <col min="14579" max="14579" width="11.7109375" style="1" customWidth="1"/>
    <col min="14580" max="14580" width="21.28515625" style="1" customWidth="1"/>
    <col min="14581" max="14581" width="37.7109375" style="1" customWidth="1"/>
    <col min="14582" max="14582" width="24.7109375" style="1" customWidth="1"/>
    <col min="14583" max="14583" width="20.42578125" style="1" customWidth="1"/>
    <col min="14584" max="14584" width="21.5703125" style="1" bestFit="1" customWidth="1"/>
    <col min="14585" max="14587" width="18" style="1" customWidth="1"/>
    <col min="14588" max="14588" width="16.5703125" style="1" customWidth="1"/>
    <col min="14589" max="14589" width="16.140625" style="1" customWidth="1"/>
    <col min="14590" max="14590" width="17.42578125" style="1" bestFit="1" customWidth="1"/>
    <col min="14591" max="14591" width="15.42578125" style="1" bestFit="1" customWidth="1"/>
    <col min="14592" max="14592" width="14.5703125" style="1" bestFit="1" customWidth="1"/>
    <col min="14593" max="14593" width="15.42578125" style="1" bestFit="1" customWidth="1"/>
    <col min="14594" max="14596" width="15.85546875" style="1" customWidth="1"/>
    <col min="14597" max="14597" width="22.7109375" style="1" customWidth="1"/>
    <col min="14598" max="14605" width="20.85546875" style="1" customWidth="1"/>
    <col min="14606" max="14833" width="11.42578125" style="1"/>
    <col min="14834" max="14834" width="27.7109375" style="1" customWidth="1"/>
    <col min="14835" max="14835" width="11.7109375" style="1" customWidth="1"/>
    <col min="14836" max="14836" width="21.28515625" style="1" customWidth="1"/>
    <col min="14837" max="14837" width="37.7109375" style="1" customWidth="1"/>
    <col min="14838" max="14838" width="24.7109375" style="1" customWidth="1"/>
    <col min="14839" max="14839" width="20.42578125" style="1" customWidth="1"/>
    <col min="14840" max="14840" width="21.5703125" style="1" bestFit="1" customWidth="1"/>
    <col min="14841" max="14843" width="18" style="1" customWidth="1"/>
    <col min="14844" max="14844" width="16.5703125" style="1" customWidth="1"/>
    <col min="14845" max="14845" width="16.140625" style="1" customWidth="1"/>
    <col min="14846" max="14846" width="17.42578125" style="1" bestFit="1" customWidth="1"/>
    <col min="14847" max="14847" width="15.42578125" style="1" bestFit="1" customWidth="1"/>
    <col min="14848" max="14848" width="14.5703125" style="1" bestFit="1" customWidth="1"/>
    <col min="14849" max="14849" width="15.42578125" style="1" bestFit="1" customWidth="1"/>
    <col min="14850" max="14852" width="15.85546875" style="1" customWidth="1"/>
    <col min="14853" max="14853" width="22.7109375" style="1" customWidth="1"/>
    <col min="14854" max="14861" width="20.85546875" style="1" customWidth="1"/>
    <col min="14862" max="15089" width="11.42578125" style="1"/>
    <col min="15090" max="15090" width="27.7109375" style="1" customWidth="1"/>
    <col min="15091" max="15091" width="11.7109375" style="1" customWidth="1"/>
    <col min="15092" max="15092" width="21.28515625" style="1" customWidth="1"/>
    <col min="15093" max="15093" width="37.7109375" style="1" customWidth="1"/>
    <col min="15094" max="15094" width="24.7109375" style="1" customWidth="1"/>
    <col min="15095" max="15095" width="20.42578125" style="1" customWidth="1"/>
    <col min="15096" max="15096" width="21.5703125" style="1" bestFit="1" customWidth="1"/>
    <col min="15097" max="15099" width="18" style="1" customWidth="1"/>
    <col min="15100" max="15100" width="16.5703125" style="1" customWidth="1"/>
    <col min="15101" max="15101" width="16.140625" style="1" customWidth="1"/>
    <col min="15102" max="15102" width="17.42578125" style="1" bestFit="1" customWidth="1"/>
    <col min="15103" max="15103" width="15.42578125" style="1" bestFit="1" customWidth="1"/>
    <col min="15104" max="15104" width="14.5703125" style="1" bestFit="1" customWidth="1"/>
    <col min="15105" max="15105" width="15.42578125" style="1" bestFit="1" customWidth="1"/>
    <col min="15106" max="15108" width="15.85546875" style="1" customWidth="1"/>
    <col min="15109" max="15109" width="22.7109375" style="1" customWidth="1"/>
    <col min="15110" max="15117" width="20.85546875" style="1" customWidth="1"/>
    <col min="15118" max="15345" width="11.42578125" style="1"/>
    <col min="15346" max="15346" width="27.7109375" style="1" customWidth="1"/>
    <col min="15347" max="15347" width="11.7109375" style="1" customWidth="1"/>
    <col min="15348" max="15348" width="21.28515625" style="1" customWidth="1"/>
    <col min="15349" max="15349" width="37.7109375" style="1" customWidth="1"/>
    <col min="15350" max="15350" width="24.7109375" style="1" customWidth="1"/>
    <col min="15351" max="15351" width="20.42578125" style="1" customWidth="1"/>
    <col min="15352" max="15352" width="21.5703125" style="1" bestFit="1" customWidth="1"/>
    <col min="15353" max="15355" width="18" style="1" customWidth="1"/>
    <col min="15356" max="15356" width="16.5703125" style="1" customWidth="1"/>
    <col min="15357" max="15357" width="16.140625" style="1" customWidth="1"/>
    <col min="15358" max="15358" width="17.42578125" style="1" bestFit="1" customWidth="1"/>
    <col min="15359" max="15359" width="15.42578125" style="1" bestFit="1" customWidth="1"/>
    <col min="15360" max="15360" width="14.5703125" style="1" bestFit="1" customWidth="1"/>
    <col min="15361" max="15361" width="15.42578125" style="1" bestFit="1" customWidth="1"/>
    <col min="15362" max="15364" width="15.85546875" style="1" customWidth="1"/>
    <col min="15365" max="15365" width="22.7109375" style="1" customWidth="1"/>
    <col min="15366" max="15373" width="20.85546875" style="1" customWidth="1"/>
    <col min="15374" max="15601" width="11.42578125" style="1"/>
    <col min="15602" max="15602" width="27.7109375" style="1" customWidth="1"/>
    <col min="15603" max="15603" width="11.7109375" style="1" customWidth="1"/>
    <col min="15604" max="15604" width="21.28515625" style="1" customWidth="1"/>
    <col min="15605" max="15605" width="37.7109375" style="1" customWidth="1"/>
    <col min="15606" max="15606" width="24.7109375" style="1" customWidth="1"/>
    <col min="15607" max="15607" width="20.42578125" style="1" customWidth="1"/>
    <col min="15608" max="15608" width="21.5703125" style="1" bestFit="1" customWidth="1"/>
    <col min="15609" max="15611" width="18" style="1" customWidth="1"/>
    <col min="15612" max="15612" width="16.5703125" style="1" customWidth="1"/>
    <col min="15613" max="15613" width="16.140625" style="1" customWidth="1"/>
    <col min="15614" max="15614" width="17.42578125" style="1" bestFit="1" customWidth="1"/>
    <col min="15615" max="15615" width="15.42578125" style="1" bestFit="1" customWidth="1"/>
    <col min="15616" max="15616" width="14.5703125" style="1" bestFit="1" customWidth="1"/>
    <col min="15617" max="15617" width="15.42578125" style="1" bestFit="1" customWidth="1"/>
    <col min="15618" max="15620" width="15.85546875" style="1" customWidth="1"/>
    <col min="15621" max="15621" width="22.7109375" style="1" customWidth="1"/>
    <col min="15622" max="15629" width="20.85546875" style="1" customWidth="1"/>
    <col min="15630" max="15857" width="11.42578125" style="1"/>
    <col min="15858" max="15858" width="27.7109375" style="1" customWidth="1"/>
    <col min="15859" max="15859" width="11.7109375" style="1" customWidth="1"/>
    <col min="15860" max="15860" width="21.28515625" style="1" customWidth="1"/>
    <col min="15861" max="15861" width="37.7109375" style="1" customWidth="1"/>
    <col min="15862" max="15862" width="24.7109375" style="1" customWidth="1"/>
    <col min="15863" max="15863" width="20.42578125" style="1" customWidth="1"/>
    <col min="15864" max="15864" width="21.5703125" style="1" bestFit="1" customWidth="1"/>
    <col min="15865" max="15867" width="18" style="1" customWidth="1"/>
    <col min="15868" max="15868" width="16.5703125" style="1" customWidth="1"/>
    <col min="15869" max="15869" width="16.140625" style="1" customWidth="1"/>
    <col min="15870" max="15870" width="17.42578125" style="1" bestFit="1" customWidth="1"/>
    <col min="15871" max="15871" width="15.42578125" style="1" bestFit="1" customWidth="1"/>
    <col min="15872" max="15872" width="14.5703125" style="1" bestFit="1" customWidth="1"/>
    <col min="15873" max="15873" width="15.42578125" style="1" bestFit="1" customWidth="1"/>
    <col min="15874" max="15876" width="15.85546875" style="1" customWidth="1"/>
    <col min="15877" max="15877" width="22.7109375" style="1" customWidth="1"/>
    <col min="15878" max="15885" width="20.85546875" style="1" customWidth="1"/>
    <col min="15886" max="16113" width="11.42578125" style="1"/>
    <col min="16114" max="16114" width="27.7109375" style="1" customWidth="1"/>
    <col min="16115" max="16115" width="11.7109375" style="1" customWidth="1"/>
    <col min="16116" max="16116" width="21.28515625" style="1" customWidth="1"/>
    <col min="16117" max="16117" width="37.7109375" style="1" customWidth="1"/>
    <col min="16118" max="16118" width="24.7109375" style="1" customWidth="1"/>
    <col min="16119" max="16119" width="20.42578125" style="1" customWidth="1"/>
    <col min="16120" max="16120" width="21.5703125" style="1" bestFit="1" customWidth="1"/>
    <col min="16121" max="16123" width="18" style="1" customWidth="1"/>
    <col min="16124" max="16124" width="16.5703125" style="1" customWidth="1"/>
    <col min="16125" max="16125" width="16.140625" style="1" customWidth="1"/>
    <col min="16126" max="16126" width="17.42578125" style="1" bestFit="1" customWidth="1"/>
    <col min="16127" max="16127" width="15.42578125" style="1" bestFit="1" customWidth="1"/>
    <col min="16128" max="16128" width="14.5703125" style="1" bestFit="1" customWidth="1"/>
    <col min="16129" max="16129" width="15.42578125" style="1" bestFit="1" customWidth="1"/>
    <col min="16130" max="16132" width="15.85546875" style="1" customWidth="1"/>
    <col min="16133" max="16133" width="22.7109375" style="1" customWidth="1"/>
    <col min="16134" max="16141" width="20.85546875" style="1" customWidth="1"/>
    <col min="16142" max="16384" width="11.42578125" style="1"/>
  </cols>
  <sheetData>
    <row r="1" spans="1:58" ht="26.25">
      <c r="A1" s="453" t="s">
        <v>183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</row>
    <row r="2" spans="1:58" ht="26.25">
      <c r="A2" s="453" t="s">
        <v>0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2"/>
    </row>
    <row r="3" spans="1:58" ht="26.25">
      <c r="A3" s="453" t="s">
        <v>1</v>
      </c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3"/>
      <c r="R3" s="453"/>
      <c r="S3" s="453"/>
      <c r="T3" s="453"/>
      <c r="U3" s="2"/>
    </row>
    <row r="4" spans="1:58" ht="18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58" ht="15.75" thickBot="1"/>
    <row r="6" spans="1:58">
      <c r="A6" s="539" t="s">
        <v>2</v>
      </c>
      <c r="B6" s="540"/>
      <c r="C6" s="541"/>
      <c r="D6" s="542"/>
      <c r="E6" s="75"/>
    </row>
    <row r="7" spans="1:58">
      <c r="A7" s="3" t="s">
        <v>3</v>
      </c>
      <c r="B7" s="543" t="s">
        <v>4</v>
      </c>
      <c r="C7" s="544"/>
      <c r="D7" s="4" t="s">
        <v>5</v>
      </c>
      <c r="E7" s="75"/>
    </row>
    <row r="8" spans="1:58" ht="15.75" thickBot="1">
      <c r="A8" s="5" t="s">
        <v>76</v>
      </c>
      <c r="B8" s="573" t="s">
        <v>184</v>
      </c>
      <c r="C8" s="574"/>
      <c r="D8" s="6" t="s">
        <v>185</v>
      </c>
    </row>
    <row r="9" spans="1:58" ht="15.75" thickBot="1"/>
    <row r="10" spans="1:58" ht="16.5" thickBot="1">
      <c r="A10" s="524" t="s">
        <v>6</v>
      </c>
      <c r="B10" s="525"/>
      <c r="C10" s="525"/>
      <c r="D10" s="525"/>
      <c r="E10" s="525"/>
      <c r="F10" s="525"/>
      <c r="G10" s="525"/>
      <c r="H10" s="525"/>
      <c r="I10" s="525"/>
      <c r="J10" s="569">
        <v>2022</v>
      </c>
      <c r="K10" s="570"/>
      <c r="L10" s="570"/>
      <c r="M10" s="570"/>
      <c r="N10" s="570"/>
      <c r="O10" s="570"/>
      <c r="P10" s="570"/>
      <c r="Q10" s="570"/>
      <c r="R10" s="570"/>
      <c r="S10" s="570"/>
      <c r="T10" s="570"/>
      <c r="U10" s="570"/>
      <c r="V10" s="570"/>
      <c r="W10" s="570"/>
      <c r="X10" s="570"/>
      <c r="Y10" s="570"/>
      <c r="Z10" s="570"/>
      <c r="AA10" s="570"/>
      <c r="AB10" s="570"/>
      <c r="AC10" s="570"/>
      <c r="AD10" s="570"/>
      <c r="AE10" s="570"/>
      <c r="AF10" s="570"/>
      <c r="AG10" s="570"/>
      <c r="AH10" s="570"/>
      <c r="AI10" s="570"/>
      <c r="AJ10" s="570"/>
      <c r="AK10" s="570"/>
      <c r="AL10" s="570"/>
      <c r="AM10" s="570"/>
      <c r="AN10" s="570"/>
      <c r="AO10" s="570"/>
      <c r="AP10" s="570"/>
      <c r="AQ10" s="570"/>
      <c r="AR10" s="570"/>
      <c r="AS10" s="570"/>
      <c r="AT10" s="570"/>
      <c r="AU10" s="570"/>
      <c r="AV10" s="570"/>
      <c r="AW10" s="570"/>
      <c r="AX10" s="570"/>
      <c r="AY10" s="570"/>
      <c r="AZ10" s="570"/>
      <c r="BA10" s="570"/>
      <c r="BB10" s="570"/>
      <c r="BC10" s="570"/>
      <c r="BD10" s="570"/>
      <c r="BE10" s="570"/>
      <c r="BF10" s="571" t="s">
        <v>7</v>
      </c>
    </row>
    <row r="11" spans="1:58" ht="16.5" customHeight="1">
      <c r="A11" s="531" t="s">
        <v>8</v>
      </c>
      <c r="B11" s="534" t="s">
        <v>9</v>
      </c>
      <c r="C11" s="534" t="s">
        <v>10</v>
      </c>
      <c r="D11" s="534" t="s">
        <v>11</v>
      </c>
      <c r="E11" s="534" t="s">
        <v>12</v>
      </c>
      <c r="F11" s="534" t="s">
        <v>13</v>
      </c>
      <c r="G11" s="537" t="s">
        <v>14</v>
      </c>
      <c r="H11" s="517" t="s">
        <v>155</v>
      </c>
      <c r="I11" s="519" t="s">
        <v>156</v>
      </c>
      <c r="J11" s="516" t="s">
        <v>15</v>
      </c>
      <c r="K11" s="516"/>
      <c r="L11" s="516"/>
      <c r="M11" s="516"/>
      <c r="N11" s="521" t="s">
        <v>16</v>
      </c>
      <c r="O11" s="522"/>
      <c r="P11" s="522"/>
      <c r="Q11" s="523"/>
      <c r="R11" s="516" t="s">
        <v>17</v>
      </c>
      <c r="S11" s="516"/>
      <c r="T11" s="516"/>
      <c r="U11" s="516"/>
      <c r="V11" s="516" t="s">
        <v>18</v>
      </c>
      <c r="W11" s="516"/>
      <c r="X11" s="516"/>
      <c r="Y11" s="516"/>
      <c r="Z11" s="521" t="s">
        <v>19</v>
      </c>
      <c r="AA11" s="522"/>
      <c r="AB11" s="522"/>
      <c r="AC11" s="523"/>
      <c r="AD11" s="516" t="s">
        <v>20</v>
      </c>
      <c r="AE11" s="516"/>
      <c r="AF11" s="516"/>
      <c r="AG11" s="516"/>
      <c r="AH11" s="516" t="s">
        <v>21</v>
      </c>
      <c r="AI11" s="516"/>
      <c r="AJ11" s="516"/>
      <c r="AK11" s="516"/>
      <c r="AL11" s="521" t="s">
        <v>22</v>
      </c>
      <c r="AM11" s="522"/>
      <c r="AN11" s="522"/>
      <c r="AO11" s="523"/>
      <c r="AP11" s="516" t="s">
        <v>63</v>
      </c>
      <c r="AQ11" s="516"/>
      <c r="AR11" s="516"/>
      <c r="AS11" s="516"/>
      <c r="AT11" s="516" t="s">
        <v>65</v>
      </c>
      <c r="AU11" s="516"/>
      <c r="AV11" s="516"/>
      <c r="AW11" s="516"/>
      <c r="AX11" s="521" t="s">
        <v>64</v>
      </c>
      <c r="AY11" s="522"/>
      <c r="AZ11" s="522"/>
      <c r="BA11" s="523"/>
      <c r="BB11" s="516" t="s">
        <v>66</v>
      </c>
      <c r="BC11" s="516"/>
      <c r="BD11" s="516"/>
      <c r="BE11" s="516"/>
      <c r="BF11" s="571"/>
    </row>
    <row r="12" spans="1:58" ht="30.75" customHeight="1">
      <c r="A12" s="532"/>
      <c r="B12" s="535"/>
      <c r="C12" s="535"/>
      <c r="D12" s="535"/>
      <c r="E12" s="535"/>
      <c r="F12" s="535"/>
      <c r="G12" s="538"/>
      <c r="H12" s="518"/>
      <c r="I12" s="568"/>
      <c r="J12" s="501" t="s">
        <v>158</v>
      </c>
      <c r="K12" s="502"/>
      <c r="L12" s="502"/>
      <c r="M12" s="503"/>
      <c r="N12" s="501" t="s">
        <v>158</v>
      </c>
      <c r="O12" s="502"/>
      <c r="P12" s="502"/>
      <c r="Q12" s="503"/>
      <c r="R12" s="501" t="s">
        <v>158</v>
      </c>
      <c r="S12" s="502"/>
      <c r="T12" s="502"/>
      <c r="U12" s="503"/>
      <c r="V12" s="501" t="s">
        <v>158</v>
      </c>
      <c r="W12" s="502"/>
      <c r="X12" s="502"/>
      <c r="Y12" s="503"/>
      <c r="Z12" s="501" t="s">
        <v>158</v>
      </c>
      <c r="AA12" s="502"/>
      <c r="AB12" s="502"/>
      <c r="AC12" s="503"/>
      <c r="AD12" s="501" t="s">
        <v>158</v>
      </c>
      <c r="AE12" s="502"/>
      <c r="AF12" s="502"/>
      <c r="AG12" s="503"/>
      <c r="AH12" s="501" t="s">
        <v>158</v>
      </c>
      <c r="AI12" s="502"/>
      <c r="AJ12" s="502"/>
      <c r="AK12" s="503"/>
      <c r="AL12" s="501" t="s">
        <v>158</v>
      </c>
      <c r="AM12" s="502"/>
      <c r="AN12" s="502"/>
      <c r="AO12" s="503"/>
      <c r="AP12" s="501" t="s">
        <v>158</v>
      </c>
      <c r="AQ12" s="502"/>
      <c r="AR12" s="502"/>
      <c r="AS12" s="503"/>
      <c r="AT12" s="501" t="s">
        <v>158</v>
      </c>
      <c r="AU12" s="502"/>
      <c r="AV12" s="502"/>
      <c r="AW12" s="503"/>
      <c r="AX12" s="501" t="s">
        <v>158</v>
      </c>
      <c r="AY12" s="502"/>
      <c r="AZ12" s="502"/>
      <c r="BA12" s="503"/>
      <c r="BB12" s="501" t="s">
        <v>158</v>
      </c>
      <c r="BC12" s="502"/>
      <c r="BD12" s="502"/>
      <c r="BE12" s="503"/>
      <c r="BF12" s="571"/>
    </row>
    <row r="13" spans="1:58" ht="15.75" thickBot="1">
      <c r="A13" s="533"/>
      <c r="B13" s="536"/>
      <c r="C13" s="536"/>
      <c r="D13" s="536"/>
      <c r="E13" s="535"/>
      <c r="F13" s="535"/>
      <c r="G13" s="538"/>
      <c r="H13" s="518"/>
      <c r="I13" s="568"/>
      <c r="J13" s="187" t="s">
        <v>159</v>
      </c>
      <c r="K13" s="187" t="s">
        <v>160</v>
      </c>
      <c r="L13" s="187" t="s">
        <v>161</v>
      </c>
      <c r="M13" s="187" t="s">
        <v>162</v>
      </c>
      <c r="N13" s="187" t="s">
        <v>159</v>
      </c>
      <c r="O13" s="187" t="s">
        <v>160</v>
      </c>
      <c r="P13" s="187" t="s">
        <v>161</v>
      </c>
      <c r="Q13" s="187" t="s">
        <v>162</v>
      </c>
      <c r="R13" s="187" t="s">
        <v>159</v>
      </c>
      <c r="S13" s="187" t="s">
        <v>160</v>
      </c>
      <c r="T13" s="187" t="s">
        <v>161</v>
      </c>
      <c r="U13" s="187" t="s">
        <v>162</v>
      </c>
      <c r="V13" s="202" t="s">
        <v>159</v>
      </c>
      <c r="W13" s="202" t="s">
        <v>160</v>
      </c>
      <c r="X13" s="202" t="s">
        <v>161</v>
      </c>
      <c r="Y13" s="202" t="s">
        <v>162</v>
      </c>
      <c r="Z13" s="202" t="s">
        <v>159</v>
      </c>
      <c r="AA13" s="202" t="s">
        <v>160</v>
      </c>
      <c r="AB13" s="202" t="s">
        <v>161</v>
      </c>
      <c r="AC13" s="202" t="s">
        <v>162</v>
      </c>
      <c r="AD13" s="202" t="s">
        <v>159</v>
      </c>
      <c r="AE13" s="202" t="s">
        <v>160</v>
      </c>
      <c r="AF13" s="202" t="s">
        <v>161</v>
      </c>
      <c r="AG13" s="202" t="s">
        <v>162</v>
      </c>
      <c r="AH13" s="202" t="s">
        <v>159</v>
      </c>
      <c r="AI13" s="202" t="s">
        <v>160</v>
      </c>
      <c r="AJ13" s="202" t="s">
        <v>161</v>
      </c>
      <c r="AK13" s="202" t="s">
        <v>162</v>
      </c>
      <c r="AL13" s="202" t="s">
        <v>159</v>
      </c>
      <c r="AM13" s="202" t="s">
        <v>160</v>
      </c>
      <c r="AN13" s="202" t="s">
        <v>161</v>
      </c>
      <c r="AO13" s="202" t="s">
        <v>162</v>
      </c>
      <c r="AP13" s="202" t="s">
        <v>159</v>
      </c>
      <c r="AQ13" s="202" t="s">
        <v>160</v>
      </c>
      <c r="AR13" s="202" t="s">
        <v>161</v>
      </c>
      <c r="AS13" s="202" t="s">
        <v>162</v>
      </c>
      <c r="AT13" s="202" t="s">
        <v>159</v>
      </c>
      <c r="AU13" s="202" t="s">
        <v>160</v>
      </c>
      <c r="AV13" s="202" t="s">
        <v>161</v>
      </c>
      <c r="AW13" s="202" t="s">
        <v>162</v>
      </c>
      <c r="AX13" s="202" t="s">
        <v>159</v>
      </c>
      <c r="AY13" s="202" t="s">
        <v>160</v>
      </c>
      <c r="AZ13" s="202" t="s">
        <v>161</v>
      </c>
      <c r="BA13" s="202" t="s">
        <v>162</v>
      </c>
      <c r="BB13" s="202" t="s">
        <v>159</v>
      </c>
      <c r="BC13" s="202" t="s">
        <v>160</v>
      </c>
      <c r="BD13" s="202" t="s">
        <v>161</v>
      </c>
      <c r="BE13" s="202" t="s">
        <v>162</v>
      </c>
      <c r="BF13" s="572"/>
    </row>
    <row r="14" spans="1:58" ht="15" customHeight="1">
      <c r="A14" s="562" t="s">
        <v>79</v>
      </c>
      <c r="B14" s="565">
        <v>16333</v>
      </c>
      <c r="C14" s="565" t="s">
        <v>186</v>
      </c>
      <c r="D14" s="565" t="s">
        <v>187</v>
      </c>
      <c r="E14" s="531" t="s">
        <v>188</v>
      </c>
      <c r="F14" s="547"/>
      <c r="G14" s="550" t="s">
        <v>189</v>
      </c>
      <c r="H14" s="553" t="s">
        <v>168</v>
      </c>
      <c r="I14" s="203" t="s">
        <v>169</v>
      </c>
      <c r="J14" s="188">
        <v>0</v>
      </c>
      <c r="K14" s="188">
        <v>0</v>
      </c>
      <c r="L14" s="188">
        <v>0</v>
      </c>
      <c r="M14" s="188">
        <v>0</v>
      </c>
      <c r="N14" s="188">
        <v>0</v>
      </c>
      <c r="O14" s="188">
        <v>0</v>
      </c>
      <c r="P14" s="188">
        <v>0</v>
      </c>
      <c r="Q14" s="188">
        <v>0</v>
      </c>
      <c r="R14" s="188">
        <v>0</v>
      </c>
      <c r="S14" s="188">
        <v>0</v>
      </c>
      <c r="T14" s="188">
        <v>0</v>
      </c>
      <c r="U14" s="188">
        <v>0</v>
      </c>
      <c r="V14" s="188">
        <v>0</v>
      </c>
      <c r="W14" s="188">
        <v>0</v>
      </c>
      <c r="X14" s="188">
        <v>0</v>
      </c>
      <c r="Y14" s="188">
        <v>0</v>
      </c>
      <c r="Z14" s="188">
        <v>0</v>
      </c>
      <c r="AA14" s="188">
        <v>0</v>
      </c>
      <c r="AB14" s="191">
        <v>0</v>
      </c>
      <c r="AC14" s="191">
        <v>0</v>
      </c>
      <c r="AD14" s="188">
        <v>0</v>
      </c>
      <c r="AE14" s="188">
        <v>0</v>
      </c>
      <c r="AF14" s="188">
        <v>0</v>
      </c>
      <c r="AG14" s="188">
        <v>0</v>
      </c>
      <c r="AH14" s="204"/>
      <c r="AI14" s="204"/>
      <c r="AJ14" s="204"/>
      <c r="AK14" s="204">
        <v>0</v>
      </c>
      <c r="AL14" s="204"/>
      <c r="AM14" s="204"/>
      <c r="AN14" s="204"/>
      <c r="AO14" s="204">
        <v>0</v>
      </c>
      <c r="AP14" s="204"/>
      <c r="AQ14" s="204"/>
      <c r="AR14" s="204"/>
      <c r="AS14" s="204">
        <v>0</v>
      </c>
      <c r="AT14" s="204"/>
      <c r="AU14" s="204"/>
      <c r="AV14" s="204"/>
      <c r="AW14" s="204">
        <v>0</v>
      </c>
      <c r="AX14" s="204"/>
      <c r="AY14" s="204"/>
      <c r="AZ14" s="204"/>
      <c r="BA14" s="204">
        <v>0</v>
      </c>
      <c r="BB14" s="204"/>
      <c r="BC14" s="204"/>
      <c r="BD14" s="204"/>
      <c r="BE14" s="204">
        <v>0</v>
      </c>
      <c r="BF14" s="205">
        <f>M14+Q14+U14+Y14+AC14+AG14+AK14+AO14+AS14+AW14+BA14+BE14</f>
        <v>0</v>
      </c>
    </row>
    <row r="15" spans="1:58">
      <c r="A15" s="563"/>
      <c r="B15" s="566"/>
      <c r="C15" s="566"/>
      <c r="D15" s="566"/>
      <c r="E15" s="532"/>
      <c r="F15" s="548"/>
      <c r="G15" s="551"/>
      <c r="H15" s="554"/>
      <c r="I15" s="206" t="s">
        <v>170</v>
      </c>
      <c r="J15" s="191">
        <v>0</v>
      </c>
      <c r="K15" s="191">
        <v>0</v>
      </c>
      <c r="L15" s="191">
        <v>0</v>
      </c>
      <c r="M15" s="191">
        <v>0</v>
      </c>
      <c r="N15" s="191">
        <v>0</v>
      </c>
      <c r="O15" s="191">
        <v>0</v>
      </c>
      <c r="P15" s="191">
        <v>0</v>
      </c>
      <c r="Q15" s="191">
        <v>0</v>
      </c>
      <c r="R15" s="191">
        <v>0</v>
      </c>
      <c r="S15" s="191">
        <v>0</v>
      </c>
      <c r="T15" s="191">
        <v>0</v>
      </c>
      <c r="U15" s="191">
        <v>0</v>
      </c>
      <c r="V15" s="191">
        <v>0</v>
      </c>
      <c r="W15" s="191">
        <v>0</v>
      </c>
      <c r="X15" s="191">
        <v>0</v>
      </c>
      <c r="Y15" s="191">
        <v>0</v>
      </c>
      <c r="Z15" s="191">
        <v>0</v>
      </c>
      <c r="AA15" s="191">
        <v>0</v>
      </c>
      <c r="AB15" s="191">
        <v>0</v>
      </c>
      <c r="AC15" s="191">
        <v>0</v>
      </c>
      <c r="AD15" s="191">
        <v>0</v>
      </c>
      <c r="AE15" s="191">
        <v>0</v>
      </c>
      <c r="AF15" s="191">
        <v>0</v>
      </c>
      <c r="AG15" s="191">
        <v>0</v>
      </c>
      <c r="AH15" s="191"/>
      <c r="AI15" s="191"/>
      <c r="AJ15" s="191"/>
      <c r="AK15" s="191">
        <v>0</v>
      </c>
      <c r="AL15" s="191"/>
      <c r="AM15" s="191"/>
      <c r="AN15" s="191"/>
      <c r="AO15" s="191">
        <v>0</v>
      </c>
      <c r="AP15" s="191"/>
      <c r="AQ15" s="191"/>
      <c r="AR15" s="191"/>
      <c r="AS15" s="191">
        <v>0</v>
      </c>
      <c r="AT15" s="191"/>
      <c r="AU15" s="191"/>
      <c r="AV15" s="191"/>
      <c r="AW15" s="191">
        <v>0</v>
      </c>
      <c r="AX15" s="191"/>
      <c r="AY15" s="191"/>
      <c r="AZ15" s="191"/>
      <c r="BA15" s="191">
        <v>0</v>
      </c>
      <c r="BB15" s="191"/>
      <c r="BC15" s="191"/>
      <c r="BD15" s="191"/>
      <c r="BE15" s="191">
        <v>0</v>
      </c>
      <c r="BF15" s="207">
        <f t="shared" ref="BF15:BF17" si="0">M15+Q15+U15+Y15+AC15+AG15+AK15+AO15+AS15+AW15+BA15+BE15</f>
        <v>0</v>
      </c>
    </row>
    <row r="16" spans="1:58">
      <c r="A16" s="563"/>
      <c r="B16" s="566"/>
      <c r="C16" s="566"/>
      <c r="D16" s="566"/>
      <c r="E16" s="532"/>
      <c r="F16" s="548"/>
      <c r="G16" s="551"/>
      <c r="H16" s="554"/>
      <c r="I16" s="206" t="s">
        <v>171</v>
      </c>
      <c r="J16" s="191">
        <v>0</v>
      </c>
      <c r="K16" s="191">
        <v>0</v>
      </c>
      <c r="L16" s="191">
        <v>0</v>
      </c>
      <c r="M16" s="191">
        <v>0</v>
      </c>
      <c r="N16" s="191">
        <v>3</v>
      </c>
      <c r="O16" s="191">
        <v>1</v>
      </c>
      <c r="P16" s="191">
        <v>0</v>
      </c>
      <c r="Q16" s="191">
        <v>4</v>
      </c>
      <c r="R16" s="191">
        <v>1</v>
      </c>
      <c r="S16" s="191">
        <v>1</v>
      </c>
      <c r="T16" s="191">
        <v>0</v>
      </c>
      <c r="U16" s="191">
        <v>2</v>
      </c>
      <c r="V16" s="191">
        <v>1</v>
      </c>
      <c r="W16" s="191">
        <v>0</v>
      </c>
      <c r="X16" s="191">
        <v>0</v>
      </c>
      <c r="Y16" s="191">
        <v>1</v>
      </c>
      <c r="Z16" s="191">
        <v>0</v>
      </c>
      <c r="AA16" s="191">
        <v>0</v>
      </c>
      <c r="AB16" s="191">
        <v>0</v>
      </c>
      <c r="AC16" s="191">
        <v>0</v>
      </c>
      <c r="AD16" s="191">
        <v>0</v>
      </c>
      <c r="AE16" s="191">
        <v>0</v>
      </c>
      <c r="AF16" s="191">
        <v>0</v>
      </c>
      <c r="AG16" s="191">
        <v>0</v>
      </c>
      <c r="AH16" s="191"/>
      <c r="AI16" s="191"/>
      <c r="AJ16" s="191"/>
      <c r="AK16" s="191">
        <v>0</v>
      </c>
      <c r="AL16" s="191"/>
      <c r="AM16" s="191"/>
      <c r="AN16" s="191"/>
      <c r="AO16" s="191">
        <v>0</v>
      </c>
      <c r="AP16" s="191"/>
      <c r="AQ16" s="191"/>
      <c r="AR16" s="191"/>
      <c r="AS16" s="191">
        <v>0</v>
      </c>
      <c r="AT16" s="191"/>
      <c r="AU16" s="191"/>
      <c r="AV16" s="191"/>
      <c r="AW16" s="191">
        <v>0</v>
      </c>
      <c r="AX16" s="191"/>
      <c r="AY16" s="191"/>
      <c r="AZ16" s="191"/>
      <c r="BA16" s="191">
        <v>0</v>
      </c>
      <c r="BB16" s="191"/>
      <c r="BC16" s="191"/>
      <c r="BD16" s="191"/>
      <c r="BE16" s="191">
        <v>0</v>
      </c>
      <c r="BF16" s="207">
        <f t="shared" si="0"/>
        <v>7</v>
      </c>
    </row>
    <row r="17" spans="1:58">
      <c r="A17" s="563"/>
      <c r="B17" s="566"/>
      <c r="C17" s="566"/>
      <c r="D17" s="566"/>
      <c r="E17" s="532"/>
      <c r="F17" s="548"/>
      <c r="G17" s="551"/>
      <c r="H17" s="554"/>
      <c r="I17" s="206" t="s">
        <v>172</v>
      </c>
      <c r="J17" s="191">
        <v>0</v>
      </c>
      <c r="K17" s="191">
        <v>0</v>
      </c>
      <c r="L17" s="191">
        <v>0</v>
      </c>
      <c r="M17" s="191">
        <v>0</v>
      </c>
      <c r="N17" s="191">
        <v>44</v>
      </c>
      <c r="O17" s="191">
        <v>50</v>
      </c>
      <c r="P17" s="191">
        <v>0</v>
      </c>
      <c r="Q17" s="191">
        <v>94</v>
      </c>
      <c r="R17" s="191">
        <v>31</v>
      </c>
      <c r="S17" s="191">
        <v>55</v>
      </c>
      <c r="T17" s="191">
        <v>0</v>
      </c>
      <c r="U17" s="191">
        <v>86</v>
      </c>
      <c r="V17" s="191">
        <v>24</v>
      </c>
      <c r="W17" s="191">
        <v>37</v>
      </c>
      <c r="X17" s="191">
        <v>0</v>
      </c>
      <c r="Y17" s="191">
        <v>61</v>
      </c>
      <c r="Z17" s="191">
        <v>5</v>
      </c>
      <c r="AA17" s="191">
        <v>24</v>
      </c>
      <c r="AB17" s="191">
        <v>0</v>
      </c>
      <c r="AC17" s="191">
        <v>29</v>
      </c>
      <c r="AD17" s="191">
        <v>1</v>
      </c>
      <c r="AE17" s="191">
        <v>2</v>
      </c>
      <c r="AF17" s="191">
        <v>0</v>
      </c>
      <c r="AG17" s="191">
        <v>3</v>
      </c>
      <c r="AH17" s="191"/>
      <c r="AI17" s="191"/>
      <c r="AJ17" s="191"/>
      <c r="AK17" s="191">
        <v>0</v>
      </c>
      <c r="AL17" s="191"/>
      <c r="AM17" s="191"/>
      <c r="AN17" s="191"/>
      <c r="AO17" s="191">
        <v>0</v>
      </c>
      <c r="AP17" s="191"/>
      <c r="AQ17" s="191"/>
      <c r="AR17" s="191"/>
      <c r="AS17" s="191">
        <v>0</v>
      </c>
      <c r="AT17" s="191"/>
      <c r="AU17" s="191"/>
      <c r="AV17" s="191"/>
      <c r="AW17" s="191">
        <v>0</v>
      </c>
      <c r="AX17" s="191"/>
      <c r="AY17" s="191"/>
      <c r="AZ17" s="191"/>
      <c r="BA17" s="191">
        <v>0</v>
      </c>
      <c r="BB17" s="191"/>
      <c r="BC17" s="191"/>
      <c r="BD17" s="191"/>
      <c r="BE17" s="191">
        <v>0</v>
      </c>
      <c r="BF17" s="207">
        <f t="shared" si="0"/>
        <v>273</v>
      </c>
    </row>
    <row r="18" spans="1:58">
      <c r="A18" s="563"/>
      <c r="B18" s="566"/>
      <c r="C18" s="566"/>
      <c r="D18" s="566"/>
      <c r="E18" s="532"/>
      <c r="F18" s="548"/>
      <c r="G18" s="551"/>
      <c r="H18" s="554"/>
      <c r="I18" s="206" t="s">
        <v>173</v>
      </c>
      <c r="J18" s="191">
        <v>0</v>
      </c>
      <c r="K18" s="191">
        <v>0</v>
      </c>
      <c r="L18" s="191">
        <v>0</v>
      </c>
      <c r="M18" s="191">
        <v>0</v>
      </c>
      <c r="N18" s="191">
        <v>0</v>
      </c>
      <c r="O18" s="191">
        <v>0</v>
      </c>
      <c r="P18" s="191">
        <v>0</v>
      </c>
      <c r="Q18" s="191">
        <v>0</v>
      </c>
      <c r="R18" s="191">
        <v>2</v>
      </c>
      <c r="S18" s="191">
        <v>14</v>
      </c>
      <c r="T18" s="191">
        <v>0</v>
      </c>
      <c r="U18" s="191">
        <v>16</v>
      </c>
      <c r="V18" s="191">
        <v>2</v>
      </c>
      <c r="W18" s="191">
        <v>4</v>
      </c>
      <c r="X18" s="191">
        <v>0</v>
      </c>
      <c r="Y18" s="191">
        <v>6</v>
      </c>
      <c r="Z18" s="191">
        <v>0</v>
      </c>
      <c r="AA18" s="191">
        <v>9</v>
      </c>
      <c r="AB18" s="191">
        <v>0</v>
      </c>
      <c r="AC18" s="191">
        <v>9</v>
      </c>
      <c r="AD18" s="191">
        <v>0</v>
      </c>
      <c r="AE18" s="191">
        <v>0</v>
      </c>
      <c r="AF18" s="191">
        <v>0</v>
      </c>
      <c r="AG18" s="191">
        <v>0</v>
      </c>
      <c r="AH18" s="191"/>
      <c r="AI18" s="191"/>
      <c r="AJ18" s="191"/>
      <c r="AK18" s="191">
        <v>0</v>
      </c>
      <c r="AL18" s="191"/>
      <c r="AM18" s="191"/>
      <c r="AN18" s="191"/>
      <c r="AO18" s="191">
        <v>0</v>
      </c>
      <c r="AP18" s="191"/>
      <c r="AQ18" s="191"/>
      <c r="AR18" s="191"/>
      <c r="AS18" s="191">
        <v>0</v>
      </c>
      <c r="AT18" s="191"/>
      <c r="AU18" s="191"/>
      <c r="AV18" s="191"/>
      <c r="AW18" s="191">
        <v>0</v>
      </c>
      <c r="AX18" s="191"/>
      <c r="AY18" s="191"/>
      <c r="AZ18" s="191"/>
      <c r="BA18" s="191">
        <v>0</v>
      </c>
      <c r="BB18" s="191"/>
      <c r="BC18" s="191"/>
      <c r="BD18" s="191"/>
      <c r="BE18" s="191">
        <v>0</v>
      </c>
      <c r="BF18" s="207">
        <f>M18+Q18+U18+Y18+AC18+AG18+AK18+AO18+AS18+AW18+BA18+BE18</f>
        <v>31</v>
      </c>
    </row>
    <row r="19" spans="1:58" ht="28.5">
      <c r="A19" s="563"/>
      <c r="B19" s="566"/>
      <c r="C19" s="566"/>
      <c r="D19" s="566"/>
      <c r="E19" s="532"/>
      <c r="F19" s="548"/>
      <c r="G19" s="551"/>
      <c r="H19" s="554"/>
      <c r="I19" s="208" t="s">
        <v>174</v>
      </c>
      <c r="J19" s="193">
        <v>0</v>
      </c>
      <c r="K19" s="193">
        <v>0</v>
      </c>
      <c r="L19" s="193">
        <v>0</v>
      </c>
      <c r="M19" s="193">
        <v>0</v>
      </c>
      <c r="N19" s="193">
        <v>47</v>
      </c>
      <c r="O19" s="193">
        <v>51</v>
      </c>
      <c r="P19" s="193">
        <v>0</v>
      </c>
      <c r="Q19" s="193">
        <v>98</v>
      </c>
      <c r="R19" s="193">
        <v>34</v>
      </c>
      <c r="S19" s="193">
        <v>70</v>
      </c>
      <c r="T19" s="193">
        <v>0</v>
      </c>
      <c r="U19" s="193">
        <v>104</v>
      </c>
      <c r="V19" s="193">
        <v>27</v>
      </c>
      <c r="W19" s="193">
        <v>41</v>
      </c>
      <c r="X19" s="193">
        <v>0</v>
      </c>
      <c r="Y19" s="193">
        <v>68</v>
      </c>
      <c r="Z19" s="193">
        <v>5</v>
      </c>
      <c r="AA19" s="193">
        <v>33</v>
      </c>
      <c r="AB19" s="193">
        <v>0</v>
      </c>
      <c r="AC19" s="193">
        <v>38</v>
      </c>
      <c r="AD19" s="193">
        <v>1</v>
      </c>
      <c r="AE19" s="193">
        <v>2</v>
      </c>
      <c r="AF19" s="193">
        <v>0</v>
      </c>
      <c r="AG19" s="193">
        <v>3</v>
      </c>
      <c r="AH19" s="193">
        <v>0</v>
      </c>
      <c r="AI19" s="193">
        <v>0</v>
      </c>
      <c r="AJ19" s="193">
        <v>0</v>
      </c>
      <c r="AK19" s="193">
        <v>0</v>
      </c>
      <c r="AL19" s="193">
        <v>0</v>
      </c>
      <c r="AM19" s="193">
        <v>0</v>
      </c>
      <c r="AN19" s="193">
        <v>0</v>
      </c>
      <c r="AO19" s="193">
        <v>0</v>
      </c>
      <c r="AP19" s="193">
        <v>0</v>
      </c>
      <c r="AQ19" s="193">
        <v>0</v>
      </c>
      <c r="AR19" s="193">
        <v>0</v>
      </c>
      <c r="AS19" s="193">
        <v>0</v>
      </c>
      <c r="AT19" s="193">
        <v>0</v>
      </c>
      <c r="AU19" s="193">
        <v>0</v>
      </c>
      <c r="AV19" s="193">
        <v>0</v>
      </c>
      <c r="AW19" s="193">
        <v>0</v>
      </c>
      <c r="AX19" s="193">
        <v>0</v>
      </c>
      <c r="AY19" s="193">
        <v>0</v>
      </c>
      <c r="AZ19" s="193">
        <v>0</v>
      </c>
      <c r="BA19" s="193">
        <v>0</v>
      </c>
      <c r="BB19" s="193">
        <v>0</v>
      </c>
      <c r="BC19" s="193">
        <v>0</v>
      </c>
      <c r="BD19" s="193">
        <v>0</v>
      </c>
      <c r="BE19" s="193">
        <v>0</v>
      </c>
      <c r="BF19" s="207">
        <f>M19+Q19+U19+Y19+AC19+AG19+AK19+AO19+AS19+AW19+BA19+BE19</f>
        <v>311</v>
      </c>
    </row>
    <row r="20" spans="1:58">
      <c r="A20" s="563"/>
      <c r="B20" s="566"/>
      <c r="C20" s="566"/>
      <c r="D20" s="566"/>
      <c r="E20" s="532"/>
      <c r="F20" s="548"/>
      <c r="G20" s="551"/>
      <c r="H20" s="554" t="s">
        <v>175</v>
      </c>
      <c r="I20" s="206" t="s">
        <v>176</v>
      </c>
      <c r="J20" s="191">
        <v>0</v>
      </c>
      <c r="K20" s="191">
        <v>0</v>
      </c>
      <c r="L20" s="191">
        <v>0</v>
      </c>
      <c r="M20" s="191">
        <v>0</v>
      </c>
      <c r="N20" s="191">
        <v>44</v>
      </c>
      <c r="O20" s="191">
        <v>39</v>
      </c>
      <c r="P20" s="191">
        <v>0</v>
      </c>
      <c r="Q20" s="191">
        <v>83</v>
      </c>
      <c r="R20" s="191">
        <v>34</v>
      </c>
      <c r="S20" s="191">
        <v>56</v>
      </c>
      <c r="T20" s="191">
        <v>0</v>
      </c>
      <c r="U20" s="191">
        <v>90</v>
      </c>
      <c r="V20" s="191">
        <v>25</v>
      </c>
      <c r="W20" s="191">
        <v>32</v>
      </c>
      <c r="X20" s="191">
        <v>0</v>
      </c>
      <c r="Y20" s="191">
        <v>57</v>
      </c>
      <c r="Z20" s="191">
        <v>5</v>
      </c>
      <c r="AA20" s="191">
        <v>22</v>
      </c>
      <c r="AB20" s="191">
        <v>0</v>
      </c>
      <c r="AC20" s="191">
        <v>27</v>
      </c>
      <c r="AD20" s="191">
        <v>1</v>
      </c>
      <c r="AE20" s="191">
        <v>2</v>
      </c>
      <c r="AF20" s="191">
        <v>0</v>
      </c>
      <c r="AG20" s="191">
        <v>3</v>
      </c>
      <c r="AH20" s="191"/>
      <c r="AI20" s="191"/>
      <c r="AJ20" s="191"/>
      <c r="AK20" s="191">
        <v>0</v>
      </c>
      <c r="AL20" s="191"/>
      <c r="AM20" s="191"/>
      <c r="AN20" s="191"/>
      <c r="AO20" s="191">
        <v>0</v>
      </c>
      <c r="AP20" s="191"/>
      <c r="AQ20" s="191"/>
      <c r="AR20" s="191"/>
      <c r="AS20" s="191">
        <v>0</v>
      </c>
      <c r="AT20" s="191"/>
      <c r="AU20" s="191"/>
      <c r="AV20" s="191"/>
      <c r="AW20" s="191">
        <v>0</v>
      </c>
      <c r="AX20" s="191"/>
      <c r="AY20" s="191"/>
      <c r="AZ20" s="191"/>
      <c r="BA20" s="191">
        <v>0</v>
      </c>
      <c r="BB20" s="191"/>
      <c r="BC20" s="191"/>
      <c r="BD20" s="191"/>
      <c r="BE20" s="191">
        <v>0</v>
      </c>
      <c r="BF20" s="207">
        <f t="shared" ref="BF20:BF23" si="1">M20+Q20+U20+Y20+AC20+AG20+AK20+AO20+AS20+AW20+BA20+BE20</f>
        <v>260</v>
      </c>
    </row>
    <row r="21" spans="1:58">
      <c r="A21" s="563"/>
      <c r="B21" s="566"/>
      <c r="C21" s="566"/>
      <c r="D21" s="566"/>
      <c r="E21" s="532"/>
      <c r="F21" s="548"/>
      <c r="G21" s="551"/>
      <c r="H21" s="554"/>
      <c r="I21" s="206" t="s">
        <v>177</v>
      </c>
      <c r="J21" s="191">
        <v>0</v>
      </c>
      <c r="K21" s="191">
        <v>0</v>
      </c>
      <c r="L21" s="191">
        <v>0</v>
      </c>
      <c r="M21" s="191">
        <v>0</v>
      </c>
      <c r="N21" s="191">
        <v>3</v>
      </c>
      <c r="O21" s="191">
        <v>12</v>
      </c>
      <c r="P21" s="191">
        <v>0</v>
      </c>
      <c r="Q21" s="191">
        <v>15</v>
      </c>
      <c r="R21" s="191">
        <v>0</v>
      </c>
      <c r="S21" s="191">
        <v>14</v>
      </c>
      <c r="T21" s="191">
        <v>0</v>
      </c>
      <c r="U21" s="191">
        <v>14</v>
      </c>
      <c r="V21" s="191">
        <v>2</v>
      </c>
      <c r="W21" s="191">
        <v>9</v>
      </c>
      <c r="X21" s="191">
        <v>0</v>
      </c>
      <c r="Y21" s="191">
        <v>11</v>
      </c>
      <c r="Z21" s="191">
        <v>0</v>
      </c>
      <c r="AA21" s="191">
        <v>11</v>
      </c>
      <c r="AB21" s="191">
        <v>0</v>
      </c>
      <c r="AC21" s="191">
        <v>11</v>
      </c>
      <c r="AD21" s="191">
        <v>0</v>
      </c>
      <c r="AE21" s="191">
        <v>0</v>
      </c>
      <c r="AF21" s="191">
        <v>0</v>
      </c>
      <c r="AG21" s="191">
        <v>0</v>
      </c>
      <c r="AH21" s="191"/>
      <c r="AI21" s="191"/>
      <c r="AJ21" s="191"/>
      <c r="AK21" s="191">
        <v>0</v>
      </c>
      <c r="AL21" s="191"/>
      <c r="AM21" s="191"/>
      <c r="AN21" s="191"/>
      <c r="AO21" s="191">
        <v>0</v>
      </c>
      <c r="AP21" s="191"/>
      <c r="AQ21" s="191"/>
      <c r="AR21" s="191"/>
      <c r="AS21" s="191">
        <v>0</v>
      </c>
      <c r="AT21" s="191"/>
      <c r="AU21" s="191"/>
      <c r="AV21" s="191"/>
      <c r="AW21" s="191">
        <v>0</v>
      </c>
      <c r="AX21" s="191"/>
      <c r="AY21" s="191"/>
      <c r="AZ21" s="191"/>
      <c r="BA21" s="191">
        <v>0</v>
      </c>
      <c r="BB21" s="191"/>
      <c r="BC21" s="191"/>
      <c r="BD21" s="191"/>
      <c r="BE21" s="191">
        <v>0</v>
      </c>
      <c r="BF21" s="207">
        <f t="shared" si="1"/>
        <v>51</v>
      </c>
    </row>
    <row r="22" spans="1:58">
      <c r="A22" s="563"/>
      <c r="B22" s="566"/>
      <c r="C22" s="566"/>
      <c r="D22" s="566"/>
      <c r="E22" s="532"/>
      <c r="F22" s="548"/>
      <c r="G22" s="551"/>
      <c r="H22" s="554" t="s">
        <v>178</v>
      </c>
      <c r="I22" s="206" t="s">
        <v>179</v>
      </c>
      <c r="J22" s="191">
        <v>0</v>
      </c>
      <c r="K22" s="191">
        <v>0</v>
      </c>
      <c r="L22" s="191">
        <v>0</v>
      </c>
      <c r="M22" s="191">
        <v>0</v>
      </c>
      <c r="N22" s="191">
        <v>0</v>
      </c>
      <c r="O22" s="191">
        <v>0</v>
      </c>
      <c r="P22" s="191">
        <v>0</v>
      </c>
      <c r="Q22" s="191">
        <v>0</v>
      </c>
      <c r="R22" s="191">
        <v>0</v>
      </c>
      <c r="S22" s="191">
        <v>0</v>
      </c>
      <c r="T22" s="191">
        <v>0</v>
      </c>
      <c r="U22" s="191">
        <v>0</v>
      </c>
      <c r="V22" s="191">
        <v>0</v>
      </c>
      <c r="W22" s="191">
        <v>0</v>
      </c>
      <c r="X22" s="191">
        <v>0</v>
      </c>
      <c r="Y22" s="191">
        <v>0</v>
      </c>
      <c r="Z22" s="191">
        <v>0</v>
      </c>
      <c r="AA22" s="191">
        <v>0</v>
      </c>
      <c r="AB22" s="191">
        <v>0</v>
      </c>
      <c r="AC22" s="191">
        <v>0</v>
      </c>
      <c r="AD22" s="191">
        <v>0</v>
      </c>
      <c r="AE22" s="191">
        <v>0</v>
      </c>
      <c r="AF22" s="191">
        <v>0</v>
      </c>
      <c r="AG22" s="191">
        <v>0</v>
      </c>
      <c r="AH22" s="191"/>
      <c r="AI22" s="191"/>
      <c r="AJ22" s="191"/>
      <c r="AK22" s="191">
        <v>0</v>
      </c>
      <c r="AL22" s="191"/>
      <c r="AM22" s="191"/>
      <c r="AN22" s="191"/>
      <c r="AO22" s="191">
        <v>0</v>
      </c>
      <c r="AP22" s="191"/>
      <c r="AQ22" s="191"/>
      <c r="AR22" s="191"/>
      <c r="AS22" s="191">
        <v>0</v>
      </c>
      <c r="AT22" s="191"/>
      <c r="AU22" s="191"/>
      <c r="AV22" s="191"/>
      <c r="AW22" s="191">
        <v>0</v>
      </c>
      <c r="AX22" s="191"/>
      <c r="AY22" s="191"/>
      <c r="AZ22" s="191"/>
      <c r="BA22" s="191">
        <v>0</v>
      </c>
      <c r="BB22" s="191"/>
      <c r="BC22" s="191"/>
      <c r="BD22" s="191"/>
      <c r="BE22" s="191">
        <v>0</v>
      </c>
      <c r="BF22" s="207">
        <f t="shared" si="1"/>
        <v>0</v>
      </c>
    </row>
    <row r="23" spans="1:58" ht="15.75" thickBot="1">
      <c r="A23" s="563"/>
      <c r="B23" s="566"/>
      <c r="C23" s="566"/>
      <c r="D23" s="566"/>
      <c r="E23" s="533"/>
      <c r="F23" s="549"/>
      <c r="G23" s="552"/>
      <c r="H23" s="555"/>
      <c r="I23" s="195" t="s">
        <v>180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5">
        <v>0</v>
      </c>
      <c r="AA23" s="195">
        <v>0</v>
      </c>
      <c r="AB23" s="195">
        <v>0</v>
      </c>
      <c r="AC23" s="195">
        <v>0</v>
      </c>
      <c r="AD23" s="195">
        <v>0</v>
      </c>
      <c r="AE23" s="195">
        <v>0</v>
      </c>
      <c r="AF23" s="195">
        <v>0</v>
      </c>
      <c r="AG23" s="195">
        <v>0</v>
      </c>
      <c r="AH23" s="195"/>
      <c r="AI23" s="195"/>
      <c r="AJ23" s="195"/>
      <c r="AK23" s="195">
        <v>0</v>
      </c>
      <c r="AL23" s="195"/>
      <c r="AM23" s="195"/>
      <c r="AN23" s="195"/>
      <c r="AO23" s="195">
        <v>0</v>
      </c>
      <c r="AP23" s="195"/>
      <c r="AQ23" s="195"/>
      <c r="AR23" s="195"/>
      <c r="AS23" s="195">
        <v>0</v>
      </c>
      <c r="AT23" s="195"/>
      <c r="AU23" s="195"/>
      <c r="AV23" s="195"/>
      <c r="AW23" s="195">
        <v>0</v>
      </c>
      <c r="AX23" s="195"/>
      <c r="AY23" s="195"/>
      <c r="AZ23" s="195"/>
      <c r="BA23" s="195">
        <v>0</v>
      </c>
      <c r="BB23" s="195"/>
      <c r="BC23" s="195"/>
      <c r="BD23" s="195"/>
      <c r="BE23" s="195">
        <v>0</v>
      </c>
      <c r="BF23" s="207">
        <f t="shared" si="1"/>
        <v>0</v>
      </c>
    </row>
    <row r="24" spans="1:58" ht="75" customHeight="1">
      <c r="A24" s="563"/>
      <c r="B24" s="566"/>
      <c r="C24" s="566"/>
      <c r="D24" s="566"/>
      <c r="E24" s="531" t="s">
        <v>190</v>
      </c>
      <c r="F24" s="547"/>
      <c r="G24" s="550" t="s">
        <v>189</v>
      </c>
      <c r="H24" s="553" t="s">
        <v>168</v>
      </c>
      <c r="I24" s="203" t="s">
        <v>169</v>
      </c>
      <c r="J24" s="188">
        <v>0</v>
      </c>
      <c r="K24" s="188">
        <v>0</v>
      </c>
      <c r="L24" s="188">
        <v>0</v>
      </c>
      <c r="M24" s="188">
        <v>0</v>
      </c>
      <c r="N24" s="188">
        <v>0</v>
      </c>
      <c r="O24" s="188">
        <v>0</v>
      </c>
      <c r="P24" s="188">
        <v>0</v>
      </c>
      <c r="Q24" s="188">
        <v>0</v>
      </c>
      <c r="R24" s="188">
        <v>0</v>
      </c>
      <c r="S24" s="188">
        <v>0</v>
      </c>
      <c r="T24" s="188">
        <v>0</v>
      </c>
      <c r="U24" s="188">
        <v>0</v>
      </c>
      <c r="V24" s="188">
        <v>0</v>
      </c>
      <c r="W24" s="188">
        <v>0</v>
      </c>
      <c r="X24" s="188">
        <v>0</v>
      </c>
      <c r="Y24" s="188">
        <v>0</v>
      </c>
      <c r="Z24" s="188">
        <v>0</v>
      </c>
      <c r="AA24" s="188">
        <v>0</v>
      </c>
      <c r="AB24" s="191">
        <v>0</v>
      </c>
      <c r="AC24" s="191">
        <v>0</v>
      </c>
      <c r="AD24" s="188">
        <v>0</v>
      </c>
      <c r="AE24" s="188">
        <v>0</v>
      </c>
      <c r="AF24" s="188">
        <v>0</v>
      </c>
      <c r="AG24" s="188">
        <v>0</v>
      </c>
      <c r="AH24" s="204">
        <v>0</v>
      </c>
      <c r="AI24" s="204">
        <v>0</v>
      </c>
      <c r="AJ24" s="204">
        <v>0</v>
      </c>
      <c r="AK24" s="204">
        <v>0</v>
      </c>
      <c r="AL24" s="204"/>
      <c r="AM24" s="204"/>
      <c r="AN24" s="204"/>
      <c r="AO24" s="204">
        <v>0</v>
      </c>
      <c r="AP24" s="204">
        <v>0</v>
      </c>
      <c r="AQ24" s="204">
        <v>0</v>
      </c>
      <c r="AR24" s="204">
        <v>0</v>
      </c>
      <c r="AS24" s="204">
        <v>0</v>
      </c>
      <c r="AT24" s="204">
        <v>0</v>
      </c>
      <c r="AU24" s="204">
        <v>0</v>
      </c>
      <c r="AV24" s="204">
        <v>0</v>
      </c>
      <c r="AW24" s="204">
        <v>0</v>
      </c>
      <c r="AX24" s="204">
        <v>0</v>
      </c>
      <c r="AY24" s="204">
        <v>0</v>
      </c>
      <c r="AZ24" s="204">
        <v>0</v>
      </c>
      <c r="BA24" s="204">
        <v>0</v>
      </c>
      <c r="BB24" s="204">
        <v>0</v>
      </c>
      <c r="BC24" s="204">
        <v>0</v>
      </c>
      <c r="BD24" s="204">
        <v>0</v>
      </c>
      <c r="BE24" s="204">
        <v>0</v>
      </c>
      <c r="BF24" s="205">
        <f>M24+Q24+U24+Y24+AC24+AG24+AK24+AO24+AS24+AW24+BA24+BE24</f>
        <v>0</v>
      </c>
    </row>
    <row r="25" spans="1:58">
      <c r="A25" s="563"/>
      <c r="B25" s="566"/>
      <c r="C25" s="566"/>
      <c r="D25" s="566"/>
      <c r="E25" s="532"/>
      <c r="F25" s="548"/>
      <c r="G25" s="551"/>
      <c r="H25" s="554"/>
      <c r="I25" s="206" t="s">
        <v>170</v>
      </c>
      <c r="J25" s="191">
        <v>0</v>
      </c>
      <c r="K25" s="191">
        <v>0</v>
      </c>
      <c r="L25" s="191">
        <v>0</v>
      </c>
      <c r="M25" s="191">
        <v>0</v>
      </c>
      <c r="N25" s="191">
        <v>0</v>
      </c>
      <c r="O25" s="191">
        <v>0</v>
      </c>
      <c r="P25" s="191">
        <v>0</v>
      </c>
      <c r="Q25" s="191">
        <v>0</v>
      </c>
      <c r="R25" s="191">
        <v>0</v>
      </c>
      <c r="S25" s="191">
        <v>0</v>
      </c>
      <c r="T25" s="191">
        <v>0</v>
      </c>
      <c r="U25" s="191">
        <v>0</v>
      </c>
      <c r="V25" s="191">
        <v>0</v>
      </c>
      <c r="W25" s="191">
        <v>0</v>
      </c>
      <c r="X25" s="191">
        <v>0</v>
      </c>
      <c r="Y25" s="191">
        <v>0</v>
      </c>
      <c r="Z25" s="191">
        <v>0</v>
      </c>
      <c r="AA25" s="191">
        <v>0</v>
      </c>
      <c r="AB25" s="191">
        <v>0</v>
      </c>
      <c r="AC25" s="191">
        <v>0</v>
      </c>
      <c r="AD25" s="191">
        <v>0</v>
      </c>
      <c r="AE25" s="191">
        <v>0</v>
      </c>
      <c r="AF25" s="191">
        <v>0</v>
      </c>
      <c r="AG25" s="191">
        <v>0</v>
      </c>
      <c r="AH25" s="191">
        <v>0</v>
      </c>
      <c r="AI25" s="191">
        <v>0</v>
      </c>
      <c r="AJ25" s="191">
        <v>0</v>
      </c>
      <c r="AK25" s="191">
        <v>0</v>
      </c>
      <c r="AL25" s="191"/>
      <c r="AM25" s="191"/>
      <c r="AN25" s="191"/>
      <c r="AO25" s="191">
        <v>0</v>
      </c>
      <c r="AP25" s="191">
        <v>0</v>
      </c>
      <c r="AQ25" s="191">
        <v>0</v>
      </c>
      <c r="AR25" s="191">
        <v>0</v>
      </c>
      <c r="AS25" s="191">
        <v>0</v>
      </c>
      <c r="AT25" s="191">
        <v>0</v>
      </c>
      <c r="AU25" s="191">
        <v>0</v>
      </c>
      <c r="AV25" s="191">
        <v>0</v>
      </c>
      <c r="AW25" s="191">
        <v>0</v>
      </c>
      <c r="AX25" s="191">
        <v>0</v>
      </c>
      <c r="AY25" s="191">
        <v>0</v>
      </c>
      <c r="AZ25" s="191">
        <v>0</v>
      </c>
      <c r="BA25" s="191">
        <v>0</v>
      </c>
      <c r="BB25" s="191">
        <v>0</v>
      </c>
      <c r="BC25" s="191">
        <v>0</v>
      </c>
      <c r="BD25" s="191">
        <v>0</v>
      </c>
      <c r="BE25" s="191">
        <v>0</v>
      </c>
      <c r="BF25" s="207">
        <f t="shared" ref="BF25:BF27" si="2">M25+Q25+U25+Y25+AC25+AG25+AK25+AO25+AS25+AW25+BA25+BE25</f>
        <v>0</v>
      </c>
    </row>
    <row r="26" spans="1:58">
      <c r="A26" s="563"/>
      <c r="B26" s="566"/>
      <c r="C26" s="566"/>
      <c r="D26" s="566"/>
      <c r="E26" s="532"/>
      <c r="F26" s="548"/>
      <c r="G26" s="551"/>
      <c r="H26" s="554"/>
      <c r="I26" s="206" t="s">
        <v>171</v>
      </c>
      <c r="J26" s="191">
        <v>0</v>
      </c>
      <c r="K26" s="191">
        <v>0</v>
      </c>
      <c r="L26" s="191">
        <v>0</v>
      </c>
      <c r="M26" s="191">
        <v>0</v>
      </c>
      <c r="N26" s="191">
        <v>2</v>
      </c>
      <c r="O26" s="191">
        <v>6</v>
      </c>
      <c r="P26" s="191">
        <v>0</v>
      </c>
      <c r="Q26" s="191">
        <v>8</v>
      </c>
      <c r="R26" s="191">
        <v>0</v>
      </c>
      <c r="S26" s="191">
        <v>0</v>
      </c>
      <c r="T26" s="191">
        <v>0</v>
      </c>
      <c r="U26" s="191">
        <v>0</v>
      </c>
      <c r="V26" s="191">
        <v>0</v>
      </c>
      <c r="W26" s="191">
        <v>0</v>
      </c>
      <c r="X26" s="191">
        <v>0</v>
      </c>
      <c r="Y26" s="191">
        <v>0</v>
      </c>
      <c r="Z26" s="191">
        <v>0</v>
      </c>
      <c r="AA26" s="191">
        <v>0</v>
      </c>
      <c r="AB26" s="191">
        <v>0</v>
      </c>
      <c r="AC26" s="191">
        <v>0</v>
      </c>
      <c r="AD26" s="191">
        <v>0</v>
      </c>
      <c r="AE26" s="191">
        <v>0</v>
      </c>
      <c r="AF26" s="191">
        <v>0</v>
      </c>
      <c r="AG26" s="191">
        <v>0</v>
      </c>
      <c r="AH26" s="191">
        <v>0</v>
      </c>
      <c r="AI26" s="191">
        <v>0</v>
      </c>
      <c r="AJ26" s="191">
        <v>0</v>
      </c>
      <c r="AK26" s="191">
        <v>0</v>
      </c>
      <c r="AL26" s="191"/>
      <c r="AM26" s="191"/>
      <c r="AN26" s="191"/>
      <c r="AO26" s="191">
        <v>0</v>
      </c>
      <c r="AP26" s="191">
        <v>0</v>
      </c>
      <c r="AQ26" s="191">
        <v>0</v>
      </c>
      <c r="AR26" s="191">
        <v>0</v>
      </c>
      <c r="AS26" s="191">
        <v>0</v>
      </c>
      <c r="AT26" s="191">
        <v>0</v>
      </c>
      <c r="AU26" s="191">
        <v>0</v>
      </c>
      <c r="AV26" s="191">
        <v>0</v>
      </c>
      <c r="AW26" s="191">
        <v>0</v>
      </c>
      <c r="AX26" s="191">
        <v>0</v>
      </c>
      <c r="AY26" s="191">
        <v>0</v>
      </c>
      <c r="AZ26" s="191">
        <v>0</v>
      </c>
      <c r="BA26" s="191">
        <v>0</v>
      </c>
      <c r="BB26" s="191">
        <v>0</v>
      </c>
      <c r="BC26" s="191">
        <v>0</v>
      </c>
      <c r="BD26" s="191">
        <v>0</v>
      </c>
      <c r="BE26" s="191">
        <v>0</v>
      </c>
      <c r="BF26" s="207">
        <f t="shared" si="2"/>
        <v>8</v>
      </c>
    </row>
    <row r="27" spans="1:58">
      <c r="A27" s="563"/>
      <c r="B27" s="566"/>
      <c r="C27" s="566"/>
      <c r="D27" s="566"/>
      <c r="E27" s="532"/>
      <c r="F27" s="548"/>
      <c r="G27" s="551"/>
      <c r="H27" s="554"/>
      <c r="I27" s="206" t="s">
        <v>172</v>
      </c>
      <c r="J27" s="191">
        <v>0</v>
      </c>
      <c r="K27" s="191">
        <v>0</v>
      </c>
      <c r="L27" s="191">
        <v>0</v>
      </c>
      <c r="M27" s="191">
        <v>0</v>
      </c>
      <c r="N27" s="191">
        <v>159</v>
      </c>
      <c r="O27" s="191">
        <v>170</v>
      </c>
      <c r="P27" s="191">
        <v>0</v>
      </c>
      <c r="Q27" s="191">
        <v>329</v>
      </c>
      <c r="R27" s="191">
        <v>0</v>
      </c>
      <c r="S27" s="191">
        <v>0</v>
      </c>
      <c r="T27" s="191">
        <v>0</v>
      </c>
      <c r="U27" s="191">
        <v>0</v>
      </c>
      <c r="V27" s="191">
        <v>0</v>
      </c>
      <c r="W27" s="191">
        <v>0</v>
      </c>
      <c r="X27" s="191">
        <v>0</v>
      </c>
      <c r="Y27" s="191">
        <v>0</v>
      </c>
      <c r="Z27" s="191">
        <v>0</v>
      </c>
      <c r="AA27" s="191">
        <v>0</v>
      </c>
      <c r="AB27" s="191">
        <v>0</v>
      </c>
      <c r="AC27" s="191">
        <v>0</v>
      </c>
      <c r="AD27" s="191">
        <v>0</v>
      </c>
      <c r="AE27" s="191">
        <v>0</v>
      </c>
      <c r="AF27" s="191">
        <v>0</v>
      </c>
      <c r="AG27" s="191">
        <v>0</v>
      </c>
      <c r="AH27" s="191">
        <v>0</v>
      </c>
      <c r="AI27" s="191">
        <v>0</v>
      </c>
      <c r="AJ27" s="191">
        <v>0</v>
      </c>
      <c r="AK27" s="191">
        <v>0</v>
      </c>
      <c r="AL27" s="191"/>
      <c r="AM27" s="191"/>
      <c r="AN27" s="191"/>
      <c r="AO27" s="191">
        <v>0</v>
      </c>
      <c r="AP27" s="191">
        <v>0</v>
      </c>
      <c r="AQ27" s="191">
        <v>0</v>
      </c>
      <c r="AR27" s="191">
        <v>0</v>
      </c>
      <c r="AS27" s="191">
        <v>0</v>
      </c>
      <c r="AT27" s="191">
        <v>0</v>
      </c>
      <c r="AU27" s="191">
        <v>0</v>
      </c>
      <c r="AV27" s="191">
        <v>0</v>
      </c>
      <c r="AW27" s="191">
        <v>0</v>
      </c>
      <c r="AX27" s="191">
        <v>0</v>
      </c>
      <c r="AY27" s="191">
        <v>0</v>
      </c>
      <c r="AZ27" s="191">
        <v>0</v>
      </c>
      <c r="BA27" s="191">
        <v>0</v>
      </c>
      <c r="BB27" s="191">
        <v>0</v>
      </c>
      <c r="BC27" s="191">
        <v>0</v>
      </c>
      <c r="BD27" s="191">
        <v>0</v>
      </c>
      <c r="BE27" s="191">
        <v>0</v>
      </c>
      <c r="BF27" s="207">
        <f t="shared" si="2"/>
        <v>329</v>
      </c>
    </row>
    <row r="28" spans="1:58">
      <c r="A28" s="563"/>
      <c r="B28" s="566"/>
      <c r="C28" s="566"/>
      <c r="D28" s="566"/>
      <c r="E28" s="532"/>
      <c r="F28" s="548"/>
      <c r="G28" s="551"/>
      <c r="H28" s="554"/>
      <c r="I28" s="206" t="s">
        <v>173</v>
      </c>
      <c r="J28" s="191">
        <v>0</v>
      </c>
      <c r="K28" s="191">
        <v>0</v>
      </c>
      <c r="L28" s="191">
        <v>0</v>
      </c>
      <c r="M28" s="191">
        <v>0</v>
      </c>
      <c r="N28" s="191">
        <v>1</v>
      </c>
      <c r="O28" s="191">
        <v>10</v>
      </c>
      <c r="P28" s="191">
        <v>0</v>
      </c>
      <c r="Q28" s="191">
        <v>11</v>
      </c>
      <c r="R28" s="191">
        <v>0</v>
      </c>
      <c r="S28" s="191">
        <v>0</v>
      </c>
      <c r="T28" s="191">
        <v>0</v>
      </c>
      <c r="U28" s="191">
        <v>0</v>
      </c>
      <c r="V28" s="191">
        <v>0</v>
      </c>
      <c r="W28" s="191">
        <v>0</v>
      </c>
      <c r="X28" s="191">
        <v>0</v>
      </c>
      <c r="Y28" s="191">
        <v>0</v>
      </c>
      <c r="Z28" s="191">
        <v>0</v>
      </c>
      <c r="AA28" s="191">
        <v>0</v>
      </c>
      <c r="AB28" s="191">
        <v>0</v>
      </c>
      <c r="AC28" s="191">
        <v>0</v>
      </c>
      <c r="AD28" s="191">
        <v>0</v>
      </c>
      <c r="AE28" s="191">
        <v>0</v>
      </c>
      <c r="AF28" s="191">
        <v>0</v>
      </c>
      <c r="AG28" s="191">
        <v>0</v>
      </c>
      <c r="AH28" s="191">
        <v>0</v>
      </c>
      <c r="AI28" s="191">
        <v>0</v>
      </c>
      <c r="AJ28" s="191">
        <v>0</v>
      </c>
      <c r="AK28" s="191">
        <v>0</v>
      </c>
      <c r="AL28" s="191"/>
      <c r="AM28" s="191"/>
      <c r="AN28" s="191"/>
      <c r="AO28" s="191">
        <v>0</v>
      </c>
      <c r="AP28" s="191">
        <v>0</v>
      </c>
      <c r="AQ28" s="191">
        <v>0</v>
      </c>
      <c r="AR28" s="191">
        <v>0</v>
      </c>
      <c r="AS28" s="191">
        <v>0</v>
      </c>
      <c r="AT28" s="191">
        <v>0</v>
      </c>
      <c r="AU28" s="191">
        <v>0</v>
      </c>
      <c r="AV28" s="191">
        <v>0</v>
      </c>
      <c r="AW28" s="191">
        <v>0</v>
      </c>
      <c r="AX28" s="191">
        <v>0</v>
      </c>
      <c r="AY28" s="191">
        <v>0</v>
      </c>
      <c r="AZ28" s="191">
        <v>0</v>
      </c>
      <c r="BA28" s="191">
        <v>0</v>
      </c>
      <c r="BB28" s="191">
        <v>0</v>
      </c>
      <c r="BC28" s="191">
        <v>0</v>
      </c>
      <c r="BD28" s="191">
        <v>0</v>
      </c>
      <c r="BE28" s="191">
        <v>0</v>
      </c>
      <c r="BF28" s="207">
        <f>M28+Q28+U28+Y28+AC28+AG28+AK28+AO28+AS28+AW28+BA28+BE28</f>
        <v>11</v>
      </c>
    </row>
    <row r="29" spans="1:58" ht="28.5">
      <c r="A29" s="563"/>
      <c r="B29" s="566"/>
      <c r="C29" s="566"/>
      <c r="D29" s="566"/>
      <c r="E29" s="532"/>
      <c r="F29" s="548"/>
      <c r="G29" s="551"/>
      <c r="H29" s="554"/>
      <c r="I29" s="208" t="s">
        <v>174</v>
      </c>
      <c r="J29" s="193">
        <v>0</v>
      </c>
      <c r="K29" s="193">
        <v>0</v>
      </c>
      <c r="L29" s="193">
        <v>0</v>
      </c>
      <c r="M29" s="193">
        <v>0</v>
      </c>
      <c r="N29" s="193">
        <v>162</v>
      </c>
      <c r="O29" s="193">
        <v>186</v>
      </c>
      <c r="P29" s="193">
        <v>0</v>
      </c>
      <c r="Q29" s="193">
        <v>348</v>
      </c>
      <c r="R29" s="193">
        <v>0</v>
      </c>
      <c r="S29" s="193">
        <v>0</v>
      </c>
      <c r="T29" s="193">
        <v>0</v>
      </c>
      <c r="U29" s="193">
        <v>0</v>
      </c>
      <c r="V29" s="193">
        <v>0</v>
      </c>
      <c r="W29" s="193">
        <v>0</v>
      </c>
      <c r="X29" s="193">
        <v>0</v>
      </c>
      <c r="Y29" s="193">
        <v>0</v>
      </c>
      <c r="Z29" s="193">
        <v>0</v>
      </c>
      <c r="AA29" s="193">
        <v>0</v>
      </c>
      <c r="AB29" s="193">
        <v>0</v>
      </c>
      <c r="AC29" s="193">
        <v>0</v>
      </c>
      <c r="AD29" s="193">
        <v>0</v>
      </c>
      <c r="AE29" s="193">
        <v>0</v>
      </c>
      <c r="AF29" s="193">
        <v>0</v>
      </c>
      <c r="AG29" s="193">
        <v>0</v>
      </c>
      <c r="AH29" s="193">
        <v>0</v>
      </c>
      <c r="AI29" s="193">
        <v>0</v>
      </c>
      <c r="AJ29" s="193">
        <v>0</v>
      </c>
      <c r="AK29" s="193">
        <v>0</v>
      </c>
      <c r="AL29" s="193">
        <v>0</v>
      </c>
      <c r="AM29" s="193">
        <v>0</v>
      </c>
      <c r="AN29" s="193">
        <v>0</v>
      </c>
      <c r="AO29" s="193">
        <v>0</v>
      </c>
      <c r="AP29" s="193">
        <v>0</v>
      </c>
      <c r="AQ29" s="193">
        <v>0</v>
      </c>
      <c r="AR29" s="193">
        <v>0</v>
      </c>
      <c r="AS29" s="193">
        <v>0</v>
      </c>
      <c r="AT29" s="193">
        <v>0</v>
      </c>
      <c r="AU29" s="193">
        <v>0</v>
      </c>
      <c r="AV29" s="193">
        <v>0</v>
      </c>
      <c r="AW29" s="193">
        <v>0</v>
      </c>
      <c r="AX29" s="193">
        <v>0</v>
      </c>
      <c r="AY29" s="193">
        <v>0</v>
      </c>
      <c r="AZ29" s="193">
        <v>0</v>
      </c>
      <c r="BA29" s="193">
        <v>0</v>
      </c>
      <c r="BB29" s="193">
        <v>0</v>
      </c>
      <c r="BC29" s="193">
        <v>0</v>
      </c>
      <c r="BD29" s="193">
        <v>0</v>
      </c>
      <c r="BE29" s="193">
        <v>0</v>
      </c>
      <c r="BF29" s="207">
        <f>M29+Q29+U29+Y29+AC29+AG29+AK29+AO29+AS29+AW29+BA29+BE29</f>
        <v>348</v>
      </c>
    </row>
    <row r="30" spans="1:58">
      <c r="A30" s="563"/>
      <c r="B30" s="566"/>
      <c r="C30" s="566"/>
      <c r="D30" s="566"/>
      <c r="E30" s="532"/>
      <c r="F30" s="548"/>
      <c r="G30" s="551"/>
      <c r="H30" s="554" t="s">
        <v>175</v>
      </c>
      <c r="I30" s="206" t="s">
        <v>176</v>
      </c>
      <c r="J30" s="191">
        <v>0</v>
      </c>
      <c r="K30" s="191">
        <v>0</v>
      </c>
      <c r="L30" s="191">
        <v>0</v>
      </c>
      <c r="M30" s="191">
        <v>0</v>
      </c>
      <c r="N30" s="191">
        <v>152</v>
      </c>
      <c r="O30" s="191">
        <v>124</v>
      </c>
      <c r="P30" s="191">
        <v>0</v>
      </c>
      <c r="Q30" s="191">
        <v>276</v>
      </c>
      <c r="R30" s="191">
        <v>0</v>
      </c>
      <c r="S30" s="191">
        <v>0</v>
      </c>
      <c r="T30" s="191">
        <v>0</v>
      </c>
      <c r="U30" s="191">
        <v>0</v>
      </c>
      <c r="V30" s="191">
        <v>0</v>
      </c>
      <c r="W30" s="191">
        <v>0</v>
      </c>
      <c r="X30" s="191">
        <v>0</v>
      </c>
      <c r="Y30" s="191">
        <v>0</v>
      </c>
      <c r="Z30" s="191">
        <v>0</v>
      </c>
      <c r="AA30" s="191">
        <v>0</v>
      </c>
      <c r="AB30" s="191">
        <v>0</v>
      </c>
      <c r="AC30" s="191">
        <v>0</v>
      </c>
      <c r="AD30" s="191">
        <v>0</v>
      </c>
      <c r="AE30" s="191">
        <v>0</v>
      </c>
      <c r="AF30" s="191">
        <v>0</v>
      </c>
      <c r="AG30" s="191">
        <v>0</v>
      </c>
      <c r="AH30" s="191">
        <v>0</v>
      </c>
      <c r="AI30" s="191">
        <v>0</v>
      </c>
      <c r="AJ30" s="191">
        <v>0</v>
      </c>
      <c r="AK30" s="191">
        <v>0</v>
      </c>
      <c r="AL30" s="191"/>
      <c r="AM30" s="191"/>
      <c r="AN30" s="191"/>
      <c r="AO30" s="191">
        <v>0</v>
      </c>
      <c r="AP30" s="191">
        <v>0</v>
      </c>
      <c r="AQ30" s="191">
        <v>0</v>
      </c>
      <c r="AR30" s="191">
        <v>0</v>
      </c>
      <c r="AS30" s="191">
        <v>0</v>
      </c>
      <c r="AT30" s="191">
        <v>0</v>
      </c>
      <c r="AU30" s="191">
        <v>0</v>
      </c>
      <c r="AV30" s="191">
        <v>0</v>
      </c>
      <c r="AW30" s="191">
        <v>0</v>
      </c>
      <c r="AX30" s="191">
        <v>0</v>
      </c>
      <c r="AY30" s="191">
        <v>0</v>
      </c>
      <c r="AZ30" s="191">
        <v>0</v>
      </c>
      <c r="BA30" s="191">
        <v>0</v>
      </c>
      <c r="BB30" s="191">
        <v>0</v>
      </c>
      <c r="BC30" s="191">
        <v>0</v>
      </c>
      <c r="BD30" s="191">
        <v>0</v>
      </c>
      <c r="BE30" s="191">
        <v>0</v>
      </c>
      <c r="BF30" s="207">
        <f t="shared" ref="BF30:BF33" si="3">M30+Q30+U30+Y30+AC30+AG30+AK30+AO30+AS30+AW30+BA30+BE30</f>
        <v>276</v>
      </c>
    </row>
    <row r="31" spans="1:58">
      <c r="A31" s="563"/>
      <c r="B31" s="566"/>
      <c r="C31" s="566"/>
      <c r="D31" s="566"/>
      <c r="E31" s="532"/>
      <c r="F31" s="548"/>
      <c r="G31" s="551"/>
      <c r="H31" s="554"/>
      <c r="I31" s="206" t="s">
        <v>177</v>
      </c>
      <c r="J31" s="191">
        <v>0</v>
      </c>
      <c r="K31" s="191">
        <v>0</v>
      </c>
      <c r="L31" s="191">
        <v>0</v>
      </c>
      <c r="M31" s="191">
        <v>0</v>
      </c>
      <c r="N31" s="191">
        <v>10</v>
      </c>
      <c r="O31" s="191">
        <v>62</v>
      </c>
      <c r="P31" s="191">
        <v>0</v>
      </c>
      <c r="Q31" s="191">
        <v>72</v>
      </c>
      <c r="R31" s="191">
        <v>0</v>
      </c>
      <c r="S31" s="191">
        <v>0</v>
      </c>
      <c r="T31" s="191">
        <v>0</v>
      </c>
      <c r="U31" s="191">
        <v>0</v>
      </c>
      <c r="V31" s="191">
        <v>0</v>
      </c>
      <c r="W31" s="191">
        <v>0</v>
      </c>
      <c r="X31" s="191">
        <v>0</v>
      </c>
      <c r="Y31" s="191">
        <v>0</v>
      </c>
      <c r="Z31" s="191">
        <v>0</v>
      </c>
      <c r="AA31" s="191">
        <v>0</v>
      </c>
      <c r="AB31" s="191">
        <v>0</v>
      </c>
      <c r="AC31" s="191">
        <v>0</v>
      </c>
      <c r="AD31" s="191">
        <v>0</v>
      </c>
      <c r="AE31" s="191">
        <v>0</v>
      </c>
      <c r="AF31" s="191">
        <v>0</v>
      </c>
      <c r="AG31" s="191">
        <v>0</v>
      </c>
      <c r="AH31" s="191">
        <v>0</v>
      </c>
      <c r="AI31" s="191">
        <v>0</v>
      </c>
      <c r="AJ31" s="191">
        <v>0</v>
      </c>
      <c r="AK31" s="191">
        <v>0</v>
      </c>
      <c r="AL31" s="191"/>
      <c r="AM31" s="191"/>
      <c r="AN31" s="191"/>
      <c r="AO31" s="191">
        <v>0</v>
      </c>
      <c r="AP31" s="191">
        <v>0</v>
      </c>
      <c r="AQ31" s="191">
        <v>0</v>
      </c>
      <c r="AR31" s="191">
        <v>0</v>
      </c>
      <c r="AS31" s="191">
        <v>0</v>
      </c>
      <c r="AT31" s="191">
        <v>0</v>
      </c>
      <c r="AU31" s="191">
        <v>0</v>
      </c>
      <c r="AV31" s="191">
        <v>0</v>
      </c>
      <c r="AW31" s="191">
        <v>0</v>
      </c>
      <c r="AX31" s="191">
        <v>0</v>
      </c>
      <c r="AY31" s="191">
        <v>0</v>
      </c>
      <c r="AZ31" s="191">
        <v>0</v>
      </c>
      <c r="BA31" s="191">
        <v>0</v>
      </c>
      <c r="BB31" s="191">
        <v>0</v>
      </c>
      <c r="BC31" s="191">
        <v>0</v>
      </c>
      <c r="BD31" s="191">
        <v>0</v>
      </c>
      <c r="BE31" s="191">
        <v>0</v>
      </c>
      <c r="BF31" s="207">
        <f t="shared" si="3"/>
        <v>72</v>
      </c>
    </row>
    <row r="32" spans="1:58">
      <c r="A32" s="563"/>
      <c r="B32" s="566"/>
      <c r="C32" s="566"/>
      <c r="D32" s="566"/>
      <c r="E32" s="532"/>
      <c r="F32" s="548"/>
      <c r="G32" s="551"/>
      <c r="H32" s="554" t="s">
        <v>178</v>
      </c>
      <c r="I32" s="206" t="s">
        <v>179</v>
      </c>
      <c r="J32" s="191">
        <v>0</v>
      </c>
      <c r="K32" s="191">
        <v>0</v>
      </c>
      <c r="L32" s="191">
        <v>0</v>
      </c>
      <c r="M32" s="191">
        <v>0</v>
      </c>
      <c r="N32" s="191">
        <v>0</v>
      </c>
      <c r="O32" s="191">
        <v>0</v>
      </c>
      <c r="P32" s="191">
        <v>0</v>
      </c>
      <c r="Q32" s="191">
        <v>0</v>
      </c>
      <c r="R32" s="191">
        <v>0</v>
      </c>
      <c r="S32" s="191">
        <v>0</v>
      </c>
      <c r="T32" s="191">
        <v>0</v>
      </c>
      <c r="U32" s="191">
        <v>0</v>
      </c>
      <c r="V32" s="191">
        <v>0</v>
      </c>
      <c r="W32" s="191">
        <v>0</v>
      </c>
      <c r="X32" s="191">
        <v>0</v>
      </c>
      <c r="Y32" s="191">
        <v>0</v>
      </c>
      <c r="Z32" s="191">
        <v>0</v>
      </c>
      <c r="AA32" s="191">
        <v>0</v>
      </c>
      <c r="AB32" s="191">
        <v>0</v>
      </c>
      <c r="AC32" s="191">
        <v>0</v>
      </c>
      <c r="AD32" s="191">
        <v>0</v>
      </c>
      <c r="AE32" s="191">
        <v>0</v>
      </c>
      <c r="AF32" s="191">
        <v>0</v>
      </c>
      <c r="AG32" s="191">
        <v>0</v>
      </c>
      <c r="AH32" s="191">
        <v>0</v>
      </c>
      <c r="AI32" s="191">
        <v>0</v>
      </c>
      <c r="AJ32" s="191">
        <v>0</v>
      </c>
      <c r="AK32" s="191">
        <v>0</v>
      </c>
      <c r="AL32" s="191"/>
      <c r="AM32" s="191"/>
      <c r="AN32" s="191"/>
      <c r="AO32" s="191">
        <v>0</v>
      </c>
      <c r="AP32" s="191">
        <v>0</v>
      </c>
      <c r="AQ32" s="191">
        <v>0</v>
      </c>
      <c r="AR32" s="191">
        <v>0</v>
      </c>
      <c r="AS32" s="191">
        <v>0</v>
      </c>
      <c r="AT32" s="191">
        <v>0</v>
      </c>
      <c r="AU32" s="191">
        <v>0</v>
      </c>
      <c r="AV32" s="191">
        <v>0</v>
      </c>
      <c r="AW32" s="191">
        <v>0</v>
      </c>
      <c r="AX32" s="191">
        <v>0</v>
      </c>
      <c r="AY32" s="191">
        <v>0</v>
      </c>
      <c r="AZ32" s="191">
        <v>0</v>
      </c>
      <c r="BA32" s="191">
        <v>0</v>
      </c>
      <c r="BB32" s="191">
        <v>0</v>
      </c>
      <c r="BC32" s="191">
        <v>0</v>
      </c>
      <c r="BD32" s="191">
        <v>0</v>
      </c>
      <c r="BE32" s="191">
        <v>0</v>
      </c>
      <c r="BF32" s="207">
        <f t="shared" si="3"/>
        <v>0</v>
      </c>
    </row>
    <row r="33" spans="1:58" ht="15.75" thickBot="1">
      <c r="A33" s="563"/>
      <c r="B33" s="566"/>
      <c r="C33" s="566"/>
      <c r="D33" s="566"/>
      <c r="E33" s="533"/>
      <c r="F33" s="549"/>
      <c r="G33" s="552"/>
      <c r="H33" s="555"/>
      <c r="I33" s="195" t="s">
        <v>180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5">
        <v>0</v>
      </c>
      <c r="AA33" s="195">
        <v>0</v>
      </c>
      <c r="AB33" s="195">
        <v>0</v>
      </c>
      <c r="AC33" s="195">
        <v>0</v>
      </c>
      <c r="AD33" s="195">
        <v>0</v>
      </c>
      <c r="AE33" s="195">
        <v>0</v>
      </c>
      <c r="AF33" s="195">
        <v>0</v>
      </c>
      <c r="AG33" s="195">
        <v>0</v>
      </c>
      <c r="AH33" s="195">
        <v>0</v>
      </c>
      <c r="AI33" s="195">
        <v>0</v>
      </c>
      <c r="AJ33" s="195">
        <v>0</v>
      </c>
      <c r="AK33" s="195">
        <v>0</v>
      </c>
      <c r="AL33" s="195"/>
      <c r="AM33" s="195"/>
      <c r="AN33" s="195"/>
      <c r="AO33" s="195">
        <v>0</v>
      </c>
      <c r="AP33" s="195">
        <v>0</v>
      </c>
      <c r="AQ33" s="195">
        <v>0</v>
      </c>
      <c r="AR33" s="195">
        <v>0</v>
      </c>
      <c r="AS33" s="195">
        <v>0</v>
      </c>
      <c r="AT33" s="195">
        <v>0</v>
      </c>
      <c r="AU33" s="195">
        <v>0</v>
      </c>
      <c r="AV33" s="195">
        <v>0</v>
      </c>
      <c r="AW33" s="195">
        <v>0</v>
      </c>
      <c r="AX33" s="195">
        <v>0</v>
      </c>
      <c r="AY33" s="195">
        <v>0</v>
      </c>
      <c r="AZ33" s="195">
        <v>0</v>
      </c>
      <c r="BA33" s="195">
        <v>0</v>
      </c>
      <c r="BB33" s="195">
        <v>0</v>
      </c>
      <c r="BC33" s="195">
        <v>0</v>
      </c>
      <c r="BD33" s="195">
        <v>0</v>
      </c>
      <c r="BE33" s="195">
        <v>0</v>
      </c>
      <c r="BF33" s="207">
        <f t="shared" si="3"/>
        <v>0</v>
      </c>
    </row>
    <row r="34" spans="1:58" ht="55.5" customHeight="1">
      <c r="A34" s="563"/>
      <c r="B34" s="566"/>
      <c r="C34" s="566"/>
      <c r="D34" s="566"/>
      <c r="E34" s="556" t="s">
        <v>191</v>
      </c>
      <c r="F34" s="559"/>
      <c r="G34" s="498" t="s">
        <v>189</v>
      </c>
      <c r="H34" s="489" t="s">
        <v>168</v>
      </c>
      <c r="I34" s="209" t="s">
        <v>169</v>
      </c>
      <c r="J34" s="210">
        <v>0</v>
      </c>
      <c r="K34" s="210">
        <v>0</v>
      </c>
      <c r="L34" s="210">
        <v>0</v>
      </c>
      <c r="M34" s="210">
        <v>0</v>
      </c>
      <c r="N34" s="210">
        <v>0</v>
      </c>
      <c r="O34" s="210">
        <v>0</v>
      </c>
      <c r="P34" s="210">
        <v>0</v>
      </c>
      <c r="Q34" s="210">
        <v>0</v>
      </c>
      <c r="R34" s="210">
        <v>0</v>
      </c>
      <c r="S34" s="210">
        <v>0</v>
      </c>
      <c r="T34" s="210">
        <v>0</v>
      </c>
      <c r="U34" s="210">
        <v>0</v>
      </c>
      <c r="V34" s="210">
        <v>0</v>
      </c>
      <c r="W34" s="210">
        <v>0</v>
      </c>
      <c r="X34" s="210">
        <v>0</v>
      </c>
      <c r="Y34" s="210">
        <v>0</v>
      </c>
      <c r="Z34" s="210">
        <v>0</v>
      </c>
      <c r="AA34" s="210">
        <v>0</v>
      </c>
      <c r="AB34" s="211">
        <v>0</v>
      </c>
      <c r="AC34" s="211">
        <v>0</v>
      </c>
      <c r="AD34" s="210">
        <v>0</v>
      </c>
      <c r="AE34" s="210">
        <v>0</v>
      </c>
      <c r="AF34" s="210">
        <v>0</v>
      </c>
      <c r="AG34" s="210">
        <v>0</v>
      </c>
      <c r="AH34" s="212"/>
      <c r="AI34" s="212"/>
      <c r="AJ34" s="212"/>
      <c r="AK34" s="212">
        <v>0</v>
      </c>
      <c r="AL34" s="212"/>
      <c r="AM34" s="212"/>
      <c r="AN34" s="212"/>
      <c r="AO34" s="212">
        <v>0</v>
      </c>
      <c r="AP34" s="212"/>
      <c r="AQ34" s="212"/>
      <c r="AR34" s="212"/>
      <c r="AS34" s="212">
        <v>0</v>
      </c>
      <c r="AT34" s="212"/>
      <c r="AU34" s="212"/>
      <c r="AV34" s="212"/>
      <c r="AW34" s="212">
        <v>0</v>
      </c>
      <c r="AX34" s="212"/>
      <c r="AY34" s="212"/>
      <c r="AZ34" s="212"/>
      <c r="BA34" s="212">
        <v>0</v>
      </c>
      <c r="BB34" s="212"/>
      <c r="BC34" s="212"/>
      <c r="BD34" s="212"/>
      <c r="BE34" s="212">
        <v>0</v>
      </c>
      <c r="BF34" s="205">
        <f>M34+Q34+U34+Y34+AC34+AG34+AK34+AO34+AS34+AW34+BA34+BE34</f>
        <v>0</v>
      </c>
    </row>
    <row r="35" spans="1:58">
      <c r="A35" s="563"/>
      <c r="B35" s="566"/>
      <c r="C35" s="566"/>
      <c r="D35" s="566"/>
      <c r="E35" s="557"/>
      <c r="F35" s="560"/>
      <c r="G35" s="499"/>
      <c r="H35" s="490"/>
      <c r="I35" s="213" t="s">
        <v>170</v>
      </c>
      <c r="J35" s="211">
        <v>0</v>
      </c>
      <c r="K35" s="211">
        <v>0</v>
      </c>
      <c r="L35" s="211">
        <v>0</v>
      </c>
      <c r="M35" s="211">
        <v>0</v>
      </c>
      <c r="N35" s="211">
        <v>0</v>
      </c>
      <c r="O35" s="211">
        <v>0</v>
      </c>
      <c r="P35" s="211">
        <v>0</v>
      </c>
      <c r="Q35" s="211">
        <v>0</v>
      </c>
      <c r="R35" s="211">
        <v>0</v>
      </c>
      <c r="S35" s="211">
        <v>0</v>
      </c>
      <c r="T35" s="211">
        <v>0</v>
      </c>
      <c r="U35" s="211">
        <v>0</v>
      </c>
      <c r="V35" s="211">
        <v>0</v>
      </c>
      <c r="W35" s="211">
        <v>0</v>
      </c>
      <c r="X35" s="211">
        <v>0</v>
      </c>
      <c r="Y35" s="211">
        <v>0</v>
      </c>
      <c r="Z35" s="211">
        <v>0</v>
      </c>
      <c r="AA35" s="211">
        <v>0</v>
      </c>
      <c r="AB35" s="211">
        <v>0</v>
      </c>
      <c r="AC35" s="211">
        <v>0</v>
      </c>
      <c r="AD35" s="211">
        <v>0</v>
      </c>
      <c r="AE35" s="211">
        <v>0</v>
      </c>
      <c r="AF35" s="211">
        <v>0</v>
      </c>
      <c r="AG35" s="211">
        <v>0</v>
      </c>
      <c r="AH35" s="211"/>
      <c r="AI35" s="211"/>
      <c r="AJ35" s="211"/>
      <c r="AK35" s="211">
        <v>0</v>
      </c>
      <c r="AL35" s="211"/>
      <c r="AM35" s="211"/>
      <c r="AN35" s="211"/>
      <c r="AO35" s="211">
        <v>0</v>
      </c>
      <c r="AP35" s="211"/>
      <c r="AQ35" s="211"/>
      <c r="AR35" s="211"/>
      <c r="AS35" s="211">
        <v>0</v>
      </c>
      <c r="AT35" s="211"/>
      <c r="AU35" s="211"/>
      <c r="AV35" s="211"/>
      <c r="AW35" s="211">
        <v>0</v>
      </c>
      <c r="AX35" s="211"/>
      <c r="AY35" s="211"/>
      <c r="AZ35" s="211"/>
      <c r="BA35" s="211">
        <v>0</v>
      </c>
      <c r="BB35" s="211"/>
      <c r="BC35" s="211"/>
      <c r="BD35" s="211"/>
      <c r="BE35" s="211">
        <v>0</v>
      </c>
      <c r="BF35" s="207">
        <f t="shared" ref="BF35:BF37" si="4">M35+Q35+U35+Y35+AC35+AG35+AK35+AO35+AS35+AW35+BA35+BE35</f>
        <v>0</v>
      </c>
    </row>
    <row r="36" spans="1:58">
      <c r="A36" s="563"/>
      <c r="B36" s="566"/>
      <c r="C36" s="566"/>
      <c r="D36" s="566"/>
      <c r="E36" s="557"/>
      <c r="F36" s="560"/>
      <c r="G36" s="499"/>
      <c r="H36" s="490"/>
      <c r="I36" s="213" t="s">
        <v>171</v>
      </c>
      <c r="J36" s="211">
        <v>0</v>
      </c>
      <c r="K36" s="211">
        <v>0</v>
      </c>
      <c r="L36" s="211">
        <v>0</v>
      </c>
      <c r="M36" s="211">
        <v>0</v>
      </c>
      <c r="N36" s="211">
        <v>0</v>
      </c>
      <c r="O36" s="211">
        <v>0</v>
      </c>
      <c r="P36" s="211">
        <v>0</v>
      </c>
      <c r="Q36" s="211">
        <v>0</v>
      </c>
      <c r="R36" s="211">
        <v>0</v>
      </c>
      <c r="S36" s="211">
        <v>0</v>
      </c>
      <c r="T36" s="211">
        <v>0</v>
      </c>
      <c r="U36" s="211">
        <v>0</v>
      </c>
      <c r="V36" s="211">
        <v>0</v>
      </c>
      <c r="W36" s="211">
        <v>0</v>
      </c>
      <c r="X36" s="211">
        <v>0</v>
      </c>
      <c r="Y36" s="211">
        <v>0</v>
      </c>
      <c r="Z36" s="211">
        <v>0</v>
      </c>
      <c r="AA36" s="211">
        <v>0</v>
      </c>
      <c r="AB36" s="211">
        <v>0</v>
      </c>
      <c r="AC36" s="211">
        <v>0</v>
      </c>
      <c r="AD36" s="211">
        <v>0</v>
      </c>
      <c r="AE36" s="211">
        <v>0</v>
      </c>
      <c r="AF36" s="211">
        <v>0</v>
      </c>
      <c r="AG36" s="211">
        <v>0</v>
      </c>
      <c r="AH36" s="211"/>
      <c r="AI36" s="211"/>
      <c r="AJ36" s="211"/>
      <c r="AK36" s="211">
        <v>0</v>
      </c>
      <c r="AL36" s="211"/>
      <c r="AM36" s="211"/>
      <c r="AN36" s="211"/>
      <c r="AO36" s="211">
        <v>0</v>
      </c>
      <c r="AP36" s="211"/>
      <c r="AQ36" s="211"/>
      <c r="AR36" s="211"/>
      <c r="AS36" s="211">
        <v>0</v>
      </c>
      <c r="AT36" s="211"/>
      <c r="AU36" s="211"/>
      <c r="AV36" s="211"/>
      <c r="AW36" s="211">
        <v>0</v>
      </c>
      <c r="AX36" s="211"/>
      <c r="AY36" s="211"/>
      <c r="AZ36" s="211"/>
      <c r="BA36" s="211">
        <v>0</v>
      </c>
      <c r="BB36" s="211"/>
      <c r="BC36" s="211"/>
      <c r="BD36" s="211"/>
      <c r="BE36" s="211">
        <v>0</v>
      </c>
      <c r="BF36" s="207">
        <f t="shared" si="4"/>
        <v>0</v>
      </c>
    </row>
    <row r="37" spans="1:58">
      <c r="A37" s="563"/>
      <c r="B37" s="566"/>
      <c r="C37" s="566"/>
      <c r="D37" s="566"/>
      <c r="E37" s="557"/>
      <c r="F37" s="560"/>
      <c r="G37" s="499"/>
      <c r="H37" s="490"/>
      <c r="I37" s="213" t="s">
        <v>172</v>
      </c>
      <c r="J37" s="211">
        <v>0</v>
      </c>
      <c r="K37" s="211">
        <v>0</v>
      </c>
      <c r="L37" s="211">
        <v>0</v>
      </c>
      <c r="M37" s="211">
        <v>0</v>
      </c>
      <c r="N37" s="211">
        <v>0</v>
      </c>
      <c r="O37" s="211">
        <v>0</v>
      </c>
      <c r="P37" s="211">
        <v>0</v>
      </c>
      <c r="Q37" s="211">
        <v>0</v>
      </c>
      <c r="R37" s="211">
        <v>0</v>
      </c>
      <c r="S37" s="211">
        <v>2</v>
      </c>
      <c r="T37" s="211">
        <v>0</v>
      </c>
      <c r="U37" s="211">
        <v>2</v>
      </c>
      <c r="V37" s="211">
        <v>0</v>
      </c>
      <c r="W37" s="211">
        <v>0</v>
      </c>
      <c r="X37" s="211">
        <v>0</v>
      </c>
      <c r="Y37" s="211">
        <v>0</v>
      </c>
      <c r="Z37" s="211">
        <v>0</v>
      </c>
      <c r="AA37" s="211">
        <v>1</v>
      </c>
      <c r="AB37" s="211">
        <v>0</v>
      </c>
      <c r="AC37" s="211">
        <v>1</v>
      </c>
      <c r="AD37" s="211">
        <v>0</v>
      </c>
      <c r="AE37" s="211">
        <v>0</v>
      </c>
      <c r="AF37" s="211">
        <v>0</v>
      </c>
      <c r="AG37" s="211">
        <v>0</v>
      </c>
      <c r="AH37" s="211"/>
      <c r="AI37" s="211"/>
      <c r="AJ37" s="211"/>
      <c r="AK37" s="211">
        <v>0</v>
      </c>
      <c r="AL37" s="211"/>
      <c r="AM37" s="211"/>
      <c r="AN37" s="211"/>
      <c r="AO37" s="211">
        <v>0</v>
      </c>
      <c r="AP37" s="211"/>
      <c r="AQ37" s="211"/>
      <c r="AR37" s="211"/>
      <c r="AS37" s="211">
        <v>0</v>
      </c>
      <c r="AT37" s="211"/>
      <c r="AU37" s="211"/>
      <c r="AV37" s="211"/>
      <c r="AW37" s="211">
        <v>0</v>
      </c>
      <c r="AX37" s="211"/>
      <c r="AY37" s="211"/>
      <c r="AZ37" s="211"/>
      <c r="BA37" s="211">
        <v>0</v>
      </c>
      <c r="BB37" s="211"/>
      <c r="BC37" s="211"/>
      <c r="BD37" s="211"/>
      <c r="BE37" s="211">
        <v>0</v>
      </c>
      <c r="BF37" s="207">
        <f t="shared" si="4"/>
        <v>3</v>
      </c>
    </row>
    <row r="38" spans="1:58">
      <c r="A38" s="563"/>
      <c r="B38" s="566"/>
      <c r="C38" s="566"/>
      <c r="D38" s="566"/>
      <c r="E38" s="557"/>
      <c r="F38" s="560"/>
      <c r="G38" s="499"/>
      <c r="H38" s="490"/>
      <c r="I38" s="213" t="s">
        <v>173</v>
      </c>
      <c r="J38" s="211">
        <v>0</v>
      </c>
      <c r="K38" s="211">
        <v>0</v>
      </c>
      <c r="L38" s="211">
        <v>0</v>
      </c>
      <c r="M38" s="211">
        <v>0</v>
      </c>
      <c r="N38" s="211">
        <v>0</v>
      </c>
      <c r="O38" s="211">
        <v>0</v>
      </c>
      <c r="P38" s="211">
        <v>0</v>
      </c>
      <c r="Q38" s="211">
        <v>0</v>
      </c>
      <c r="R38" s="211">
        <v>0</v>
      </c>
      <c r="S38" s="211">
        <v>1</v>
      </c>
      <c r="T38" s="211">
        <v>0</v>
      </c>
      <c r="U38" s="211">
        <v>1</v>
      </c>
      <c r="V38" s="211">
        <v>0</v>
      </c>
      <c r="W38" s="211">
        <v>0</v>
      </c>
      <c r="X38" s="211">
        <v>0</v>
      </c>
      <c r="Y38" s="211">
        <v>0</v>
      </c>
      <c r="Z38" s="211">
        <v>0</v>
      </c>
      <c r="AA38" s="211">
        <v>0</v>
      </c>
      <c r="AB38" s="211">
        <v>0</v>
      </c>
      <c r="AC38" s="211">
        <v>0</v>
      </c>
      <c r="AD38" s="211">
        <v>0</v>
      </c>
      <c r="AE38" s="211">
        <v>0</v>
      </c>
      <c r="AF38" s="211">
        <v>0</v>
      </c>
      <c r="AG38" s="211">
        <v>0</v>
      </c>
      <c r="AH38" s="211"/>
      <c r="AI38" s="211"/>
      <c r="AJ38" s="211"/>
      <c r="AK38" s="211">
        <v>0</v>
      </c>
      <c r="AL38" s="211"/>
      <c r="AM38" s="211"/>
      <c r="AN38" s="211"/>
      <c r="AO38" s="211">
        <v>0</v>
      </c>
      <c r="AP38" s="211"/>
      <c r="AQ38" s="211"/>
      <c r="AR38" s="211"/>
      <c r="AS38" s="211">
        <v>0</v>
      </c>
      <c r="AT38" s="211"/>
      <c r="AU38" s="211"/>
      <c r="AV38" s="211"/>
      <c r="AW38" s="211">
        <v>0</v>
      </c>
      <c r="AX38" s="211"/>
      <c r="AY38" s="211"/>
      <c r="AZ38" s="211"/>
      <c r="BA38" s="211">
        <v>0</v>
      </c>
      <c r="BB38" s="211"/>
      <c r="BC38" s="211"/>
      <c r="BD38" s="211"/>
      <c r="BE38" s="211">
        <v>0</v>
      </c>
      <c r="BF38" s="207">
        <f>M38+Q38+U38+Y38+AC38+AG38+AK38+AO38+AS38+AW38+BA38+BE38</f>
        <v>1</v>
      </c>
    </row>
    <row r="39" spans="1:58" ht="28.5">
      <c r="A39" s="563"/>
      <c r="B39" s="566"/>
      <c r="C39" s="566"/>
      <c r="D39" s="566"/>
      <c r="E39" s="557"/>
      <c r="F39" s="560"/>
      <c r="G39" s="499"/>
      <c r="H39" s="490"/>
      <c r="I39" s="214" t="s">
        <v>174</v>
      </c>
      <c r="J39" s="215">
        <v>0</v>
      </c>
      <c r="K39" s="215">
        <v>0</v>
      </c>
      <c r="L39" s="215">
        <v>0</v>
      </c>
      <c r="M39" s="215">
        <v>0</v>
      </c>
      <c r="N39" s="215">
        <v>0</v>
      </c>
      <c r="O39" s="215">
        <v>0</v>
      </c>
      <c r="P39" s="215">
        <v>0</v>
      </c>
      <c r="Q39" s="215">
        <v>0</v>
      </c>
      <c r="R39" s="215">
        <v>0</v>
      </c>
      <c r="S39" s="215">
        <v>3</v>
      </c>
      <c r="T39" s="215">
        <v>0</v>
      </c>
      <c r="U39" s="215">
        <v>3</v>
      </c>
      <c r="V39" s="215">
        <v>0</v>
      </c>
      <c r="W39" s="215">
        <v>0</v>
      </c>
      <c r="X39" s="215">
        <v>0</v>
      </c>
      <c r="Y39" s="215">
        <v>0</v>
      </c>
      <c r="Z39" s="215">
        <v>0</v>
      </c>
      <c r="AA39" s="215">
        <v>1</v>
      </c>
      <c r="AB39" s="215">
        <v>0</v>
      </c>
      <c r="AC39" s="215">
        <v>1</v>
      </c>
      <c r="AD39" s="215">
        <v>0</v>
      </c>
      <c r="AE39" s="215">
        <v>0</v>
      </c>
      <c r="AF39" s="215">
        <v>0</v>
      </c>
      <c r="AG39" s="215">
        <v>0</v>
      </c>
      <c r="AH39" s="215">
        <v>0</v>
      </c>
      <c r="AI39" s="215">
        <v>0</v>
      </c>
      <c r="AJ39" s="215">
        <v>0</v>
      </c>
      <c r="AK39" s="215">
        <v>0</v>
      </c>
      <c r="AL39" s="215">
        <v>0</v>
      </c>
      <c r="AM39" s="215">
        <v>0</v>
      </c>
      <c r="AN39" s="215">
        <v>0</v>
      </c>
      <c r="AO39" s="215">
        <v>0</v>
      </c>
      <c r="AP39" s="215">
        <v>0</v>
      </c>
      <c r="AQ39" s="215">
        <v>0</v>
      </c>
      <c r="AR39" s="215">
        <v>0</v>
      </c>
      <c r="AS39" s="215">
        <v>0</v>
      </c>
      <c r="AT39" s="215">
        <v>0</v>
      </c>
      <c r="AU39" s="215">
        <v>0</v>
      </c>
      <c r="AV39" s="215">
        <v>0</v>
      </c>
      <c r="AW39" s="215">
        <v>0</v>
      </c>
      <c r="AX39" s="215">
        <v>0</v>
      </c>
      <c r="AY39" s="215">
        <v>0</v>
      </c>
      <c r="AZ39" s="215">
        <v>0</v>
      </c>
      <c r="BA39" s="215">
        <v>0</v>
      </c>
      <c r="BB39" s="215">
        <v>0</v>
      </c>
      <c r="BC39" s="215">
        <v>0</v>
      </c>
      <c r="BD39" s="215">
        <v>0</v>
      </c>
      <c r="BE39" s="215">
        <v>0</v>
      </c>
      <c r="BF39" s="207">
        <f>M39+Q39+U39+Y39+AC39+AG39+AK39+AO39+AS39+AW39+BA39+BE39</f>
        <v>4</v>
      </c>
    </row>
    <row r="40" spans="1:58">
      <c r="A40" s="563"/>
      <c r="B40" s="566"/>
      <c r="C40" s="566"/>
      <c r="D40" s="566"/>
      <c r="E40" s="557"/>
      <c r="F40" s="560"/>
      <c r="G40" s="499"/>
      <c r="H40" s="490" t="s">
        <v>175</v>
      </c>
      <c r="I40" s="213" t="s">
        <v>176</v>
      </c>
      <c r="J40" s="211">
        <v>0</v>
      </c>
      <c r="K40" s="211">
        <v>0</v>
      </c>
      <c r="L40" s="211">
        <v>0</v>
      </c>
      <c r="M40" s="211">
        <v>0</v>
      </c>
      <c r="N40" s="211">
        <v>0</v>
      </c>
      <c r="O40" s="211">
        <v>0</v>
      </c>
      <c r="P40" s="211">
        <v>0</v>
      </c>
      <c r="Q40" s="211">
        <v>0</v>
      </c>
      <c r="R40" s="211">
        <v>0</v>
      </c>
      <c r="S40" s="211">
        <v>3</v>
      </c>
      <c r="T40" s="211">
        <v>0</v>
      </c>
      <c r="U40" s="211">
        <v>3</v>
      </c>
      <c r="V40" s="211">
        <v>0</v>
      </c>
      <c r="W40" s="211">
        <v>0</v>
      </c>
      <c r="X40" s="211">
        <v>0</v>
      </c>
      <c r="Y40" s="211">
        <v>0</v>
      </c>
      <c r="Z40" s="211">
        <v>0</v>
      </c>
      <c r="AA40" s="211">
        <v>1</v>
      </c>
      <c r="AB40" s="211">
        <v>0</v>
      </c>
      <c r="AC40" s="211">
        <v>1</v>
      </c>
      <c r="AD40" s="211">
        <v>0</v>
      </c>
      <c r="AE40" s="211">
        <v>0</v>
      </c>
      <c r="AF40" s="211">
        <v>0</v>
      </c>
      <c r="AG40" s="211">
        <v>0</v>
      </c>
      <c r="AH40" s="211"/>
      <c r="AI40" s="211"/>
      <c r="AJ40" s="211"/>
      <c r="AK40" s="211">
        <v>0</v>
      </c>
      <c r="AL40" s="211"/>
      <c r="AM40" s="211"/>
      <c r="AN40" s="211"/>
      <c r="AO40" s="211">
        <v>0</v>
      </c>
      <c r="AP40" s="211"/>
      <c r="AQ40" s="211"/>
      <c r="AR40" s="211"/>
      <c r="AS40" s="211">
        <v>0</v>
      </c>
      <c r="AT40" s="211"/>
      <c r="AU40" s="211"/>
      <c r="AV40" s="211"/>
      <c r="AW40" s="211">
        <v>0</v>
      </c>
      <c r="AX40" s="211"/>
      <c r="AY40" s="211"/>
      <c r="AZ40" s="211"/>
      <c r="BA40" s="211">
        <v>0</v>
      </c>
      <c r="BB40" s="211"/>
      <c r="BC40" s="211"/>
      <c r="BD40" s="211"/>
      <c r="BE40" s="211">
        <v>0</v>
      </c>
      <c r="BF40" s="207">
        <f t="shared" ref="BF40:BF43" si="5">M40+Q40+U40+Y40+AC40+AG40+AK40+AO40+AS40+AW40+BA40+BE40</f>
        <v>4</v>
      </c>
    </row>
    <row r="41" spans="1:58">
      <c r="A41" s="563"/>
      <c r="B41" s="566"/>
      <c r="C41" s="566"/>
      <c r="D41" s="566"/>
      <c r="E41" s="557"/>
      <c r="F41" s="560"/>
      <c r="G41" s="499"/>
      <c r="H41" s="490"/>
      <c r="I41" s="213" t="s">
        <v>177</v>
      </c>
      <c r="J41" s="211">
        <v>0</v>
      </c>
      <c r="K41" s="211">
        <v>0</v>
      </c>
      <c r="L41" s="211">
        <v>0</v>
      </c>
      <c r="M41" s="211">
        <v>0</v>
      </c>
      <c r="N41" s="211">
        <v>0</v>
      </c>
      <c r="O41" s="211">
        <v>0</v>
      </c>
      <c r="P41" s="211">
        <v>0</v>
      </c>
      <c r="Q41" s="211">
        <v>0</v>
      </c>
      <c r="R41" s="211">
        <v>0</v>
      </c>
      <c r="S41" s="211">
        <v>0</v>
      </c>
      <c r="T41" s="211">
        <v>0</v>
      </c>
      <c r="U41" s="211">
        <v>0</v>
      </c>
      <c r="V41" s="211">
        <v>0</v>
      </c>
      <c r="W41" s="211">
        <v>0</v>
      </c>
      <c r="X41" s="211">
        <v>0</v>
      </c>
      <c r="Y41" s="211">
        <v>0</v>
      </c>
      <c r="Z41" s="211">
        <v>0</v>
      </c>
      <c r="AA41" s="211">
        <v>0</v>
      </c>
      <c r="AB41" s="211">
        <v>0</v>
      </c>
      <c r="AC41" s="211">
        <v>0</v>
      </c>
      <c r="AD41" s="211">
        <v>0</v>
      </c>
      <c r="AE41" s="211">
        <v>0</v>
      </c>
      <c r="AF41" s="211">
        <v>0</v>
      </c>
      <c r="AG41" s="211">
        <v>0</v>
      </c>
      <c r="AH41" s="211"/>
      <c r="AI41" s="211"/>
      <c r="AJ41" s="211"/>
      <c r="AK41" s="211">
        <v>0</v>
      </c>
      <c r="AL41" s="211"/>
      <c r="AM41" s="211"/>
      <c r="AN41" s="211"/>
      <c r="AO41" s="211">
        <v>0</v>
      </c>
      <c r="AP41" s="211"/>
      <c r="AQ41" s="211"/>
      <c r="AR41" s="211"/>
      <c r="AS41" s="211">
        <v>0</v>
      </c>
      <c r="AT41" s="211"/>
      <c r="AU41" s="211"/>
      <c r="AV41" s="211"/>
      <c r="AW41" s="211">
        <v>0</v>
      </c>
      <c r="AX41" s="211"/>
      <c r="AY41" s="211"/>
      <c r="AZ41" s="211"/>
      <c r="BA41" s="211">
        <v>0</v>
      </c>
      <c r="BB41" s="211"/>
      <c r="BC41" s="211"/>
      <c r="BD41" s="211"/>
      <c r="BE41" s="211">
        <v>0</v>
      </c>
      <c r="BF41" s="207">
        <f t="shared" si="5"/>
        <v>0</v>
      </c>
    </row>
    <row r="42" spans="1:58">
      <c r="A42" s="563"/>
      <c r="B42" s="566"/>
      <c r="C42" s="566"/>
      <c r="D42" s="566"/>
      <c r="E42" s="557"/>
      <c r="F42" s="560"/>
      <c r="G42" s="499"/>
      <c r="H42" s="490" t="s">
        <v>178</v>
      </c>
      <c r="I42" s="213" t="s">
        <v>179</v>
      </c>
      <c r="J42" s="211">
        <v>0</v>
      </c>
      <c r="K42" s="211">
        <v>0</v>
      </c>
      <c r="L42" s="211">
        <v>0</v>
      </c>
      <c r="M42" s="211">
        <v>0</v>
      </c>
      <c r="N42" s="211">
        <v>0</v>
      </c>
      <c r="O42" s="211">
        <v>0</v>
      </c>
      <c r="P42" s="211">
        <v>0</v>
      </c>
      <c r="Q42" s="211">
        <v>0</v>
      </c>
      <c r="R42" s="211">
        <v>0</v>
      </c>
      <c r="S42" s="211">
        <v>0</v>
      </c>
      <c r="T42" s="211">
        <v>0</v>
      </c>
      <c r="U42" s="211">
        <v>0</v>
      </c>
      <c r="V42" s="211">
        <v>0</v>
      </c>
      <c r="W42" s="211">
        <v>0</v>
      </c>
      <c r="X42" s="211">
        <v>0</v>
      </c>
      <c r="Y42" s="211">
        <v>0</v>
      </c>
      <c r="Z42" s="211">
        <v>0</v>
      </c>
      <c r="AA42" s="211">
        <v>0</v>
      </c>
      <c r="AB42" s="211">
        <v>0</v>
      </c>
      <c r="AC42" s="211">
        <v>0</v>
      </c>
      <c r="AD42" s="211">
        <v>0</v>
      </c>
      <c r="AE42" s="211">
        <v>0</v>
      </c>
      <c r="AF42" s="211">
        <v>0</v>
      </c>
      <c r="AG42" s="211">
        <v>0</v>
      </c>
      <c r="AH42" s="211"/>
      <c r="AI42" s="211"/>
      <c r="AJ42" s="211"/>
      <c r="AK42" s="211">
        <v>0</v>
      </c>
      <c r="AL42" s="211"/>
      <c r="AM42" s="211"/>
      <c r="AN42" s="211"/>
      <c r="AO42" s="211">
        <v>0</v>
      </c>
      <c r="AP42" s="211"/>
      <c r="AQ42" s="211"/>
      <c r="AR42" s="211"/>
      <c r="AS42" s="211">
        <v>0</v>
      </c>
      <c r="AT42" s="211"/>
      <c r="AU42" s="211"/>
      <c r="AV42" s="211"/>
      <c r="AW42" s="211">
        <v>0</v>
      </c>
      <c r="AX42" s="211"/>
      <c r="AY42" s="211"/>
      <c r="AZ42" s="211"/>
      <c r="BA42" s="211">
        <v>0</v>
      </c>
      <c r="BB42" s="211"/>
      <c r="BC42" s="211"/>
      <c r="BD42" s="211"/>
      <c r="BE42" s="211">
        <v>0</v>
      </c>
      <c r="BF42" s="207">
        <f t="shared" si="5"/>
        <v>0</v>
      </c>
    </row>
    <row r="43" spans="1:58" ht="15.75" thickBot="1">
      <c r="A43" s="563"/>
      <c r="B43" s="566"/>
      <c r="C43" s="566"/>
      <c r="D43" s="566"/>
      <c r="E43" s="558"/>
      <c r="F43" s="561"/>
      <c r="G43" s="500"/>
      <c r="H43" s="491"/>
      <c r="I43" s="216" t="s">
        <v>180</v>
      </c>
      <c r="J43" s="216">
        <v>0</v>
      </c>
      <c r="K43" s="216">
        <v>0</v>
      </c>
      <c r="L43" s="216">
        <v>0</v>
      </c>
      <c r="M43" s="216">
        <v>0</v>
      </c>
      <c r="N43" s="216">
        <v>0</v>
      </c>
      <c r="O43" s="216">
        <v>0</v>
      </c>
      <c r="P43" s="216">
        <v>0</v>
      </c>
      <c r="Q43" s="216">
        <v>0</v>
      </c>
      <c r="R43" s="216">
        <v>0</v>
      </c>
      <c r="S43" s="216">
        <v>0</v>
      </c>
      <c r="T43" s="216">
        <v>0</v>
      </c>
      <c r="U43" s="216">
        <v>0</v>
      </c>
      <c r="V43" s="216">
        <v>0</v>
      </c>
      <c r="W43" s="216">
        <v>0</v>
      </c>
      <c r="X43" s="216">
        <v>0</v>
      </c>
      <c r="Y43" s="216">
        <v>0</v>
      </c>
      <c r="Z43" s="216">
        <v>0</v>
      </c>
      <c r="AA43" s="216">
        <v>0</v>
      </c>
      <c r="AB43" s="216">
        <v>0</v>
      </c>
      <c r="AC43" s="216">
        <v>0</v>
      </c>
      <c r="AD43" s="216">
        <v>0</v>
      </c>
      <c r="AE43" s="216">
        <v>0</v>
      </c>
      <c r="AF43" s="216">
        <v>0</v>
      </c>
      <c r="AG43" s="216">
        <v>0</v>
      </c>
      <c r="AH43" s="216"/>
      <c r="AI43" s="216"/>
      <c r="AJ43" s="216"/>
      <c r="AK43" s="216">
        <v>0</v>
      </c>
      <c r="AL43" s="216"/>
      <c r="AM43" s="216"/>
      <c r="AN43" s="216"/>
      <c r="AO43" s="216">
        <v>0</v>
      </c>
      <c r="AP43" s="216"/>
      <c r="AQ43" s="216"/>
      <c r="AR43" s="216"/>
      <c r="AS43" s="216">
        <v>0</v>
      </c>
      <c r="AT43" s="216"/>
      <c r="AU43" s="216"/>
      <c r="AV43" s="216"/>
      <c r="AW43" s="216">
        <v>0</v>
      </c>
      <c r="AX43" s="216"/>
      <c r="AY43" s="216"/>
      <c r="AZ43" s="216"/>
      <c r="BA43" s="216">
        <v>0</v>
      </c>
      <c r="BB43" s="216"/>
      <c r="BC43" s="216"/>
      <c r="BD43" s="216"/>
      <c r="BE43" s="216">
        <v>0</v>
      </c>
      <c r="BF43" s="207">
        <f t="shared" si="5"/>
        <v>0</v>
      </c>
    </row>
    <row r="44" spans="1:58" ht="55.5" customHeight="1">
      <c r="A44" s="563"/>
      <c r="B44" s="566"/>
      <c r="C44" s="566"/>
      <c r="D44" s="566"/>
      <c r="E44" s="531" t="s">
        <v>192</v>
      </c>
      <c r="F44" s="547"/>
      <c r="G44" s="550" t="s">
        <v>189</v>
      </c>
      <c r="H44" s="553" t="s">
        <v>168</v>
      </c>
      <c r="I44" s="203" t="s">
        <v>169</v>
      </c>
      <c r="J44" s="188">
        <v>0</v>
      </c>
      <c r="K44" s="188">
        <v>0</v>
      </c>
      <c r="L44" s="188">
        <v>0</v>
      </c>
      <c r="M44" s="188">
        <v>0</v>
      </c>
      <c r="N44" s="188">
        <v>0</v>
      </c>
      <c r="O44" s="188">
        <v>0</v>
      </c>
      <c r="P44" s="188">
        <v>0</v>
      </c>
      <c r="Q44" s="188">
        <v>0</v>
      </c>
      <c r="R44" s="188">
        <v>0</v>
      </c>
      <c r="S44" s="188">
        <v>0</v>
      </c>
      <c r="T44" s="188">
        <v>0</v>
      </c>
      <c r="U44" s="188">
        <v>0</v>
      </c>
      <c r="V44" s="188">
        <v>0</v>
      </c>
      <c r="W44" s="188">
        <v>0</v>
      </c>
      <c r="X44" s="188">
        <v>0</v>
      </c>
      <c r="Y44" s="188">
        <v>0</v>
      </c>
      <c r="Z44" s="188">
        <v>0</v>
      </c>
      <c r="AA44" s="188">
        <v>0</v>
      </c>
      <c r="AB44" s="191">
        <v>0</v>
      </c>
      <c r="AC44" s="191">
        <v>0</v>
      </c>
      <c r="AD44" s="188">
        <v>0</v>
      </c>
      <c r="AE44" s="188">
        <v>0</v>
      </c>
      <c r="AF44" s="188">
        <v>0</v>
      </c>
      <c r="AG44" s="188">
        <v>0</v>
      </c>
      <c r="AH44" s="204">
        <v>0</v>
      </c>
      <c r="AI44" s="204">
        <v>0</v>
      </c>
      <c r="AJ44" s="204">
        <v>0</v>
      </c>
      <c r="AK44" s="204">
        <v>0</v>
      </c>
      <c r="AL44" s="204">
        <v>0</v>
      </c>
      <c r="AM44" s="204">
        <v>0</v>
      </c>
      <c r="AN44" s="204">
        <v>0</v>
      </c>
      <c r="AO44" s="204">
        <v>0</v>
      </c>
      <c r="AP44" s="204">
        <v>0</v>
      </c>
      <c r="AQ44" s="204">
        <v>0</v>
      </c>
      <c r="AR44" s="204">
        <v>0</v>
      </c>
      <c r="AS44" s="204">
        <v>0</v>
      </c>
      <c r="AT44" s="204">
        <v>0</v>
      </c>
      <c r="AU44" s="204">
        <v>0</v>
      </c>
      <c r="AV44" s="204">
        <v>0</v>
      </c>
      <c r="AW44" s="204">
        <v>0</v>
      </c>
      <c r="AX44" s="204">
        <v>0</v>
      </c>
      <c r="AY44" s="204">
        <v>0</v>
      </c>
      <c r="AZ44" s="204">
        <v>0</v>
      </c>
      <c r="BA44" s="204">
        <v>0</v>
      </c>
      <c r="BB44" s="204"/>
      <c r="BC44" s="204"/>
      <c r="BD44" s="204"/>
      <c r="BE44" s="204">
        <v>0</v>
      </c>
      <c r="BF44" s="205">
        <f>M44+Q44+U44+Y44+AC44+AG44+AK44+AO44+AS44+AW44+BA44+BE44</f>
        <v>0</v>
      </c>
    </row>
    <row r="45" spans="1:58">
      <c r="A45" s="563"/>
      <c r="B45" s="566"/>
      <c r="C45" s="566"/>
      <c r="D45" s="566"/>
      <c r="E45" s="532"/>
      <c r="F45" s="548"/>
      <c r="G45" s="551"/>
      <c r="H45" s="554"/>
      <c r="I45" s="206" t="s">
        <v>170</v>
      </c>
      <c r="J45" s="191">
        <v>0</v>
      </c>
      <c r="K45" s="191">
        <v>0</v>
      </c>
      <c r="L45" s="191">
        <v>0</v>
      </c>
      <c r="M45" s="191">
        <v>0</v>
      </c>
      <c r="N45" s="191">
        <v>0</v>
      </c>
      <c r="O45" s="191">
        <v>0</v>
      </c>
      <c r="P45" s="191">
        <v>0</v>
      </c>
      <c r="Q45" s="191">
        <v>0</v>
      </c>
      <c r="R45" s="191">
        <v>0</v>
      </c>
      <c r="S45" s="191">
        <v>0</v>
      </c>
      <c r="T45" s="191">
        <v>0</v>
      </c>
      <c r="U45" s="191">
        <v>0</v>
      </c>
      <c r="V45" s="191">
        <v>0</v>
      </c>
      <c r="W45" s="191">
        <v>0</v>
      </c>
      <c r="X45" s="191">
        <v>0</v>
      </c>
      <c r="Y45" s="191">
        <v>0</v>
      </c>
      <c r="Z45" s="191">
        <v>0</v>
      </c>
      <c r="AA45" s="191">
        <v>0</v>
      </c>
      <c r="AB45" s="191">
        <v>0</v>
      </c>
      <c r="AC45" s="191">
        <v>0</v>
      </c>
      <c r="AD45" s="191">
        <v>0</v>
      </c>
      <c r="AE45" s="191">
        <v>0</v>
      </c>
      <c r="AF45" s="191">
        <v>0</v>
      </c>
      <c r="AG45" s="191">
        <v>0</v>
      </c>
      <c r="AH45" s="191">
        <v>0</v>
      </c>
      <c r="AI45" s="191">
        <v>0</v>
      </c>
      <c r="AJ45" s="191">
        <v>0</v>
      </c>
      <c r="AK45" s="191">
        <v>0</v>
      </c>
      <c r="AL45" s="191">
        <v>0</v>
      </c>
      <c r="AM45" s="191">
        <v>0</v>
      </c>
      <c r="AN45" s="191">
        <v>0</v>
      </c>
      <c r="AO45" s="191">
        <v>0</v>
      </c>
      <c r="AP45" s="191">
        <v>0</v>
      </c>
      <c r="AQ45" s="191">
        <v>0</v>
      </c>
      <c r="AR45" s="191">
        <v>0</v>
      </c>
      <c r="AS45" s="191">
        <v>0</v>
      </c>
      <c r="AT45" s="191">
        <v>0</v>
      </c>
      <c r="AU45" s="191">
        <v>0</v>
      </c>
      <c r="AV45" s="191">
        <v>0</v>
      </c>
      <c r="AW45" s="191">
        <v>0</v>
      </c>
      <c r="AX45" s="191">
        <v>0</v>
      </c>
      <c r="AY45" s="191">
        <v>0</v>
      </c>
      <c r="AZ45" s="191">
        <v>0</v>
      </c>
      <c r="BA45" s="191">
        <v>0</v>
      </c>
      <c r="BB45" s="191"/>
      <c r="BC45" s="191"/>
      <c r="BD45" s="191"/>
      <c r="BE45" s="191">
        <v>0</v>
      </c>
      <c r="BF45" s="207">
        <f t="shared" ref="BF45:BF47" si="6">M45+Q45+U45+Y45+AC45+AG45+AK45+AO45+AS45+AW45+BA45+BE45</f>
        <v>0</v>
      </c>
    </row>
    <row r="46" spans="1:58">
      <c r="A46" s="563"/>
      <c r="B46" s="566"/>
      <c r="C46" s="566"/>
      <c r="D46" s="566"/>
      <c r="E46" s="532"/>
      <c r="F46" s="548"/>
      <c r="G46" s="551"/>
      <c r="H46" s="554"/>
      <c r="I46" s="206" t="s">
        <v>171</v>
      </c>
      <c r="J46" s="191">
        <v>0</v>
      </c>
      <c r="K46" s="191">
        <v>0</v>
      </c>
      <c r="L46" s="191">
        <v>0</v>
      </c>
      <c r="M46" s="191">
        <v>0</v>
      </c>
      <c r="N46" s="191">
        <v>0</v>
      </c>
      <c r="O46" s="191">
        <v>0</v>
      </c>
      <c r="P46" s="191">
        <v>0</v>
      </c>
      <c r="Q46" s="191">
        <v>0</v>
      </c>
      <c r="R46" s="191">
        <v>0</v>
      </c>
      <c r="S46" s="191">
        <v>0</v>
      </c>
      <c r="T46" s="191">
        <v>0</v>
      </c>
      <c r="U46" s="191">
        <v>0</v>
      </c>
      <c r="V46" s="191">
        <v>0</v>
      </c>
      <c r="W46" s="191">
        <v>0</v>
      </c>
      <c r="X46" s="191">
        <v>0</v>
      </c>
      <c r="Y46" s="191">
        <v>0</v>
      </c>
      <c r="Z46" s="191">
        <v>0</v>
      </c>
      <c r="AA46" s="191">
        <v>0</v>
      </c>
      <c r="AB46" s="191">
        <v>0</v>
      </c>
      <c r="AC46" s="191">
        <v>0</v>
      </c>
      <c r="AD46" s="191">
        <v>0</v>
      </c>
      <c r="AE46" s="191">
        <v>0</v>
      </c>
      <c r="AF46" s="191">
        <v>0</v>
      </c>
      <c r="AG46" s="191">
        <v>0</v>
      </c>
      <c r="AH46" s="191">
        <v>0</v>
      </c>
      <c r="AI46" s="191">
        <v>0</v>
      </c>
      <c r="AJ46" s="191">
        <v>0</v>
      </c>
      <c r="AK46" s="191">
        <v>0</v>
      </c>
      <c r="AL46" s="191">
        <v>0</v>
      </c>
      <c r="AM46" s="191">
        <v>0</v>
      </c>
      <c r="AN46" s="191">
        <v>0</v>
      </c>
      <c r="AO46" s="191">
        <v>0</v>
      </c>
      <c r="AP46" s="191">
        <v>0</v>
      </c>
      <c r="AQ46" s="191">
        <v>0</v>
      </c>
      <c r="AR46" s="191">
        <v>0</v>
      </c>
      <c r="AS46" s="191">
        <v>0</v>
      </c>
      <c r="AT46" s="191">
        <v>0</v>
      </c>
      <c r="AU46" s="191">
        <v>0</v>
      </c>
      <c r="AV46" s="191">
        <v>0</v>
      </c>
      <c r="AW46" s="191">
        <v>0</v>
      </c>
      <c r="AX46" s="191">
        <v>0</v>
      </c>
      <c r="AY46" s="191">
        <v>0</v>
      </c>
      <c r="AZ46" s="191">
        <v>0</v>
      </c>
      <c r="BA46" s="191">
        <v>0</v>
      </c>
      <c r="BB46" s="191"/>
      <c r="BC46" s="191"/>
      <c r="BD46" s="191"/>
      <c r="BE46" s="191">
        <v>0</v>
      </c>
      <c r="BF46" s="207">
        <f t="shared" si="6"/>
        <v>0</v>
      </c>
    </row>
    <row r="47" spans="1:58">
      <c r="A47" s="563"/>
      <c r="B47" s="566"/>
      <c r="C47" s="566"/>
      <c r="D47" s="566"/>
      <c r="E47" s="532"/>
      <c r="F47" s="548"/>
      <c r="G47" s="551"/>
      <c r="H47" s="554"/>
      <c r="I47" s="206" t="s">
        <v>172</v>
      </c>
      <c r="J47" s="191">
        <v>0</v>
      </c>
      <c r="K47" s="191">
        <v>0</v>
      </c>
      <c r="L47" s="191">
        <v>0</v>
      </c>
      <c r="M47" s="191">
        <v>0</v>
      </c>
      <c r="N47" s="191">
        <v>0</v>
      </c>
      <c r="O47" s="191">
        <v>0</v>
      </c>
      <c r="P47" s="191">
        <v>0</v>
      </c>
      <c r="Q47" s="191">
        <v>0</v>
      </c>
      <c r="R47" s="191">
        <v>0</v>
      </c>
      <c r="S47" s="191">
        <v>0</v>
      </c>
      <c r="T47" s="191">
        <v>0</v>
      </c>
      <c r="U47" s="191">
        <v>0</v>
      </c>
      <c r="V47" s="191">
        <v>0</v>
      </c>
      <c r="W47" s="191">
        <v>0</v>
      </c>
      <c r="X47" s="191">
        <v>0</v>
      </c>
      <c r="Y47" s="191">
        <v>0</v>
      </c>
      <c r="Z47" s="191">
        <v>0</v>
      </c>
      <c r="AA47" s="191">
        <v>0</v>
      </c>
      <c r="AB47" s="191">
        <v>0</v>
      </c>
      <c r="AC47" s="191">
        <v>0</v>
      </c>
      <c r="AD47" s="191">
        <v>0</v>
      </c>
      <c r="AE47" s="191">
        <v>0</v>
      </c>
      <c r="AF47" s="191">
        <v>0</v>
      </c>
      <c r="AG47" s="191">
        <v>0</v>
      </c>
      <c r="AH47" s="191">
        <v>0</v>
      </c>
      <c r="AI47" s="191">
        <v>0</v>
      </c>
      <c r="AJ47" s="191">
        <v>0</v>
      </c>
      <c r="AK47" s="191">
        <v>0</v>
      </c>
      <c r="AL47" s="191">
        <v>0</v>
      </c>
      <c r="AM47" s="191">
        <v>0</v>
      </c>
      <c r="AN47" s="191">
        <v>0</v>
      </c>
      <c r="AO47" s="191">
        <v>0</v>
      </c>
      <c r="AP47" s="191">
        <v>0</v>
      </c>
      <c r="AQ47" s="191">
        <v>0</v>
      </c>
      <c r="AR47" s="191">
        <v>0</v>
      </c>
      <c r="AS47" s="191">
        <v>0</v>
      </c>
      <c r="AT47" s="191">
        <v>0</v>
      </c>
      <c r="AU47" s="191">
        <v>0</v>
      </c>
      <c r="AV47" s="191">
        <v>0</v>
      </c>
      <c r="AW47" s="191">
        <v>0</v>
      </c>
      <c r="AX47" s="191">
        <v>0</v>
      </c>
      <c r="AY47" s="191">
        <v>0</v>
      </c>
      <c r="AZ47" s="191">
        <v>0</v>
      </c>
      <c r="BA47" s="191">
        <v>0</v>
      </c>
      <c r="BB47" s="191"/>
      <c r="BC47" s="191"/>
      <c r="BD47" s="191"/>
      <c r="BE47" s="191">
        <v>0</v>
      </c>
      <c r="BF47" s="207">
        <f t="shared" si="6"/>
        <v>0</v>
      </c>
    </row>
    <row r="48" spans="1:58">
      <c r="A48" s="563"/>
      <c r="B48" s="566"/>
      <c r="C48" s="566"/>
      <c r="D48" s="566"/>
      <c r="E48" s="532"/>
      <c r="F48" s="548"/>
      <c r="G48" s="551"/>
      <c r="H48" s="554"/>
      <c r="I48" s="206" t="s">
        <v>173</v>
      </c>
      <c r="J48" s="191">
        <v>0</v>
      </c>
      <c r="K48" s="191">
        <v>0</v>
      </c>
      <c r="L48" s="191">
        <v>0</v>
      </c>
      <c r="M48" s="191">
        <v>0</v>
      </c>
      <c r="N48" s="191">
        <v>0</v>
      </c>
      <c r="O48" s="191">
        <v>0</v>
      </c>
      <c r="P48" s="191">
        <v>0</v>
      </c>
      <c r="Q48" s="191">
        <v>0</v>
      </c>
      <c r="R48" s="191">
        <v>0</v>
      </c>
      <c r="S48" s="191">
        <v>0</v>
      </c>
      <c r="T48" s="191">
        <v>0</v>
      </c>
      <c r="U48" s="191">
        <v>0</v>
      </c>
      <c r="V48" s="191">
        <v>0</v>
      </c>
      <c r="W48" s="191">
        <v>0</v>
      </c>
      <c r="X48" s="191">
        <v>0</v>
      </c>
      <c r="Y48" s="191">
        <v>0</v>
      </c>
      <c r="Z48" s="191">
        <v>0</v>
      </c>
      <c r="AA48" s="191">
        <v>0</v>
      </c>
      <c r="AB48" s="191">
        <v>0</v>
      </c>
      <c r="AC48" s="191">
        <v>0</v>
      </c>
      <c r="AD48" s="191">
        <v>0</v>
      </c>
      <c r="AE48" s="191">
        <v>0</v>
      </c>
      <c r="AF48" s="191">
        <v>0</v>
      </c>
      <c r="AG48" s="191">
        <v>0</v>
      </c>
      <c r="AH48" s="191">
        <v>0</v>
      </c>
      <c r="AI48" s="191">
        <v>0</v>
      </c>
      <c r="AJ48" s="191">
        <v>0</v>
      </c>
      <c r="AK48" s="191">
        <v>0</v>
      </c>
      <c r="AL48" s="191">
        <v>0</v>
      </c>
      <c r="AM48" s="191">
        <v>0</v>
      </c>
      <c r="AN48" s="191">
        <v>0</v>
      </c>
      <c r="AO48" s="191">
        <v>0</v>
      </c>
      <c r="AP48" s="191">
        <v>0</v>
      </c>
      <c r="AQ48" s="191">
        <v>0</v>
      </c>
      <c r="AR48" s="191">
        <v>0</v>
      </c>
      <c r="AS48" s="191">
        <v>0</v>
      </c>
      <c r="AT48" s="191">
        <v>0</v>
      </c>
      <c r="AU48" s="191">
        <v>0</v>
      </c>
      <c r="AV48" s="191">
        <v>0</v>
      </c>
      <c r="AW48" s="191">
        <v>0</v>
      </c>
      <c r="AX48" s="191">
        <v>0</v>
      </c>
      <c r="AY48" s="191">
        <v>0</v>
      </c>
      <c r="AZ48" s="191">
        <v>0</v>
      </c>
      <c r="BA48" s="191">
        <v>0</v>
      </c>
      <c r="BB48" s="191"/>
      <c r="BC48" s="191"/>
      <c r="BD48" s="191"/>
      <c r="BE48" s="191">
        <v>0</v>
      </c>
      <c r="BF48" s="207">
        <f>M48+Q48+U48+Y48+AC48+AG48+AK48+AO48+AS48+AW48+BA48+BE48</f>
        <v>0</v>
      </c>
    </row>
    <row r="49" spans="1:58" ht="28.5">
      <c r="A49" s="563"/>
      <c r="B49" s="566"/>
      <c r="C49" s="566"/>
      <c r="D49" s="566"/>
      <c r="E49" s="532"/>
      <c r="F49" s="548"/>
      <c r="G49" s="551"/>
      <c r="H49" s="554"/>
      <c r="I49" s="208" t="s">
        <v>174</v>
      </c>
      <c r="J49" s="193">
        <v>0</v>
      </c>
      <c r="K49" s="193">
        <v>0</v>
      </c>
      <c r="L49" s="193">
        <v>0</v>
      </c>
      <c r="M49" s="193">
        <v>0</v>
      </c>
      <c r="N49" s="193">
        <v>0</v>
      </c>
      <c r="O49" s="193">
        <v>0</v>
      </c>
      <c r="P49" s="193">
        <v>0</v>
      </c>
      <c r="Q49" s="193">
        <v>0</v>
      </c>
      <c r="R49" s="193">
        <v>0</v>
      </c>
      <c r="S49" s="193">
        <v>0</v>
      </c>
      <c r="T49" s="193">
        <v>0</v>
      </c>
      <c r="U49" s="193">
        <v>0</v>
      </c>
      <c r="V49" s="193">
        <v>0</v>
      </c>
      <c r="W49" s="193">
        <v>0</v>
      </c>
      <c r="X49" s="193">
        <v>0</v>
      </c>
      <c r="Y49" s="193">
        <v>0</v>
      </c>
      <c r="Z49" s="193">
        <v>0</v>
      </c>
      <c r="AA49" s="193">
        <v>0</v>
      </c>
      <c r="AB49" s="193">
        <v>0</v>
      </c>
      <c r="AC49" s="193">
        <v>0</v>
      </c>
      <c r="AD49" s="193">
        <v>0</v>
      </c>
      <c r="AE49" s="193">
        <v>0</v>
      </c>
      <c r="AF49" s="193">
        <v>0</v>
      </c>
      <c r="AG49" s="193">
        <v>0</v>
      </c>
      <c r="AH49" s="193">
        <v>0</v>
      </c>
      <c r="AI49" s="193">
        <v>0</v>
      </c>
      <c r="AJ49" s="193">
        <v>0</v>
      </c>
      <c r="AK49" s="193">
        <v>0</v>
      </c>
      <c r="AL49" s="193">
        <v>0</v>
      </c>
      <c r="AM49" s="193">
        <v>0</v>
      </c>
      <c r="AN49" s="193">
        <v>0</v>
      </c>
      <c r="AO49" s="193">
        <v>0</v>
      </c>
      <c r="AP49" s="193">
        <v>0</v>
      </c>
      <c r="AQ49" s="193">
        <v>0</v>
      </c>
      <c r="AR49" s="193">
        <v>0</v>
      </c>
      <c r="AS49" s="193">
        <v>0</v>
      </c>
      <c r="AT49" s="193">
        <v>0</v>
      </c>
      <c r="AU49" s="193">
        <v>0</v>
      </c>
      <c r="AV49" s="193">
        <v>0</v>
      </c>
      <c r="AW49" s="193">
        <v>0</v>
      </c>
      <c r="AX49" s="193">
        <v>0</v>
      </c>
      <c r="AY49" s="193">
        <v>0</v>
      </c>
      <c r="AZ49" s="193">
        <v>0</v>
      </c>
      <c r="BA49" s="193">
        <v>0</v>
      </c>
      <c r="BB49" s="193">
        <v>0</v>
      </c>
      <c r="BC49" s="193">
        <v>0</v>
      </c>
      <c r="BD49" s="193">
        <v>0</v>
      </c>
      <c r="BE49" s="193">
        <v>0</v>
      </c>
      <c r="BF49" s="207">
        <f>M49+Q49+U49+Y49+AC49+AG49+AK49+AO49+AS49+AW49+BA49+BE49</f>
        <v>0</v>
      </c>
    </row>
    <row r="50" spans="1:58">
      <c r="A50" s="563"/>
      <c r="B50" s="566"/>
      <c r="C50" s="566"/>
      <c r="D50" s="566"/>
      <c r="E50" s="532"/>
      <c r="F50" s="548"/>
      <c r="G50" s="551"/>
      <c r="H50" s="554" t="s">
        <v>175</v>
      </c>
      <c r="I50" s="206" t="s">
        <v>176</v>
      </c>
      <c r="J50" s="191">
        <v>0</v>
      </c>
      <c r="K50" s="191">
        <v>0</v>
      </c>
      <c r="L50" s="191">
        <v>0</v>
      </c>
      <c r="M50" s="191">
        <v>0</v>
      </c>
      <c r="N50" s="191">
        <v>0</v>
      </c>
      <c r="O50" s="191">
        <v>0</v>
      </c>
      <c r="P50" s="191">
        <v>0</v>
      </c>
      <c r="Q50" s="191">
        <v>0</v>
      </c>
      <c r="R50" s="191">
        <v>0</v>
      </c>
      <c r="S50" s="191">
        <v>0</v>
      </c>
      <c r="T50" s="191">
        <v>0</v>
      </c>
      <c r="U50" s="191">
        <v>0</v>
      </c>
      <c r="V50" s="191">
        <v>0</v>
      </c>
      <c r="W50" s="191">
        <v>0</v>
      </c>
      <c r="X50" s="191">
        <v>0</v>
      </c>
      <c r="Y50" s="191">
        <v>0</v>
      </c>
      <c r="Z50" s="191">
        <v>0</v>
      </c>
      <c r="AA50" s="191">
        <v>0</v>
      </c>
      <c r="AB50" s="191">
        <v>0</v>
      </c>
      <c r="AC50" s="191">
        <v>0</v>
      </c>
      <c r="AD50" s="191">
        <v>0</v>
      </c>
      <c r="AE50" s="191">
        <v>0</v>
      </c>
      <c r="AF50" s="191">
        <v>0</v>
      </c>
      <c r="AG50" s="191">
        <v>0</v>
      </c>
      <c r="AH50" s="191">
        <v>0</v>
      </c>
      <c r="AI50" s="191">
        <v>0</v>
      </c>
      <c r="AJ50" s="191">
        <v>0</v>
      </c>
      <c r="AK50" s="191">
        <v>0</v>
      </c>
      <c r="AL50" s="191">
        <v>0</v>
      </c>
      <c r="AM50" s="191">
        <v>0</v>
      </c>
      <c r="AN50" s="191">
        <v>0</v>
      </c>
      <c r="AO50" s="191">
        <v>0</v>
      </c>
      <c r="AP50" s="191">
        <v>0</v>
      </c>
      <c r="AQ50" s="191">
        <v>0</v>
      </c>
      <c r="AR50" s="191">
        <v>0</v>
      </c>
      <c r="AS50" s="191">
        <v>0</v>
      </c>
      <c r="AT50" s="191">
        <v>0</v>
      </c>
      <c r="AU50" s="191">
        <v>0</v>
      </c>
      <c r="AV50" s="191">
        <v>0</v>
      </c>
      <c r="AW50" s="191">
        <v>0</v>
      </c>
      <c r="AX50" s="191">
        <v>0</v>
      </c>
      <c r="AY50" s="191">
        <v>0</v>
      </c>
      <c r="AZ50" s="191">
        <v>0</v>
      </c>
      <c r="BA50" s="191">
        <v>0</v>
      </c>
      <c r="BB50" s="191"/>
      <c r="BC50" s="191"/>
      <c r="BD50" s="191"/>
      <c r="BE50" s="191">
        <v>0</v>
      </c>
      <c r="BF50" s="207">
        <f t="shared" ref="BF50:BF53" si="7">M50+Q50+U50+Y50+AC50+AG50+AK50+AO50+AS50+AW50+BA50+BE50</f>
        <v>0</v>
      </c>
    </row>
    <row r="51" spans="1:58">
      <c r="A51" s="563"/>
      <c r="B51" s="566"/>
      <c r="C51" s="566"/>
      <c r="D51" s="566"/>
      <c r="E51" s="532"/>
      <c r="F51" s="548"/>
      <c r="G51" s="551"/>
      <c r="H51" s="554"/>
      <c r="I51" s="206" t="s">
        <v>177</v>
      </c>
      <c r="J51" s="191">
        <v>0</v>
      </c>
      <c r="K51" s="191">
        <v>0</v>
      </c>
      <c r="L51" s="191">
        <v>0</v>
      </c>
      <c r="M51" s="191">
        <v>0</v>
      </c>
      <c r="N51" s="191">
        <v>0</v>
      </c>
      <c r="O51" s="191">
        <v>0</v>
      </c>
      <c r="P51" s="191">
        <v>0</v>
      </c>
      <c r="Q51" s="191">
        <v>0</v>
      </c>
      <c r="R51" s="191">
        <v>0</v>
      </c>
      <c r="S51" s="191">
        <v>0</v>
      </c>
      <c r="T51" s="191">
        <v>0</v>
      </c>
      <c r="U51" s="191">
        <v>0</v>
      </c>
      <c r="V51" s="191">
        <v>0</v>
      </c>
      <c r="W51" s="191">
        <v>0</v>
      </c>
      <c r="X51" s="191">
        <v>0</v>
      </c>
      <c r="Y51" s="191">
        <v>0</v>
      </c>
      <c r="Z51" s="191">
        <v>0</v>
      </c>
      <c r="AA51" s="191">
        <v>0</v>
      </c>
      <c r="AB51" s="191">
        <v>0</v>
      </c>
      <c r="AC51" s="191">
        <v>0</v>
      </c>
      <c r="AD51" s="191">
        <v>0</v>
      </c>
      <c r="AE51" s="191">
        <v>0</v>
      </c>
      <c r="AF51" s="191">
        <v>0</v>
      </c>
      <c r="AG51" s="191">
        <v>0</v>
      </c>
      <c r="AH51" s="191">
        <v>0</v>
      </c>
      <c r="AI51" s="191">
        <v>0</v>
      </c>
      <c r="AJ51" s="191">
        <v>0</v>
      </c>
      <c r="AK51" s="191">
        <v>0</v>
      </c>
      <c r="AL51" s="191">
        <v>0</v>
      </c>
      <c r="AM51" s="191">
        <v>0</v>
      </c>
      <c r="AN51" s="191">
        <v>0</v>
      </c>
      <c r="AO51" s="191">
        <v>0</v>
      </c>
      <c r="AP51" s="191">
        <v>0</v>
      </c>
      <c r="AQ51" s="191">
        <v>0</v>
      </c>
      <c r="AR51" s="191">
        <v>0</v>
      </c>
      <c r="AS51" s="191">
        <v>0</v>
      </c>
      <c r="AT51" s="191">
        <v>0</v>
      </c>
      <c r="AU51" s="191">
        <v>0</v>
      </c>
      <c r="AV51" s="191">
        <v>0</v>
      </c>
      <c r="AW51" s="191">
        <v>0</v>
      </c>
      <c r="AX51" s="191">
        <v>0</v>
      </c>
      <c r="AY51" s="191">
        <v>0</v>
      </c>
      <c r="AZ51" s="191">
        <v>0</v>
      </c>
      <c r="BA51" s="191">
        <v>0</v>
      </c>
      <c r="BB51" s="191"/>
      <c r="BC51" s="191"/>
      <c r="BD51" s="191"/>
      <c r="BE51" s="191">
        <v>0</v>
      </c>
      <c r="BF51" s="207">
        <f t="shared" si="7"/>
        <v>0</v>
      </c>
    </row>
    <row r="52" spans="1:58">
      <c r="A52" s="563"/>
      <c r="B52" s="566"/>
      <c r="C52" s="566"/>
      <c r="D52" s="566"/>
      <c r="E52" s="532"/>
      <c r="F52" s="548"/>
      <c r="G52" s="551"/>
      <c r="H52" s="554" t="s">
        <v>178</v>
      </c>
      <c r="I52" s="206" t="s">
        <v>179</v>
      </c>
      <c r="J52" s="191">
        <v>0</v>
      </c>
      <c r="K52" s="191">
        <v>0</v>
      </c>
      <c r="L52" s="191">
        <v>0</v>
      </c>
      <c r="M52" s="191">
        <v>0</v>
      </c>
      <c r="N52" s="191">
        <v>0</v>
      </c>
      <c r="O52" s="191">
        <v>0</v>
      </c>
      <c r="P52" s="191">
        <v>0</v>
      </c>
      <c r="Q52" s="191">
        <v>0</v>
      </c>
      <c r="R52" s="191">
        <v>0</v>
      </c>
      <c r="S52" s="191">
        <v>0</v>
      </c>
      <c r="T52" s="191">
        <v>0</v>
      </c>
      <c r="U52" s="191">
        <v>0</v>
      </c>
      <c r="V52" s="191">
        <v>0</v>
      </c>
      <c r="W52" s="191">
        <v>0</v>
      </c>
      <c r="X52" s="191">
        <v>0</v>
      </c>
      <c r="Y52" s="191">
        <v>0</v>
      </c>
      <c r="Z52" s="191">
        <v>0</v>
      </c>
      <c r="AA52" s="191">
        <v>0</v>
      </c>
      <c r="AB52" s="191">
        <v>0</v>
      </c>
      <c r="AC52" s="191">
        <v>0</v>
      </c>
      <c r="AD52" s="191">
        <v>0</v>
      </c>
      <c r="AE52" s="191">
        <v>0</v>
      </c>
      <c r="AF52" s="191">
        <v>0</v>
      </c>
      <c r="AG52" s="191">
        <v>0</v>
      </c>
      <c r="AH52" s="191">
        <v>0</v>
      </c>
      <c r="AI52" s="191">
        <v>0</v>
      </c>
      <c r="AJ52" s="191">
        <v>0</v>
      </c>
      <c r="AK52" s="191">
        <v>0</v>
      </c>
      <c r="AL52" s="191">
        <v>0</v>
      </c>
      <c r="AM52" s="191">
        <v>0</v>
      </c>
      <c r="AN52" s="191">
        <v>0</v>
      </c>
      <c r="AO52" s="191">
        <v>0</v>
      </c>
      <c r="AP52" s="191">
        <v>0</v>
      </c>
      <c r="AQ52" s="191">
        <v>0</v>
      </c>
      <c r="AR52" s="191">
        <v>0</v>
      </c>
      <c r="AS52" s="191">
        <v>0</v>
      </c>
      <c r="AT52" s="191">
        <v>0</v>
      </c>
      <c r="AU52" s="191">
        <v>0</v>
      </c>
      <c r="AV52" s="191">
        <v>0</v>
      </c>
      <c r="AW52" s="191">
        <v>0</v>
      </c>
      <c r="AX52" s="191">
        <v>0</v>
      </c>
      <c r="AY52" s="191">
        <v>0</v>
      </c>
      <c r="AZ52" s="191">
        <v>0</v>
      </c>
      <c r="BA52" s="191">
        <v>0</v>
      </c>
      <c r="BB52" s="191"/>
      <c r="BC52" s="191"/>
      <c r="BD52" s="191"/>
      <c r="BE52" s="191">
        <v>0</v>
      </c>
      <c r="BF52" s="207">
        <f t="shared" si="7"/>
        <v>0</v>
      </c>
    </row>
    <row r="53" spans="1:58" ht="15.75" thickBot="1">
      <c r="A53" s="563"/>
      <c r="B53" s="566"/>
      <c r="C53" s="566"/>
      <c r="D53" s="566"/>
      <c r="E53" s="533"/>
      <c r="F53" s="549"/>
      <c r="G53" s="552"/>
      <c r="H53" s="555"/>
      <c r="I53" s="195" t="s">
        <v>180</v>
      </c>
      <c r="J53" s="195">
        <v>0</v>
      </c>
      <c r="K53" s="195">
        <v>0</v>
      </c>
      <c r="L53" s="195">
        <v>0</v>
      </c>
      <c r="M53" s="195">
        <v>0</v>
      </c>
      <c r="N53" s="195">
        <v>0</v>
      </c>
      <c r="O53" s="195">
        <v>0</v>
      </c>
      <c r="P53" s="195">
        <v>0</v>
      </c>
      <c r="Q53" s="195">
        <v>0</v>
      </c>
      <c r="R53" s="195">
        <v>0</v>
      </c>
      <c r="S53" s="195">
        <v>0</v>
      </c>
      <c r="T53" s="195">
        <v>0</v>
      </c>
      <c r="U53" s="195">
        <v>0</v>
      </c>
      <c r="V53" s="195">
        <v>0</v>
      </c>
      <c r="W53" s="195">
        <v>0</v>
      </c>
      <c r="X53" s="195">
        <v>0</v>
      </c>
      <c r="Y53" s="195">
        <v>0</v>
      </c>
      <c r="Z53" s="195">
        <v>0</v>
      </c>
      <c r="AA53" s="195">
        <v>0</v>
      </c>
      <c r="AB53" s="195">
        <v>0</v>
      </c>
      <c r="AC53" s="195">
        <v>0</v>
      </c>
      <c r="AD53" s="195">
        <v>0</v>
      </c>
      <c r="AE53" s="195">
        <v>0</v>
      </c>
      <c r="AF53" s="195">
        <v>0</v>
      </c>
      <c r="AG53" s="195">
        <v>0</v>
      </c>
      <c r="AH53" s="195">
        <v>0</v>
      </c>
      <c r="AI53" s="195">
        <v>0</v>
      </c>
      <c r="AJ53" s="195">
        <v>0</v>
      </c>
      <c r="AK53" s="195">
        <v>0</v>
      </c>
      <c r="AL53" s="195">
        <v>0</v>
      </c>
      <c r="AM53" s="195">
        <v>0</v>
      </c>
      <c r="AN53" s="195">
        <v>0</v>
      </c>
      <c r="AO53" s="195">
        <v>0</v>
      </c>
      <c r="AP53" s="195">
        <v>0</v>
      </c>
      <c r="AQ53" s="195">
        <v>0</v>
      </c>
      <c r="AR53" s="195">
        <v>0</v>
      </c>
      <c r="AS53" s="195">
        <v>0</v>
      </c>
      <c r="AT53" s="195">
        <v>0</v>
      </c>
      <c r="AU53" s="195">
        <v>0</v>
      </c>
      <c r="AV53" s="195">
        <v>0</v>
      </c>
      <c r="AW53" s="195">
        <v>0</v>
      </c>
      <c r="AX53" s="195">
        <v>0</v>
      </c>
      <c r="AY53" s="195">
        <v>0</v>
      </c>
      <c r="AZ53" s="195">
        <v>0</v>
      </c>
      <c r="BA53" s="195">
        <v>0</v>
      </c>
      <c r="BB53" s="195"/>
      <c r="BC53" s="195"/>
      <c r="BD53" s="195"/>
      <c r="BE53" s="195">
        <v>0</v>
      </c>
      <c r="BF53" s="207">
        <f t="shared" si="7"/>
        <v>0</v>
      </c>
    </row>
    <row r="54" spans="1:58" ht="75" customHeight="1">
      <c r="A54" s="563"/>
      <c r="B54" s="566"/>
      <c r="C54" s="566"/>
      <c r="D54" s="566"/>
      <c r="E54" s="531" t="s">
        <v>193</v>
      </c>
      <c r="F54" s="547"/>
      <c r="G54" s="550" t="s">
        <v>189</v>
      </c>
      <c r="H54" s="553" t="s">
        <v>168</v>
      </c>
      <c r="I54" s="203" t="s">
        <v>169</v>
      </c>
      <c r="J54" s="188">
        <v>0</v>
      </c>
      <c r="K54" s="188">
        <v>0</v>
      </c>
      <c r="L54" s="188">
        <v>0</v>
      </c>
      <c r="M54" s="188">
        <v>0</v>
      </c>
      <c r="N54" s="188">
        <v>0</v>
      </c>
      <c r="O54" s="188">
        <v>0</v>
      </c>
      <c r="P54" s="188">
        <v>0</v>
      </c>
      <c r="Q54" s="188">
        <v>0</v>
      </c>
      <c r="R54" s="188">
        <v>0</v>
      </c>
      <c r="S54" s="188">
        <v>0</v>
      </c>
      <c r="T54" s="188">
        <v>0</v>
      </c>
      <c r="U54" s="188">
        <v>0</v>
      </c>
      <c r="V54" s="188">
        <v>0</v>
      </c>
      <c r="W54" s="188">
        <v>0</v>
      </c>
      <c r="X54" s="188">
        <v>0</v>
      </c>
      <c r="Y54" s="188">
        <v>0</v>
      </c>
      <c r="Z54" s="188">
        <v>0</v>
      </c>
      <c r="AA54" s="188">
        <v>0</v>
      </c>
      <c r="AB54" s="191">
        <v>0</v>
      </c>
      <c r="AC54" s="191">
        <v>0</v>
      </c>
      <c r="AD54" s="188">
        <v>0</v>
      </c>
      <c r="AE54" s="188">
        <v>0</v>
      </c>
      <c r="AF54" s="188">
        <v>0</v>
      </c>
      <c r="AG54" s="188">
        <v>0</v>
      </c>
      <c r="AH54" s="204">
        <v>0</v>
      </c>
      <c r="AI54" s="204">
        <v>0</v>
      </c>
      <c r="AJ54" s="204">
        <v>0</v>
      </c>
      <c r="AK54" s="204">
        <v>0</v>
      </c>
      <c r="AL54" s="204">
        <v>0</v>
      </c>
      <c r="AM54" s="204">
        <v>0</v>
      </c>
      <c r="AN54" s="204">
        <v>0</v>
      </c>
      <c r="AO54" s="204">
        <v>0</v>
      </c>
      <c r="AP54" s="204">
        <v>0</v>
      </c>
      <c r="AQ54" s="204">
        <v>0</v>
      </c>
      <c r="AR54" s="204">
        <v>0</v>
      </c>
      <c r="AS54" s="204">
        <v>0</v>
      </c>
      <c r="AT54" s="204">
        <v>0</v>
      </c>
      <c r="AU54" s="204">
        <v>0</v>
      </c>
      <c r="AV54" s="204">
        <v>0</v>
      </c>
      <c r="AW54" s="204">
        <v>0</v>
      </c>
      <c r="AX54" s="204">
        <v>0</v>
      </c>
      <c r="AY54" s="204">
        <v>0</v>
      </c>
      <c r="AZ54" s="204">
        <v>0</v>
      </c>
      <c r="BA54" s="204">
        <v>0</v>
      </c>
      <c r="BB54" s="204">
        <v>0</v>
      </c>
      <c r="BC54" s="204">
        <v>0</v>
      </c>
      <c r="BD54" s="204">
        <v>0</v>
      </c>
      <c r="BE54" s="204">
        <v>0</v>
      </c>
      <c r="BF54" s="205">
        <f>M54+Q54+U54+Y54+AC54+AG54+AK54+AO54+AS54+AW54+BA54+BE54</f>
        <v>0</v>
      </c>
    </row>
    <row r="55" spans="1:58">
      <c r="A55" s="563"/>
      <c r="B55" s="566"/>
      <c r="C55" s="566"/>
      <c r="D55" s="566"/>
      <c r="E55" s="532"/>
      <c r="F55" s="548"/>
      <c r="G55" s="551"/>
      <c r="H55" s="554"/>
      <c r="I55" s="206" t="s">
        <v>170</v>
      </c>
      <c r="J55" s="191">
        <v>0</v>
      </c>
      <c r="K55" s="191">
        <v>0</v>
      </c>
      <c r="L55" s="191">
        <v>0</v>
      </c>
      <c r="M55" s="191">
        <v>0</v>
      </c>
      <c r="N55" s="191">
        <v>0</v>
      </c>
      <c r="O55" s="191">
        <v>0</v>
      </c>
      <c r="P55" s="191">
        <v>0</v>
      </c>
      <c r="Q55" s="191">
        <v>0</v>
      </c>
      <c r="R55" s="191">
        <v>0</v>
      </c>
      <c r="S55" s="191">
        <v>0</v>
      </c>
      <c r="T55" s="191">
        <v>0</v>
      </c>
      <c r="U55" s="191">
        <v>0</v>
      </c>
      <c r="V55" s="191">
        <v>0</v>
      </c>
      <c r="W55" s="191">
        <v>0</v>
      </c>
      <c r="X55" s="191">
        <v>0</v>
      </c>
      <c r="Y55" s="191">
        <v>0</v>
      </c>
      <c r="Z55" s="191">
        <v>0</v>
      </c>
      <c r="AA55" s="191">
        <v>0</v>
      </c>
      <c r="AB55" s="191">
        <v>0</v>
      </c>
      <c r="AC55" s="191">
        <v>0</v>
      </c>
      <c r="AD55" s="191">
        <v>0</v>
      </c>
      <c r="AE55" s="191">
        <v>0</v>
      </c>
      <c r="AF55" s="191">
        <v>0</v>
      </c>
      <c r="AG55" s="191">
        <v>0</v>
      </c>
      <c r="AH55" s="191">
        <v>0</v>
      </c>
      <c r="AI55" s="191">
        <v>0</v>
      </c>
      <c r="AJ55" s="191">
        <v>0</v>
      </c>
      <c r="AK55" s="191">
        <v>0</v>
      </c>
      <c r="AL55" s="191">
        <v>0</v>
      </c>
      <c r="AM55" s="191">
        <v>0</v>
      </c>
      <c r="AN55" s="191">
        <v>0</v>
      </c>
      <c r="AO55" s="191">
        <v>0</v>
      </c>
      <c r="AP55" s="191">
        <v>0</v>
      </c>
      <c r="AQ55" s="191">
        <v>0</v>
      </c>
      <c r="AR55" s="191">
        <v>0</v>
      </c>
      <c r="AS55" s="191">
        <v>0</v>
      </c>
      <c r="AT55" s="191">
        <v>0</v>
      </c>
      <c r="AU55" s="191">
        <v>0</v>
      </c>
      <c r="AV55" s="191">
        <v>0</v>
      </c>
      <c r="AW55" s="191">
        <v>0</v>
      </c>
      <c r="AX55" s="191">
        <v>0</v>
      </c>
      <c r="AY55" s="191">
        <v>0</v>
      </c>
      <c r="AZ55" s="191">
        <v>0</v>
      </c>
      <c r="BA55" s="191">
        <v>0</v>
      </c>
      <c r="BB55" s="191">
        <v>0</v>
      </c>
      <c r="BC55" s="191">
        <v>0</v>
      </c>
      <c r="BD55" s="191">
        <v>0</v>
      </c>
      <c r="BE55" s="191">
        <v>0</v>
      </c>
      <c r="BF55" s="207">
        <f t="shared" ref="BF55:BF57" si="8">M55+Q55+U55+Y55+AC55+AG55+AK55+AO55+AS55+AW55+BA55+BE55</f>
        <v>0</v>
      </c>
    </row>
    <row r="56" spans="1:58">
      <c r="A56" s="563"/>
      <c r="B56" s="566"/>
      <c r="C56" s="566"/>
      <c r="D56" s="566"/>
      <c r="E56" s="532"/>
      <c r="F56" s="548"/>
      <c r="G56" s="551"/>
      <c r="H56" s="554"/>
      <c r="I56" s="206" t="s">
        <v>171</v>
      </c>
      <c r="J56" s="191">
        <v>0</v>
      </c>
      <c r="K56" s="191">
        <v>0</v>
      </c>
      <c r="L56" s="191">
        <v>0</v>
      </c>
      <c r="M56" s="191">
        <v>0</v>
      </c>
      <c r="N56" s="191">
        <v>0</v>
      </c>
      <c r="O56" s="191">
        <v>0</v>
      </c>
      <c r="P56" s="191">
        <v>0</v>
      </c>
      <c r="Q56" s="191">
        <v>0</v>
      </c>
      <c r="R56" s="191">
        <v>0</v>
      </c>
      <c r="S56" s="191">
        <v>0</v>
      </c>
      <c r="T56" s="191">
        <v>0</v>
      </c>
      <c r="U56" s="191">
        <v>0</v>
      </c>
      <c r="V56" s="191">
        <v>102</v>
      </c>
      <c r="W56" s="191">
        <v>225</v>
      </c>
      <c r="X56" s="191">
        <v>0</v>
      </c>
      <c r="Y56" s="191">
        <v>327</v>
      </c>
      <c r="Z56" s="191">
        <v>0</v>
      </c>
      <c r="AA56" s="191">
        <v>0</v>
      </c>
      <c r="AB56" s="191">
        <v>0</v>
      </c>
      <c r="AC56" s="191">
        <v>0</v>
      </c>
      <c r="AD56" s="191">
        <v>0</v>
      </c>
      <c r="AE56" s="191">
        <v>0</v>
      </c>
      <c r="AF56" s="191">
        <v>0</v>
      </c>
      <c r="AG56" s="191">
        <v>0</v>
      </c>
      <c r="AH56" s="191">
        <v>0</v>
      </c>
      <c r="AI56" s="191">
        <v>0</v>
      </c>
      <c r="AJ56" s="191">
        <v>0</v>
      </c>
      <c r="AK56" s="191">
        <v>0</v>
      </c>
      <c r="AL56" s="191">
        <v>0</v>
      </c>
      <c r="AM56" s="191">
        <v>0</v>
      </c>
      <c r="AN56" s="191">
        <v>0</v>
      </c>
      <c r="AO56" s="191">
        <v>0</v>
      </c>
      <c r="AP56" s="191">
        <v>0</v>
      </c>
      <c r="AQ56" s="191">
        <v>0</v>
      </c>
      <c r="AR56" s="191">
        <v>0</v>
      </c>
      <c r="AS56" s="191">
        <v>0</v>
      </c>
      <c r="AT56" s="191">
        <v>0</v>
      </c>
      <c r="AU56" s="191">
        <v>0</v>
      </c>
      <c r="AV56" s="191">
        <v>0</v>
      </c>
      <c r="AW56" s="191">
        <v>0</v>
      </c>
      <c r="AX56" s="191">
        <v>0</v>
      </c>
      <c r="AY56" s="191">
        <v>0</v>
      </c>
      <c r="AZ56" s="191">
        <v>0</v>
      </c>
      <c r="BA56" s="191">
        <v>0</v>
      </c>
      <c r="BB56" s="191">
        <v>0</v>
      </c>
      <c r="BC56" s="191">
        <v>0</v>
      </c>
      <c r="BD56" s="191">
        <v>0</v>
      </c>
      <c r="BE56" s="191">
        <v>0</v>
      </c>
      <c r="BF56" s="207">
        <f t="shared" si="8"/>
        <v>327</v>
      </c>
    </row>
    <row r="57" spans="1:58">
      <c r="A57" s="563"/>
      <c r="B57" s="566"/>
      <c r="C57" s="566"/>
      <c r="D57" s="566"/>
      <c r="E57" s="532"/>
      <c r="F57" s="548"/>
      <c r="G57" s="551"/>
      <c r="H57" s="554"/>
      <c r="I57" s="206" t="s">
        <v>172</v>
      </c>
      <c r="J57" s="191">
        <v>0</v>
      </c>
      <c r="K57" s="191">
        <v>0</v>
      </c>
      <c r="L57" s="191">
        <v>0</v>
      </c>
      <c r="M57" s="191">
        <v>0</v>
      </c>
      <c r="N57" s="191">
        <v>0</v>
      </c>
      <c r="O57" s="191">
        <v>0</v>
      </c>
      <c r="P57" s="191">
        <v>0</v>
      </c>
      <c r="Q57" s="191">
        <v>0</v>
      </c>
      <c r="R57" s="191">
        <v>0</v>
      </c>
      <c r="S57" s="191">
        <v>0</v>
      </c>
      <c r="T57" s="191">
        <v>0</v>
      </c>
      <c r="U57" s="191">
        <v>0</v>
      </c>
      <c r="V57" s="191">
        <v>1451</v>
      </c>
      <c r="W57" s="191">
        <v>2783</v>
      </c>
      <c r="X57" s="191">
        <v>0</v>
      </c>
      <c r="Y57" s="191">
        <v>4234</v>
      </c>
      <c r="Z57" s="191">
        <v>0</v>
      </c>
      <c r="AA57" s="191">
        <v>0</v>
      </c>
      <c r="AB57" s="191">
        <v>0</v>
      </c>
      <c r="AC57" s="191">
        <v>0</v>
      </c>
      <c r="AD57" s="191">
        <v>0</v>
      </c>
      <c r="AE57" s="191">
        <v>0</v>
      </c>
      <c r="AF57" s="191">
        <v>0</v>
      </c>
      <c r="AG57" s="191">
        <v>0</v>
      </c>
      <c r="AH57" s="191">
        <v>0</v>
      </c>
      <c r="AI57" s="191">
        <v>0</v>
      </c>
      <c r="AJ57" s="191">
        <v>0</v>
      </c>
      <c r="AK57" s="191">
        <v>0</v>
      </c>
      <c r="AL57" s="191">
        <v>0</v>
      </c>
      <c r="AM57" s="191">
        <v>0</v>
      </c>
      <c r="AN57" s="191">
        <v>0</v>
      </c>
      <c r="AO57" s="191">
        <v>0</v>
      </c>
      <c r="AP57" s="191">
        <v>0</v>
      </c>
      <c r="AQ57" s="191">
        <v>0</v>
      </c>
      <c r="AR57" s="191">
        <v>0</v>
      </c>
      <c r="AS57" s="191">
        <v>0</v>
      </c>
      <c r="AT57" s="191">
        <v>0</v>
      </c>
      <c r="AU57" s="191">
        <v>0</v>
      </c>
      <c r="AV57" s="191">
        <v>0</v>
      </c>
      <c r="AW57" s="191">
        <v>0</v>
      </c>
      <c r="AX57" s="191">
        <v>0</v>
      </c>
      <c r="AY57" s="191">
        <v>0</v>
      </c>
      <c r="AZ57" s="191">
        <v>0</v>
      </c>
      <c r="BA57" s="191">
        <v>0</v>
      </c>
      <c r="BB57" s="191">
        <v>0</v>
      </c>
      <c r="BC57" s="191">
        <v>0</v>
      </c>
      <c r="BD57" s="191">
        <v>0</v>
      </c>
      <c r="BE57" s="191">
        <v>0</v>
      </c>
      <c r="BF57" s="207">
        <f t="shared" si="8"/>
        <v>4234</v>
      </c>
    </row>
    <row r="58" spans="1:58">
      <c r="A58" s="563"/>
      <c r="B58" s="566"/>
      <c r="C58" s="566"/>
      <c r="D58" s="566"/>
      <c r="E58" s="532"/>
      <c r="F58" s="548"/>
      <c r="G58" s="551"/>
      <c r="H58" s="554"/>
      <c r="I58" s="206" t="s">
        <v>173</v>
      </c>
      <c r="J58" s="191">
        <v>0</v>
      </c>
      <c r="K58" s="191">
        <v>0</v>
      </c>
      <c r="L58" s="191">
        <v>0</v>
      </c>
      <c r="M58" s="191">
        <v>0</v>
      </c>
      <c r="N58" s="191">
        <v>0</v>
      </c>
      <c r="O58" s="191">
        <v>0</v>
      </c>
      <c r="P58" s="191">
        <v>0</v>
      </c>
      <c r="Q58" s="191">
        <v>0</v>
      </c>
      <c r="R58" s="191">
        <v>0</v>
      </c>
      <c r="S58" s="191">
        <v>0</v>
      </c>
      <c r="T58" s="191">
        <v>0</v>
      </c>
      <c r="U58" s="191">
        <v>0</v>
      </c>
      <c r="V58" s="191">
        <v>166</v>
      </c>
      <c r="W58" s="191">
        <v>425</v>
      </c>
      <c r="X58" s="191">
        <v>0</v>
      </c>
      <c r="Y58" s="191">
        <v>591</v>
      </c>
      <c r="Z58" s="191">
        <v>0</v>
      </c>
      <c r="AA58" s="191">
        <v>0</v>
      </c>
      <c r="AB58" s="191">
        <v>0</v>
      </c>
      <c r="AC58" s="191">
        <v>0</v>
      </c>
      <c r="AD58" s="191">
        <v>0</v>
      </c>
      <c r="AE58" s="191">
        <v>0</v>
      </c>
      <c r="AF58" s="191">
        <v>0</v>
      </c>
      <c r="AG58" s="191">
        <v>0</v>
      </c>
      <c r="AH58" s="191">
        <v>0</v>
      </c>
      <c r="AI58" s="191">
        <v>0</v>
      </c>
      <c r="AJ58" s="191">
        <v>0</v>
      </c>
      <c r="AK58" s="191">
        <v>0</v>
      </c>
      <c r="AL58" s="191">
        <v>0</v>
      </c>
      <c r="AM58" s="191">
        <v>0</v>
      </c>
      <c r="AN58" s="191">
        <v>0</v>
      </c>
      <c r="AO58" s="191">
        <v>0</v>
      </c>
      <c r="AP58" s="191">
        <v>0</v>
      </c>
      <c r="AQ58" s="191">
        <v>0</v>
      </c>
      <c r="AR58" s="191">
        <v>0</v>
      </c>
      <c r="AS58" s="191">
        <v>0</v>
      </c>
      <c r="AT58" s="191">
        <v>0</v>
      </c>
      <c r="AU58" s="191">
        <v>0</v>
      </c>
      <c r="AV58" s="191">
        <v>0</v>
      </c>
      <c r="AW58" s="191">
        <v>0</v>
      </c>
      <c r="AX58" s="191">
        <v>0</v>
      </c>
      <c r="AY58" s="191">
        <v>0</v>
      </c>
      <c r="AZ58" s="191">
        <v>0</v>
      </c>
      <c r="BA58" s="191">
        <v>0</v>
      </c>
      <c r="BB58" s="191">
        <v>0</v>
      </c>
      <c r="BC58" s="191">
        <v>0</v>
      </c>
      <c r="BD58" s="191">
        <v>0</v>
      </c>
      <c r="BE58" s="191">
        <v>0</v>
      </c>
      <c r="BF58" s="207">
        <f>M58+Q58+U58+Y58+AC58+AG58+AK58+AO58+AS58+AW58+BA58+BE58</f>
        <v>591</v>
      </c>
    </row>
    <row r="59" spans="1:58" ht="28.5">
      <c r="A59" s="563"/>
      <c r="B59" s="566"/>
      <c r="C59" s="566"/>
      <c r="D59" s="566"/>
      <c r="E59" s="532"/>
      <c r="F59" s="548"/>
      <c r="G59" s="551"/>
      <c r="H59" s="554"/>
      <c r="I59" s="208" t="s">
        <v>174</v>
      </c>
      <c r="J59" s="193">
        <v>0</v>
      </c>
      <c r="K59" s="193">
        <v>0</v>
      </c>
      <c r="L59" s="193">
        <v>0</v>
      </c>
      <c r="M59" s="193">
        <v>0</v>
      </c>
      <c r="N59" s="193">
        <v>0</v>
      </c>
      <c r="O59" s="193">
        <v>0</v>
      </c>
      <c r="P59" s="193">
        <v>0</v>
      </c>
      <c r="Q59" s="193">
        <v>0</v>
      </c>
      <c r="R59" s="193">
        <v>0</v>
      </c>
      <c r="S59" s="193">
        <v>0</v>
      </c>
      <c r="T59" s="193">
        <v>0</v>
      </c>
      <c r="U59" s="193">
        <v>0</v>
      </c>
      <c r="V59" s="193">
        <v>1719</v>
      </c>
      <c r="W59" s="193">
        <v>3433</v>
      </c>
      <c r="X59" s="193">
        <v>0</v>
      </c>
      <c r="Y59" s="193">
        <v>5152</v>
      </c>
      <c r="Z59" s="193">
        <v>0</v>
      </c>
      <c r="AA59" s="193">
        <v>0</v>
      </c>
      <c r="AB59" s="193">
        <v>0</v>
      </c>
      <c r="AC59" s="193">
        <v>0</v>
      </c>
      <c r="AD59" s="193">
        <v>0</v>
      </c>
      <c r="AE59" s="193">
        <v>0</v>
      </c>
      <c r="AF59" s="193">
        <v>0</v>
      </c>
      <c r="AG59" s="193">
        <v>0</v>
      </c>
      <c r="AH59" s="193">
        <v>0</v>
      </c>
      <c r="AI59" s="193">
        <v>0</v>
      </c>
      <c r="AJ59" s="193">
        <v>0</v>
      </c>
      <c r="AK59" s="193">
        <v>0</v>
      </c>
      <c r="AL59" s="193">
        <v>0</v>
      </c>
      <c r="AM59" s="193">
        <v>0</v>
      </c>
      <c r="AN59" s="193">
        <v>0</v>
      </c>
      <c r="AO59" s="193">
        <v>0</v>
      </c>
      <c r="AP59" s="193">
        <v>0</v>
      </c>
      <c r="AQ59" s="193">
        <v>0</v>
      </c>
      <c r="AR59" s="193">
        <v>0</v>
      </c>
      <c r="AS59" s="193">
        <v>0</v>
      </c>
      <c r="AT59" s="193">
        <v>0</v>
      </c>
      <c r="AU59" s="193">
        <v>0</v>
      </c>
      <c r="AV59" s="193">
        <v>0</v>
      </c>
      <c r="AW59" s="193">
        <v>0</v>
      </c>
      <c r="AX59" s="193">
        <v>0</v>
      </c>
      <c r="AY59" s="193">
        <v>0</v>
      </c>
      <c r="AZ59" s="193">
        <v>0</v>
      </c>
      <c r="BA59" s="193">
        <v>0</v>
      </c>
      <c r="BB59" s="193">
        <v>0</v>
      </c>
      <c r="BC59" s="193">
        <v>0</v>
      </c>
      <c r="BD59" s="193">
        <v>0</v>
      </c>
      <c r="BE59" s="193">
        <v>0</v>
      </c>
      <c r="BF59" s="207">
        <f>M59+Q59+U59+Y59+AC59+AG59+AK59+AO59+AS59+AW59+BA59+BE59</f>
        <v>5152</v>
      </c>
    </row>
    <row r="60" spans="1:58">
      <c r="A60" s="563"/>
      <c r="B60" s="566"/>
      <c r="C60" s="566"/>
      <c r="D60" s="566"/>
      <c r="E60" s="532"/>
      <c r="F60" s="548"/>
      <c r="G60" s="551"/>
      <c r="H60" s="554" t="s">
        <v>175</v>
      </c>
      <c r="I60" s="206" t="s">
        <v>176</v>
      </c>
      <c r="J60" s="191">
        <v>0</v>
      </c>
      <c r="K60" s="191">
        <v>0</v>
      </c>
      <c r="L60" s="191">
        <v>0</v>
      </c>
      <c r="M60" s="191">
        <v>0</v>
      </c>
      <c r="N60" s="191">
        <v>0</v>
      </c>
      <c r="O60" s="191">
        <v>0</v>
      </c>
      <c r="P60" s="191">
        <v>0</v>
      </c>
      <c r="Q60" s="191">
        <v>0</v>
      </c>
      <c r="R60" s="191">
        <v>0</v>
      </c>
      <c r="S60" s="191">
        <v>0</v>
      </c>
      <c r="T60" s="191">
        <v>0</v>
      </c>
      <c r="U60" s="191">
        <v>0</v>
      </c>
      <c r="V60" s="191">
        <v>1543</v>
      </c>
      <c r="W60" s="191">
        <v>2591</v>
      </c>
      <c r="X60" s="191">
        <v>0</v>
      </c>
      <c r="Y60" s="191">
        <v>4134</v>
      </c>
      <c r="Z60" s="191">
        <v>0</v>
      </c>
      <c r="AA60" s="191">
        <v>0</v>
      </c>
      <c r="AB60" s="191">
        <v>0</v>
      </c>
      <c r="AC60" s="191">
        <v>0</v>
      </c>
      <c r="AD60" s="191">
        <v>0</v>
      </c>
      <c r="AE60" s="191">
        <v>0</v>
      </c>
      <c r="AF60" s="191">
        <v>0</v>
      </c>
      <c r="AG60" s="191">
        <v>0</v>
      </c>
      <c r="AH60" s="191">
        <v>0</v>
      </c>
      <c r="AI60" s="191">
        <v>0</v>
      </c>
      <c r="AJ60" s="191">
        <v>0</v>
      </c>
      <c r="AK60" s="191">
        <v>0</v>
      </c>
      <c r="AL60" s="191">
        <v>0</v>
      </c>
      <c r="AM60" s="191">
        <v>0</v>
      </c>
      <c r="AN60" s="191">
        <v>0</v>
      </c>
      <c r="AO60" s="191">
        <v>0</v>
      </c>
      <c r="AP60" s="191">
        <v>0</v>
      </c>
      <c r="AQ60" s="191">
        <v>0</v>
      </c>
      <c r="AR60" s="191">
        <v>0</v>
      </c>
      <c r="AS60" s="191">
        <v>0</v>
      </c>
      <c r="AT60" s="191">
        <v>0</v>
      </c>
      <c r="AU60" s="191">
        <v>0</v>
      </c>
      <c r="AV60" s="191">
        <v>0</v>
      </c>
      <c r="AW60" s="191">
        <v>0</v>
      </c>
      <c r="AX60" s="191">
        <v>0</v>
      </c>
      <c r="AY60" s="191">
        <v>0</v>
      </c>
      <c r="AZ60" s="191">
        <v>0</v>
      </c>
      <c r="BA60" s="191">
        <v>0</v>
      </c>
      <c r="BB60" s="191">
        <v>0</v>
      </c>
      <c r="BC60" s="191">
        <v>0</v>
      </c>
      <c r="BD60" s="191">
        <v>0</v>
      </c>
      <c r="BE60" s="191">
        <v>0</v>
      </c>
      <c r="BF60" s="207">
        <f t="shared" ref="BF60:BF63" si="9">M60+Q60+U60+Y60+AC60+AG60+AK60+AO60+AS60+AW60+BA60+BE60</f>
        <v>4134</v>
      </c>
    </row>
    <row r="61" spans="1:58">
      <c r="A61" s="563"/>
      <c r="B61" s="566"/>
      <c r="C61" s="566"/>
      <c r="D61" s="566"/>
      <c r="E61" s="532"/>
      <c r="F61" s="548"/>
      <c r="G61" s="551"/>
      <c r="H61" s="554"/>
      <c r="I61" s="206" t="s">
        <v>177</v>
      </c>
      <c r="J61" s="191">
        <v>0</v>
      </c>
      <c r="K61" s="191">
        <v>0</v>
      </c>
      <c r="L61" s="191">
        <v>0</v>
      </c>
      <c r="M61" s="191">
        <v>0</v>
      </c>
      <c r="N61" s="191">
        <v>0</v>
      </c>
      <c r="O61" s="191">
        <v>0</v>
      </c>
      <c r="P61" s="191">
        <v>0</v>
      </c>
      <c r="Q61" s="191">
        <v>0</v>
      </c>
      <c r="R61" s="191">
        <v>0</v>
      </c>
      <c r="S61" s="191">
        <v>0</v>
      </c>
      <c r="T61" s="191">
        <v>0</v>
      </c>
      <c r="U61" s="191">
        <v>0</v>
      </c>
      <c r="V61" s="191">
        <v>176</v>
      </c>
      <c r="W61" s="191">
        <v>842</v>
      </c>
      <c r="X61" s="191">
        <v>0</v>
      </c>
      <c r="Y61" s="191">
        <v>1018</v>
      </c>
      <c r="Z61" s="191">
        <v>0</v>
      </c>
      <c r="AA61" s="191">
        <v>0</v>
      </c>
      <c r="AB61" s="191">
        <v>0</v>
      </c>
      <c r="AC61" s="191">
        <v>0</v>
      </c>
      <c r="AD61" s="191">
        <v>0</v>
      </c>
      <c r="AE61" s="191">
        <v>0</v>
      </c>
      <c r="AF61" s="191">
        <v>0</v>
      </c>
      <c r="AG61" s="191">
        <v>0</v>
      </c>
      <c r="AH61" s="191">
        <v>0</v>
      </c>
      <c r="AI61" s="191">
        <v>0</v>
      </c>
      <c r="AJ61" s="191">
        <v>0</v>
      </c>
      <c r="AK61" s="191">
        <v>0</v>
      </c>
      <c r="AL61" s="191">
        <v>0</v>
      </c>
      <c r="AM61" s="191">
        <v>0</v>
      </c>
      <c r="AN61" s="191">
        <v>0</v>
      </c>
      <c r="AO61" s="191">
        <v>0</v>
      </c>
      <c r="AP61" s="191">
        <v>0</v>
      </c>
      <c r="AQ61" s="191">
        <v>0</v>
      </c>
      <c r="AR61" s="191">
        <v>0</v>
      </c>
      <c r="AS61" s="191">
        <v>0</v>
      </c>
      <c r="AT61" s="191">
        <v>0</v>
      </c>
      <c r="AU61" s="191">
        <v>0</v>
      </c>
      <c r="AV61" s="191">
        <v>0</v>
      </c>
      <c r="AW61" s="191">
        <v>0</v>
      </c>
      <c r="AX61" s="191">
        <v>0</v>
      </c>
      <c r="AY61" s="191">
        <v>0</v>
      </c>
      <c r="AZ61" s="191">
        <v>0</v>
      </c>
      <c r="BA61" s="191">
        <v>0</v>
      </c>
      <c r="BB61" s="191">
        <v>0</v>
      </c>
      <c r="BC61" s="191">
        <v>0</v>
      </c>
      <c r="BD61" s="191">
        <v>0</v>
      </c>
      <c r="BE61" s="191">
        <v>0</v>
      </c>
      <c r="BF61" s="207">
        <f t="shared" si="9"/>
        <v>1018</v>
      </c>
    </row>
    <row r="62" spans="1:58">
      <c r="A62" s="563"/>
      <c r="B62" s="566"/>
      <c r="C62" s="566"/>
      <c r="D62" s="566"/>
      <c r="E62" s="532"/>
      <c r="F62" s="548"/>
      <c r="G62" s="551"/>
      <c r="H62" s="554" t="s">
        <v>178</v>
      </c>
      <c r="I62" s="206" t="s">
        <v>179</v>
      </c>
      <c r="J62" s="191">
        <v>0</v>
      </c>
      <c r="K62" s="191">
        <v>0</v>
      </c>
      <c r="L62" s="191">
        <v>0</v>
      </c>
      <c r="M62" s="191">
        <v>0</v>
      </c>
      <c r="N62" s="191">
        <v>0</v>
      </c>
      <c r="O62" s="191">
        <v>0</v>
      </c>
      <c r="P62" s="191">
        <v>0</v>
      </c>
      <c r="Q62" s="191">
        <v>0</v>
      </c>
      <c r="R62" s="191">
        <v>0</v>
      </c>
      <c r="S62" s="191">
        <v>0</v>
      </c>
      <c r="T62" s="191">
        <v>0</v>
      </c>
      <c r="U62" s="191">
        <v>0</v>
      </c>
      <c r="V62" s="191">
        <v>0</v>
      </c>
      <c r="W62" s="191">
        <v>0</v>
      </c>
      <c r="X62" s="191">
        <v>0</v>
      </c>
      <c r="Y62" s="191">
        <v>0</v>
      </c>
      <c r="Z62" s="191">
        <v>0</v>
      </c>
      <c r="AA62" s="191">
        <v>0</v>
      </c>
      <c r="AB62" s="191">
        <v>0</v>
      </c>
      <c r="AC62" s="191">
        <v>0</v>
      </c>
      <c r="AD62" s="191">
        <v>0</v>
      </c>
      <c r="AE62" s="191">
        <v>0</v>
      </c>
      <c r="AF62" s="191">
        <v>0</v>
      </c>
      <c r="AG62" s="191">
        <v>0</v>
      </c>
      <c r="AH62" s="191">
        <v>0</v>
      </c>
      <c r="AI62" s="191">
        <v>0</v>
      </c>
      <c r="AJ62" s="191">
        <v>0</v>
      </c>
      <c r="AK62" s="191">
        <v>0</v>
      </c>
      <c r="AL62" s="191">
        <v>0</v>
      </c>
      <c r="AM62" s="191">
        <v>0</v>
      </c>
      <c r="AN62" s="191">
        <v>0</v>
      </c>
      <c r="AO62" s="191">
        <v>0</v>
      </c>
      <c r="AP62" s="191">
        <v>0</v>
      </c>
      <c r="AQ62" s="191">
        <v>0</v>
      </c>
      <c r="AR62" s="191">
        <v>0</v>
      </c>
      <c r="AS62" s="191">
        <v>0</v>
      </c>
      <c r="AT62" s="191">
        <v>0</v>
      </c>
      <c r="AU62" s="191">
        <v>0</v>
      </c>
      <c r="AV62" s="191">
        <v>0</v>
      </c>
      <c r="AW62" s="191">
        <v>0</v>
      </c>
      <c r="AX62" s="191">
        <v>0</v>
      </c>
      <c r="AY62" s="191">
        <v>0</v>
      </c>
      <c r="AZ62" s="191">
        <v>0</v>
      </c>
      <c r="BA62" s="191">
        <v>0</v>
      </c>
      <c r="BB62" s="191">
        <v>0</v>
      </c>
      <c r="BC62" s="191">
        <v>0</v>
      </c>
      <c r="BD62" s="191">
        <v>0</v>
      </c>
      <c r="BE62" s="191">
        <v>0</v>
      </c>
      <c r="BF62" s="207">
        <f t="shared" si="9"/>
        <v>0</v>
      </c>
    </row>
    <row r="63" spans="1:58" ht="15.75" thickBot="1">
      <c r="A63" s="563"/>
      <c r="B63" s="566"/>
      <c r="C63" s="566"/>
      <c r="D63" s="566"/>
      <c r="E63" s="533"/>
      <c r="F63" s="549"/>
      <c r="G63" s="552"/>
      <c r="H63" s="555"/>
      <c r="I63" s="195" t="s">
        <v>180</v>
      </c>
      <c r="J63" s="195">
        <v>0</v>
      </c>
      <c r="K63" s="195">
        <v>0</v>
      </c>
      <c r="L63" s="195">
        <v>0</v>
      </c>
      <c r="M63" s="195">
        <v>0</v>
      </c>
      <c r="N63" s="195">
        <v>0</v>
      </c>
      <c r="O63" s="195">
        <v>0</v>
      </c>
      <c r="P63" s="195">
        <v>0</v>
      </c>
      <c r="Q63" s="195">
        <v>0</v>
      </c>
      <c r="R63" s="195">
        <v>0</v>
      </c>
      <c r="S63" s="195">
        <v>0</v>
      </c>
      <c r="T63" s="195">
        <v>0</v>
      </c>
      <c r="U63" s="195">
        <v>0</v>
      </c>
      <c r="V63" s="195">
        <v>0</v>
      </c>
      <c r="W63" s="195">
        <v>0</v>
      </c>
      <c r="X63" s="195">
        <v>0</v>
      </c>
      <c r="Y63" s="195">
        <v>0</v>
      </c>
      <c r="Z63" s="195">
        <v>0</v>
      </c>
      <c r="AA63" s="195">
        <v>0</v>
      </c>
      <c r="AB63" s="195">
        <v>0</v>
      </c>
      <c r="AC63" s="195">
        <v>0</v>
      </c>
      <c r="AD63" s="195">
        <v>0</v>
      </c>
      <c r="AE63" s="195">
        <v>0</v>
      </c>
      <c r="AF63" s="195">
        <v>0</v>
      </c>
      <c r="AG63" s="195">
        <v>0</v>
      </c>
      <c r="AH63" s="195">
        <v>0</v>
      </c>
      <c r="AI63" s="195">
        <v>0</v>
      </c>
      <c r="AJ63" s="195">
        <v>0</v>
      </c>
      <c r="AK63" s="195">
        <v>0</v>
      </c>
      <c r="AL63" s="195">
        <v>0</v>
      </c>
      <c r="AM63" s="195">
        <v>0</v>
      </c>
      <c r="AN63" s="195">
        <v>0</v>
      </c>
      <c r="AO63" s="195">
        <v>0</v>
      </c>
      <c r="AP63" s="195">
        <v>0</v>
      </c>
      <c r="AQ63" s="195">
        <v>0</v>
      </c>
      <c r="AR63" s="195">
        <v>0</v>
      </c>
      <c r="AS63" s="195">
        <v>0</v>
      </c>
      <c r="AT63" s="195">
        <v>0</v>
      </c>
      <c r="AU63" s="195">
        <v>0</v>
      </c>
      <c r="AV63" s="195">
        <v>0</v>
      </c>
      <c r="AW63" s="195">
        <v>0</v>
      </c>
      <c r="AX63" s="195">
        <v>0</v>
      </c>
      <c r="AY63" s="195">
        <v>0</v>
      </c>
      <c r="AZ63" s="195">
        <v>0</v>
      </c>
      <c r="BA63" s="195">
        <v>0</v>
      </c>
      <c r="BB63" s="195">
        <v>0</v>
      </c>
      <c r="BC63" s="195">
        <v>0</v>
      </c>
      <c r="BD63" s="195">
        <v>0</v>
      </c>
      <c r="BE63" s="195">
        <v>0</v>
      </c>
      <c r="BF63" s="207">
        <f t="shared" si="9"/>
        <v>0</v>
      </c>
    </row>
    <row r="64" spans="1:58" ht="57" customHeight="1">
      <c r="A64" s="563"/>
      <c r="B64" s="566"/>
      <c r="C64" s="566"/>
      <c r="D64" s="566"/>
      <c r="E64" s="531" t="s">
        <v>194</v>
      </c>
      <c r="F64" s="547"/>
      <c r="G64" s="550" t="s">
        <v>189</v>
      </c>
      <c r="H64" s="553" t="s">
        <v>168</v>
      </c>
      <c r="I64" s="203" t="s">
        <v>169</v>
      </c>
      <c r="J64" s="188">
        <v>0</v>
      </c>
      <c r="K64" s="188">
        <v>0</v>
      </c>
      <c r="L64" s="188">
        <v>0</v>
      </c>
      <c r="M64" s="188">
        <v>0</v>
      </c>
      <c r="N64" s="188">
        <v>0</v>
      </c>
      <c r="O64" s="188">
        <v>0</v>
      </c>
      <c r="P64" s="188">
        <v>0</v>
      </c>
      <c r="Q64" s="188">
        <v>0</v>
      </c>
      <c r="R64" s="188">
        <v>0</v>
      </c>
      <c r="S64" s="188">
        <v>0</v>
      </c>
      <c r="T64" s="188">
        <v>0</v>
      </c>
      <c r="U64" s="188">
        <v>0</v>
      </c>
      <c r="V64" s="188">
        <v>0</v>
      </c>
      <c r="W64" s="188">
        <v>0</v>
      </c>
      <c r="X64" s="188">
        <v>0</v>
      </c>
      <c r="Y64" s="188">
        <v>0</v>
      </c>
      <c r="Z64" s="188">
        <v>0</v>
      </c>
      <c r="AA64" s="188">
        <v>0</v>
      </c>
      <c r="AB64" s="191">
        <v>0</v>
      </c>
      <c r="AC64" s="191">
        <v>0</v>
      </c>
      <c r="AD64" s="188">
        <v>0</v>
      </c>
      <c r="AE64" s="188">
        <v>0</v>
      </c>
      <c r="AF64" s="188">
        <v>0</v>
      </c>
      <c r="AG64" s="188">
        <v>0</v>
      </c>
      <c r="AH64" s="204"/>
      <c r="AI64" s="204"/>
      <c r="AJ64" s="204"/>
      <c r="AK64" s="204">
        <v>0</v>
      </c>
      <c r="AL64" s="204">
        <v>0</v>
      </c>
      <c r="AM64" s="204">
        <v>0</v>
      </c>
      <c r="AN64" s="204">
        <v>0</v>
      </c>
      <c r="AO64" s="204">
        <v>0</v>
      </c>
      <c r="AP64" s="204">
        <v>0</v>
      </c>
      <c r="AQ64" s="204">
        <v>0</v>
      </c>
      <c r="AR64" s="204">
        <v>0</v>
      </c>
      <c r="AS64" s="204">
        <v>0</v>
      </c>
      <c r="AT64" s="204">
        <v>0</v>
      </c>
      <c r="AU64" s="204">
        <v>0</v>
      </c>
      <c r="AV64" s="204">
        <v>0</v>
      </c>
      <c r="AW64" s="204">
        <v>0</v>
      </c>
      <c r="AX64" s="204">
        <v>0</v>
      </c>
      <c r="AY64" s="204">
        <v>0</v>
      </c>
      <c r="AZ64" s="204">
        <v>0</v>
      </c>
      <c r="BA64" s="204">
        <v>0</v>
      </c>
      <c r="BB64" s="204">
        <v>0</v>
      </c>
      <c r="BC64" s="204">
        <v>0</v>
      </c>
      <c r="BD64" s="204">
        <v>0</v>
      </c>
      <c r="BE64" s="204">
        <v>0</v>
      </c>
      <c r="BF64" s="205">
        <f>M64+Q64+U64+Y64+AC64+AG64+AK64+AO64+AS64+AW64+BA64+BE64</f>
        <v>0</v>
      </c>
    </row>
    <row r="65" spans="1:59">
      <c r="A65" s="563"/>
      <c r="B65" s="566"/>
      <c r="C65" s="566"/>
      <c r="D65" s="566"/>
      <c r="E65" s="532"/>
      <c r="F65" s="548"/>
      <c r="G65" s="551"/>
      <c r="H65" s="554"/>
      <c r="I65" s="206" t="s">
        <v>170</v>
      </c>
      <c r="J65" s="191">
        <v>0</v>
      </c>
      <c r="K65" s="191">
        <v>0</v>
      </c>
      <c r="L65" s="191">
        <v>0</v>
      </c>
      <c r="M65" s="191">
        <v>0</v>
      </c>
      <c r="N65" s="191">
        <v>0</v>
      </c>
      <c r="O65" s="191">
        <v>0</v>
      </c>
      <c r="P65" s="191">
        <v>0</v>
      </c>
      <c r="Q65" s="191">
        <v>0</v>
      </c>
      <c r="R65" s="191">
        <v>0</v>
      </c>
      <c r="S65" s="191">
        <v>0</v>
      </c>
      <c r="T65" s="191">
        <v>0</v>
      </c>
      <c r="U65" s="191">
        <v>0</v>
      </c>
      <c r="V65" s="191">
        <v>0</v>
      </c>
      <c r="W65" s="191">
        <v>0</v>
      </c>
      <c r="X65" s="191">
        <v>0</v>
      </c>
      <c r="Y65" s="191">
        <v>0</v>
      </c>
      <c r="Z65" s="191">
        <v>0</v>
      </c>
      <c r="AA65" s="191">
        <v>0</v>
      </c>
      <c r="AB65" s="191">
        <v>0</v>
      </c>
      <c r="AC65" s="191">
        <v>0</v>
      </c>
      <c r="AD65" s="191">
        <v>0</v>
      </c>
      <c r="AE65" s="191">
        <v>0</v>
      </c>
      <c r="AF65" s="191">
        <v>0</v>
      </c>
      <c r="AG65" s="191">
        <v>0</v>
      </c>
      <c r="AH65" s="191"/>
      <c r="AI65" s="191"/>
      <c r="AJ65" s="191"/>
      <c r="AK65" s="191">
        <v>0</v>
      </c>
      <c r="AL65" s="191">
        <v>0</v>
      </c>
      <c r="AM65" s="191">
        <v>0</v>
      </c>
      <c r="AN65" s="191">
        <v>0</v>
      </c>
      <c r="AO65" s="191">
        <v>0</v>
      </c>
      <c r="AP65" s="191">
        <v>0</v>
      </c>
      <c r="AQ65" s="191">
        <v>0</v>
      </c>
      <c r="AR65" s="191">
        <v>0</v>
      </c>
      <c r="AS65" s="191">
        <v>0</v>
      </c>
      <c r="AT65" s="191">
        <v>0</v>
      </c>
      <c r="AU65" s="191">
        <v>0</v>
      </c>
      <c r="AV65" s="191">
        <v>0</v>
      </c>
      <c r="AW65" s="191">
        <v>0</v>
      </c>
      <c r="AX65" s="191">
        <v>0</v>
      </c>
      <c r="AY65" s="191">
        <v>0</v>
      </c>
      <c r="AZ65" s="191">
        <v>0</v>
      </c>
      <c r="BA65" s="191">
        <v>0</v>
      </c>
      <c r="BB65" s="191">
        <v>0</v>
      </c>
      <c r="BC65" s="191">
        <v>0</v>
      </c>
      <c r="BD65" s="191">
        <v>0</v>
      </c>
      <c r="BE65" s="191">
        <v>0</v>
      </c>
      <c r="BF65" s="207">
        <f t="shared" ref="BF65:BF67" si="10">M65+Q65+U65+Y65+AC65+AG65+AK65+AO65+AS65+AW65+BA65+BE65</f>
        <v>0</v>
      </c>
    </row>
    <row r="66" spans="1:59">
      <c r="A66" s="563"/>
      <c r="B66" s="566"/>
      <c r="C66" s="566"/>
      <c r="D66" s="566"/>
      <c r="E66" s="532"/>
      <c r="F66" s="548"/>
      <c r="G66" s="551"/>
      <c r="H66" s="554"/>
      <c r="I66" s="206" t="s">
        <v>171</v>
      </c>
      <c r="J66" s="191">
        <v>0</v>
      </c>
      <c r="K66" s="191">
        <v>0</v>
      </c>
      <c r="L66" s="191">
        <v>0</v>
      </c>
      <c r="M66" s="191">
        <v>0</v>
      </c>
      <c r="N66" s="191">
        <v>0</v>
      </c>
      <c r="O66" s="191">
        <v>0</v>
      </c>
      <c r="P66" s="191">
        <v>0</v>
      </c>
      <c r="Q66" s="191">
        <v>0</v>
      </c>
      <c r="R66" s="191">
        <v>0</v>
      </c>
      <c r="S66" s="191">
        <v>0</v>
      </c>
      <c r="T66" s="191">
        <v>0</v>
      </c>
      <c r="U66" s="191">
        <v>0</v>
      </c>
      <c r="V66" s="191">
        <v>0</v>
      </c>
      <c r="W66" s="191">
        <v>0</v>
      </c>
      <c r="X66" s="191">
        <v>0</v>
      </c>
      <c r="Y66" s="191">
        <v>0</v>
      </c>
      <c r="Z66" s="191">
        <v>0</v>
      </c>
      <c r="AA66" s="191">
        <v>0</v>
      </c>
      <c r="AB66" s="191">
        <v>0</v>
      </c>
      <c r="AC66" s="191">
        <v>0</v>
      </c>
      <c r="AD66" s="191">
        <v>0</v>
      </c>
      <c r="AE66" s="191">
        <v>0</v>
      </c>
      <c r="AF66" s="191">
        <v>0</v>
      </c>
      <c r="AG66" s="191">
        <v>0</v>
      </c>
      <c r="AH66" s="191"/>
      <c r="AI66" s="191"/>
      <c r="AJ66" s="191"/>
      <c r="AK66" s="191">
        <v>0</v>
      </c>
      <c r="AL66" s="191">
        <v>0</v>
      </c>
      <c r="AM66" s="191">
        <v>0</v>
      </c>
      <c r="AN66" s="191">
        <v>0</v>
      </c>
      <c r="AO66" s="191">
        <v>0</v>
      </c>
      <c r="AP66" s="191">
        <v>0</v>
      </c>
      <c r="AQ66" s="191">
        <v>0</v>
      </c>
      <c r="AR66" s="191">
        <v>0</v>
      </c>
      <c r="AS66" s="191">
        <v>0</v>
      </c>
      <c r="AT66" s="191">
        <v>0</v>
      </c>
      <c r="AU66" s="191">
        <v>0</v>
      </c>
      <c r="AV66" s="191">
        <v>0</v>
      </c>
      <c r="AW66" s="191">
        <v>0</v>
      </c>
      <c r="AX66" s="191">
        <v>0</v>
      </c>
      <c r="AY66" s="191">
        <v>0</v>
      </c>
      <c r="AZ66" s="191">
        <v>0</v>
      </c>
      <c r="BA66" s="191">
        <v>0</v>
      </c>
      <c r="BB66" s="191">
        <v>0</v>
      </c>
      <c r="BC66" s="191">
        <v>0</v>
      </c>
      <c r="BD66" s="191">
        <v>0</v>
      </c>
      <c r="BE66" s="191">
        <v>0</v>
      </c>
      <c r="BF66" s="207">
        <f t="shared" si="10"/>
        <v>0</v>
      </c>
    </row>
    <row r="67" spans="1:59">
      <c r="A67" s="563"/>
      <c r="B67" s="566"/>
      <c r="C67" s="566"/>
      <c r="D67" s="566"/>
      <c r="E67" s="532"/>
      <c r="F67" s="548"/>
      <c r="G67" s="551"/>
      <c r="H67" s="554"/>
      <c r="I67" s="206" t="s">
        <v>172</v>
      </c>
      <c r="J67" s="191">
        <v>0</v>
      </c>
      <c r="K67" s="191">
        <v>0</v>
      </c>
      <c r="L67" s="191">
        <v>0</v>
      </c>
      <c r="M67" s="191">
        <v>0</v>
      </c>
      <c r="N67" s="191">
        <v>0</v>
      </c>
      <c r="O67" s="191">
        <v>0</v>
      </c>
      <c r="P67" s="191">
        <v>0</v>
      </c>
      <c r="Q67" s="191">
        <v>0</v>
      </c>
      <c r="R67" s="191">
        <v>0</v>
      </c>
      <c r="S67" s="191">
        <v>0</v>
      </c>
      <c r="T67" s="191">
        <v>0</v>
      </c>
      <c r="U67" s="191">
        <v>0</v>
      </c>
      <c r="V67" s="191">
        <v>0</v>
      </c>
      <c r="W67" s="191">
        <v>0</v>
      </c>
      <c r="X67" s="191">
        <v>0</v>
      </c>
      <c r="Y67" s="191">
        <v>0</v>
      </c>
      <c r="Z67" s="191">
        <v>0</v>
      </c>
      <c r="AA67" s="191">
        <v>0</v>
      </c>
      <c r="AB67" s="191">
        <v>0</v>
      </c>
      <c r="AC67" s="191">
        <v>0</v>
      </c>
      <c r="AD67" s="191">
        <v>0</v>
      </c>
      <c r="AE67" s="191">
        <v>0</v>
      </c>
      <c r="AF67" s="191">
        <v>0</v>
      </c>
      <c r="AG67" s="191">
        <v>0</v>
      </c>
      <c r="AH67" s="191"/>
      <c r="AI67" s="191"/>
      <c r="AJ67" s="191"/>
      <c r="AK67" s="191">
        <v>0</v>
      </c>
      <c r="AL67" s="191">
        <v>0</v>
      </c>
      <c r="AM67" s="191">
        <v>0</v>
      </c>
      <c r="AN67" s="191">
        <v>0</v>
      </c>
      <c r="AO67" s="191">
        <v>0</v>
      </c>
      <c r="AP67" s="191">
        <v>0</v>
      </c>
      <c r="AQ67" s="191">
        <v>0</v>
      </c>
      <c r="AR67" s="191">
        <v>0</v>
      </c>
      <c r="AS67" s="191">
        <v>0</v>
      </c>
      <c r="AT67" s="191">
        <v>0</v>
      </c>
      <c r="AU67" s="191">
        <v>0</v>
      </c>
      <c r="AV67" s="191">
        <v>0</v>
      </c>
      <c r="AW67" s="191">
        <v>0</v>
      </c>
      <c r="AX67" s="191">
        <v>0</v>
      </c>
      <c r="AY67" s="191">
        <v>0</v>
      </c>
      <c r="AZ67" s="191">
        <v>0</v>
      </c>
      <c r="BA67" s="191">
        <v>0</v>
      </c>
      <c r="BB67" s="191">
        <v>0</v>
      </c>
      <c r="BC67" s="191">
        <v>0</v>
      </c>
      <c r="BD67" s="191">
        <v>0</v>
      </c>
      <c r="BE67" s="191">
        <v>0</v>
      </c>
      <c r="BF67" s="207">
        <f t="shared" si="10"/>
        <v>0</v>
      </c>
    </row>
    <row r="68" spans="1:59">
      <c r="A68" s="563"/>
      <c r="B68" s="566"/>
      <c r="C68" s="566"/>
      <c r="D68" s="566"/>
      <c r="E68" s="532"/>
      <c r="F68" s="548"/>
      <c r="G68" s="551"/>
      <c r="H68" s="554"/>
      <c r="I68" s="206" t="s">
        <v>173</v>
      </c>
      <c r="J68" s="191">
        <v>0</v>
      </c>
      <c r="K68" s="191">
        <v>0</v>
      </c>
      <c r="L68" s="191">
        <v>0</v>
      </c>
      <c r="M68" s="191">
        <v>0</v>
      </c>
      <c r="N68" s="191">
        <v>0</v>
      </c>
      <c r="O68" s="191">
        <v>0</v>
      </c>
      <c r="P68" s="191">
        <v>0</v>
      </c>
      <c r="Q68" s="191">
        <v>0</v>
      </c>
      <c r="R68" s="191">
        <v>0</v>
      </c>
      <c r="S68" s="191">
        <v>0</v>
      </c>
      <c r="T68" s="191">
        <v>0</v>
      </c>
      <c r="U68" s="191">
        <v>0</v>
      </c>
      <c r="V68" s="191">
        <v>0</v>
      </c>
      <c r="W68" s="191">
        <v>0</v>
      </c>
      <c r="X68" s="191">
        <v>0</v>
      </c>
      <c r="Y68" s="191">
        <v>0</v>
      </c>
      <c r="Z68" s="191">
        <v>0</v>
      </c>
      <c r="AA68" s="191">
        <v>0</v>
      </c>
      <c r="AB68" s="191">
        <v>0</v>
      </c>
      <c r="AC68" s="191">
        <v>0</v>
      </c>
      <c r="AD68" s="191">
        <v>0</v>
      </c>
      <c r="AE68" s="191">
        <v>0</v>
      </c>
      <c r="AF68" s="191">
        <v>0</v>
      </c>
      <c r="AG68" s="191">
        <v>0</v>
      </c>
      <c r="AH68" s="191"/>
      <c r="AI68" s="191"/>
      <c r="AJ68" s="191"/>
      <c r="AK68" s="191">
        <v>0</v>
      </c>
      <c r="AL68" s="191">
        <v>0</v>
      </c>
      <c r="AM68" s="191">
        <v>0</v>
      </c>
      <c r="AN68" s="191">
        <v>0</v>
      </c>
      <c r="AO68" s="191">
        <v>0</v>
      </c>
      <c r="AP68" s="191">
        <v>0</v>
      </c>
      <c r="AQ68" s="191">
        <v>0</v>
      </c>
      <c r="AR68" s="191">
        <v>0</v>
      </c>
      <c r="AS68" s="191">
        <v>0</v>
      </c>
      <c r="AT68" s="191">
        <v>0</v>
      </c>
      <c r="AU68" s="191">
        <v>0</v>
      </c>
      <c r="AV68" s="191">
        <v>0</v>
      </c>
      <c r="AW68" s="191">
        <v>0</v>
      </c>
      <c r="AX68" s="191">
        <v>0</v>
      </c>
      <c r="AY68" s="191">
        <v>0</v>
      </c>
      <c r="AZ68" s="191">
        <v>0</v>
      </c>
      <c r="BA68" s="191">
        <v>0</v>
      </c>
      <c r="BB68" s="191">
        <v>0</v>
      </c>
      <c r="BC68" s="191">
        <v>0</v>
      </c>
      <c r="BD68" s="191">
        <v>0</v>
      </c>
      <c r="BE68" s="191">
        <v>0</v>
      </c>
      <c r="BF68" s="207">
        <f>M68+Q68+U68+Y68+AC68+AG68+AK68+AO68+AS68+AW68+BA68+BE68</f>
        <v>0</v>
      </c>
    </row>
    <row r="69" spans="1:59" ht="28.5">
      <c r="A69" s="563"/>
      <c r="B69" s="566"/>
      <c r="C69" s="566"/>
      <c r="D69" s="566"/>
      <c r="E69" s="532"/>
      <c r="F69" s="548"/>
      <c r="G69" s="551"/>
      <c r="H69" s="554"/>
      <c r="I69" s="208" t="s">
        <v>174</v>
      </c>
      <c r="J69" s="193">
        <v>0</v>
      </c>
      <c r="K69" s="193">
        <v>0</v>
      </c>
      <c r="L69" s="193">
        <v>0</v>
      </c>
      <c r="M69" s="193">
        <v>0</v>
      </c>
      <c r="N69" s="193">
        <v>0</v>
      </c>
      <c r="O69" s="193">
        <v>0</v>
      </c>
      <c r="P69" s="193">
        <v>0</v>
      </c>
      <c r="Q69" s="193">
        <v>0</v>
      </c>
      <c r="R69" s="193">
        <v>0</v>
      </c>
      <c r="S69" s="193">
        <v>0</v>
      </c>
      <c r="T69" s="193">
        <v>0</v>
      </c>
      <c r="U69" s="193">
        <v>0</v>
      </c>
      <c r="V69" s="193">
        <v>0</v>
      </c>
      <c r="W69" s="193">
        <v>0</v>
      </c>
      <c r="X69" s="193">
        <v>0</v>
      </c>
      <c r="Y69" s="193">
        <v>0</v>
      </c>
      <c r="Z69" s="193">
        <v>0</v>
      </c>
      <c r="AA69" s="193">
        <v>0</v>
      </c>
      <c r="AB69" s="193">
        <v>0</v>
      </c>
      <c r="AC69" s="193">
        <v>0</v>
      </c>
      <c r="AD69" s="193">
        <v>0</v>
      </c>
      <c r="AE69" s="193">
        <v>0</v>
      </c>
      <c r="AF69" s="193">
        <v>0</v>
      </c>
      <c r="AG69" s="193">
        <v>0</v>
      </c>
      <c r="AH69" s="193">
        <v>0</v>
      </c>
      <c r="AI69" s="193">
        <v>0</v>
      </c>
      <c r="AJ69" s="193">
        <v>0</v>
      </c>
      <c r="AK69" s="193">
        <v>0</v>
      </c>
      <c r="AL69" s="193">
        <v>0</v>
      </c>
      <c r="AM69" s="193">
        <v>0</v>
      </c>
      <c r="AN69" s="193">
        <v>0</v>
      </c>
      <c r="AO69" s="193">
        <v>0</v>
      </c>
      <c r="AP69" s="193">
        <v>0</v>
      </c>
      <c r="AQ69" s="193">
        <v>0</v>
      </c>
      <c r="AR69" s="193">
        <v>0</v>
      </c>
      <c r="AS69" s="193">
        <v>0</v>
      </c>
      <c r="AT69" s="193">
        <v>0</v>
      </c>
      <c r="AU69" s="193">
        <v>0</v>
      </c>
      <c r="AV69" s="193">
        <v>0</v>
      </c>
      <c r="AW69" s="193">
        <v>0</v>
      </c>
      <c r="AX69" s="193">
        <v>0</v>
      </c>
      <c r="AY69" s="193">
        <v>0</v>
      </c>
      <c r="AZ69" s="193">
        <v>0</v>
      </c>
      <c r="BA69" s="193">
        <v>0</v>
      </c>
      <c r="BB69" s="193">
        <v>0</v>
      </c>
      <c r="BC69" s="193">
        <v>0</v>
      </c>
      <c r="BD69" s="193">
        <v>0</v>
      </c>
      <c r="BE69" s="193">
        <v>0</v>
      </c>
      <c r="BF69" s="207">
        <f>M69+Q69+U69+Y69+AC69+AG69+AK69+AO69+AS69+AW69+BA69+BE69</f>
        <v>0</v>
      </c>
      <c r="BG69" s="75"/>
    </row>
    <row r="70" spans="1:59">
      <c r="A70" s="563"/>
      <c r="B70" s="566"/>
      <c r="C70" s="566"/>
      <c r="D70" s="566"/>
      <c r="E70" s="532"/>
      <c r="F70" s="548"/>
      <c r="G70" s="551"/>
      <c r="H70" s="554" t="s">
        <v>175</v>
      </c>
      <c r="I70" s="206" t="s">
        <v>176</v>
      </c>
      <c r="J70" s="191">
        <v>0</v>
      </c>
      <c r="K70" s="191">
        <v>0</v>
      </c>
      <c r="L70" s="191">
        <v>0</v>
      </c>
      <c r="M70" s="191">
        <v>0</v>
      </c>
      <c r="N70" s="191">
        <v>0</v>
      </c>
      <c r="O70" s="191">
        <v>0</v>
      </c>
      <c r="P70" s="191">
        <v>0</v>
      </c>
      <c r="Q70" s="191">
        <v>0</v>
      </c>
      <c r="R70" s="191">
        <v>0</v>
      </c>
      <c r="S70" s="191">
        <v>0</v>
      </c>
      <c r="T70" s="191">
        <v>0</v>
      </c>
      <c r="U70" s="191">
        <v>0</v>
      </c>
      <c r="V70" s="191">
        <v>0</v>
      </c>
      <c r="W70" s="191">
        <v>0</v>
      </c>
      <c r="X70" s="191">
        <v>0</v>
      </c>
      <c r="Y70" s="191">
        <v>0</v>
      </c>
      <c r="Z70" s="191">
        <v>0</v>
      </c>
      <c r="AA70" s="191">
        <v>0</v>
      </c>
      <c r="AB70" s="191">
        <v>0</v>
      </c>
      <c r="AC70" s="191">
        <v>0</v>
      </c>
      <c r="AD70" s="191">
        <v>0</v>
      </c>
      <c r="AE70" s="191">
        <v>0</v>
      </c>
      <c r="AF70" s="191">
        <v>0</v>
      </c>
      <c r="AG70" s="191">
        <v>0</v>
      </c>
      <c r="AH70" s="191"/>
      <c r="AI70" s="191"/>
      <c r="AJ70" s="191"/>
      <c r="AK70" s="191">
        <v>0</v>
      </c>
      <c r="AL70" s="191">
        <v>0</v>
      </c>
      <c r="AM70" s="191">
        <v>0</v>
      </c>
      <c r="AN70" s="191">
        <v>0</v>
      </c>
      <c r="AO70" s="191">
        <v>0</v>
      </c>
      <c r="AP70" s="191">
        <v>0</v>
      </c>
      <c r="AQ70" s="191">
        <v>0</v>
      </c>
      <c r="AR70" s="191">
        <v>0</v>
      </c>
      <c r="AS70" s="191">
        <v>0</v>
      </c>
      <c r="AT70" s="191">
        <v>0</v>
      </c>
      <c r="AU70" s="191">
        <v>0</v>
      </c>
      <c r="AV70" s="191">
        <v>0</v>
      </c>
      <c r="AW70" s="191">
        <v>0</v>
      </c>
      <c r="AX70" s="191">
        <v>0</v>
      </c>
      <c r="AY70" s="191">
        <v>0</v>
      </c>
      <c r="AZ70" s="191">
        <v>0</v>
      </c>
      <c r="BA70" s="191">
        <v>0</v>
      </c>
      <c r="BB70" s="191">
        <v>0</v>
      </c>
      <c r="BC70" s="191">
        <v>0</v>
      </c>
      <c r="BD70" s="191">
        <v>0</v>
      </c>
      <c r="BE70" s="191">
        <v>0</v>
      </c>
      <c r="BF70" s="207">
        <f t="shared" ref="BF70:BF73" si="11">M70+Q70+U70+Y70+AC70+AG70+AK70+AO70+AS70+AW70+BA70+BE70</f>
        <v>0</v>
      </c>
    </row>
    <row r="71" spans="1:59">
      <c r="A71" s="563"/>
      <c r="B71" s="566"/>
      <c r="C71" s="566"/>
      <c r="D71" s="566"/>
      <c r="E71" s="532"/>
      <c r="F71" s="548"/>
      <c r="G71" s="551"/>
      <c r="H71" s="554"/>
      <c r="I71" s="206" t="s">
        <v>177</v>
      </c>
      <c r="J71" s="191">
        <v>0</v>
      </c>
      <c r="K71" s="191">
        <v>0</v>
      </c>
      <c r="L71" s="191">
        <v>0</v>
      </c>
      <c r="M71" s="191">
        <v>0</v>
      </c>
      <c r="N71" s="191">
        <v>0</v>
      </c>
      <c r="O71" s="191">
        <v>0</v>
      </c>
      <c r="P71" s="191">
        <v>0</v>
      </c>
      <c r="Q71" s="191">
        <v>0</v>
      </c>
      <c r="R71" s="191">
        <v>0</v>
      </c>
      <c r="S71" s="191">
        <v>0</v>
      </c>
      <c r="T71" s="191">
        <v>0</v>
      </c>
      <c r="U71" s="191">
        <v>0</v>
      </c>
      <c r="V71" s="191">
        <v>0</v>
      </c>
      <c r="W71" s="191">
        <v>0</v>
      </c>
      <c r="X71" s="191">
        <v>0</v>
      </c>
      <c r="Y71" s="191">
        <v>0</v>
      </c>
      <c r="Z71" s="191">
        <v>0</v>
      </c>
      <c r="AA71" s="191">
        <v>0</v>
      </c>
      <c r="AB71" s="191">
        <v>0</v>
      </c>
      <c r="AC71" s="191">
        <v>0</v>
      </c>
      <c r="AD71" s="191">
        <v>0</v>
      </c>
      <c r="AE71" s="191">
        <v>0</v>
      </c>
      <c r="AF71" s="191">
        <v>0</v>
      </c>
      <c r="AG71" s="191">
        <v>0</v>
      </c>
      <c r="AH71" s="191"/>
      <c r="AI71" s="191"/>
      <c r="AJ71" s="191"/>
      <c r="AK71" s="191">
        <v>0</v>
      </c>
      <c r="AL71" s="191">
        <v>0</v>
      </c>
      <c r="AM71" s="191">
        <v>0</v>
      </c>
      <c r="AN71" s="191">
        <v>0</v>
      </c>
      <c r="AO71" s="191">
        <v>0</v>
      </c>
      <c r="AP71" s="191">
        <v>0</v>
      </c>
      <c r="AQ71" s="191">
        <v>0</v>
      </c>
      <c r="AR71" s="191">
        <v>0</v>
      </c>
      <c r="AS71" s="191">
        <v>0</v>
      </c>
      <c r="AT71" s="191">
        <v>0</v>
      </c>
      <c r="AU71" s="191">
        <v>0</v>
      </c>
      <c r="AV71" s="191">
        <v>0</v>
      </c>
      <c r="AW71" s="191">
        <v>0</v>
      </c>
      <c r="AX71" s="191">
        <v>0</v>
      </c>
      <c r="AY71" s="191">
        <v>0</v>
      </c>
      <c r="AZ71" s="191">
        <v>0</v>
      </c>
      <c r="BA71" s="191">
        <v>0</v>
      </c>
      <c r="BB71" s="191">
        <v>0</v>
      </c>
      <c r="BC71" s="191">
        <v>0</v>
      </c>
      <c r="BD71" s="191">
        <v>0</v>
      </c>
      <c r="BE71" s="191">
        <v>0</v>
      </c>
      <c r="BF71" s="207">
        <f t="shared" si="11"/>
        <v>0</v>
      </c>
    </row>
    <row r="72" spans="1:59">
      <c r="A72" s="563"/>
      <c r="B72" s="566"/>
      <c r="C72" s="566"/>
      <c r="D72" s="566"/>
      <c r="E72" s="532"/>
      <c r="F72" s="548"/>
      <c r="G72" s="551"/>
      <c r="H72" s="554" t="s">
        <v>178</v>
      </c>
      <c r="I72" s="206" t="s">
        <v>179</v>
      </c>
      <c r="J72" s="191">
        <v>0</v>
      </c>
      <c r="K72" s="191">
        <v>0</v>
      </c>
      <c r="L72" s="191">
        <v>0</v>
      </c>
      <c r="M72" s="191">
        <v>0</v>
      </c>
      <c r="N72" s="191">
        <v>0</v>
      </c>
      <c r="O72" s="191">
        <v>0</v>
      </c>
      <c r="P72" s="191">
        <v>0</v>
      </c>
      <c r="Q72" s="191">
        <v>0</v>
      </c>
      <c r="R72" s="191">
        <v>0</v>
      </c>
      <c r="S72" s="191">
        <v>0</v>
      </c>
      <c r="T72" s="191">
        <v>0</v>
      </c>
      <c r="U72" s="191">
        <v>0</v>
      </c>
      <c r="V72" s="191">
        <v>0</v>
      </c>
      <c r="W72" s="191">
        <v>0</v>
      </c>
      <c r="X72" s="191">
        <v>0</v>
      </c>
      <c r="Y72" s="191">
        <v>0</v>
      </c>
      <c r="Z72" s="191">
        <v>0</v>
      </c>
      <c r="AA72" s="191">
        <v>0</v>
      </c>
      <c r="AB72" s="191">
        <v>0</v>
      </c>
      <c r="AC72" s="191">
        <v>0</v>
      </c>
      <c r="AD72" s="191">
        <v>0</v>
      </c>
      <c r="AE72" s="191">
        <v>0</v>
      </c>
      <c r="AF72" s="191">
        <v>0</v>
      </c>
      <c r="AG72" s="191">
        <v>0</v>
      </c>
      <c r="AH72" s="191"/>
      <c r="AI72" s="191"/>
      <c r="AJ72" s="191"/>
      <c r="AK72" s="191">
        <v>0</v>
      </c>
      <c r="AL72" s="191">
        <v>0</v>
      </c>
      <c r="AM72" s="191">
        <v>0</v>
      </c>
      <c r="AN72" s="191">
        <v>0</v>
      </c>
      <c r="AO72" s="191">
        <v>0</v>
      </c>
      <c r="AP72" s="191">
        <v>0</v>
      </c>
      <c r="AQ72" s="191">
        <v>0</v>
      </c>
      <c r="AR72" s="191">
        <v>0</v>
      </c>
      <c r="AS72" s="191">
        <v>0</v>
      </c>
      <c r="AT72" s="191">
        <v>0</v>
      </c>
      <c r="AU72" s="191">
        <v>0</v>
      </c>
      <c r="AV72" s="191">
        <v>0</v>
      </c>
      <c r="AW72" s="191">
        <v>0</v>
      </c>
      <c r="AX72" s="191">
        <v>0</v>
      </c>
      <c r="AY72" s="191">
        <v>0</v>
      </c>
      <c r="AZ72" s="191">
        <v>0</v>
      </c>
      <c r="BA72" s="191">
        <v>0</v>
      </c>
      <c r="BB72" s="191">
        <v>0</v>
      </c>
      <c r="BC72" s="191">
        <v>0</v>
      </c>
      <c r="BD72" s="191">
        <v>0</v>
      </c>
      <c r="BE72" s="191">
        <v>0</v>
      </c>
      <c r="BF72" s="207">
        <f t="shared" si="11"/>
        <v>0</v>
      </c>
    </row>
    <row r="73" spans="1:59" ht="15.75" thickBot="1">
      <c r="A73" s="563"/>
      <c r="B73" s="566"/>
      <c r="C73" s="566"/>
      <c r="D73" s="566"/>
      <c r="E73" s="533"/>
      <c r="F73" s="549"/>
      <c r="G73" s="552"/>
      <c r="H73" s="555"/>
      <c r="I73" s="195" t="s">
        <v>180</v>
      </c>
      <c r="J73" s="195">
        <v>0</v>
      </c>
      <c r="K73" s="195">
        <v>0</v>
      </c>
      <c r="L73" s="195">
        <v>0</v>
      </c>
      <c r="M73" s="195">
        <v>0</v>
      </c>
      <c r="N73" s="195">
        <v>0</v>
      </c>
      <c r="O73" s="195">
        <v>0</v>
      </c>
      <c r="P73" s="195">
        <v>0</v>
      </c>
      <c r="Q73" s="195">
        <v>0</v>
      </c>
      <c r="R73" s="195">
        <v>0</v>
      </c>
      <c r="S73" s="195">
        <v>0</v>
      </c>
      <c r="T73" s="195">
        <v>0</v>
      </c>
      <c r="U73" s="195">
        <v>0</v>
      </c>
      <c r="V73" s="195">
        <v>0</v>
      </c>
      <c r="W73" s="195">
        <v>0</v>
      </c>
      <c r="X73" s="195">
        <v>0</v>
      </c>
      <c r="Y73" s="195">
        <v>0</v>
      </c>
      <c r="Z73" s="195">
        <v>0</v>
      </c>
      <c r="AA73" s="195">
        <v>0</v>
      </c>
      <c r="AB73" s="195">
        <v>0</v>
      </c>
      <c r="AC73" s="195">
        <v>0</v>
      </c>
      <c r="AD73" s="195">
        <v>0</v>
      </c>
      <c r="AE73" s="195">
        <v>0</v>
      </c>
      <c r="AF73" s="195">
        <v>0</v>
      </c>
      <c r="AG73" s="195">
        <v>0</v>
      </c>
      <c r="AH73" s="195"/>
      <c r="AI73" s="195"/>
      <c r="AJ73" s="195"/>
      <c r="AK73" s="195">
        <v>0</v>
      </c>
      <c r="AL73" s="195">
        <v>0</v>
      </c>
      <c r="AM73" s="195">
        <v>0</v>
      </c>
      <c r="AN73" s="195">
        <v>0</v>
      </c>
      <c r="AO73" s="195">
        <v>0</v>
      </c>
      <c r="AP73" s="195">
        <v>0</v>
      </c>
      <c r="AQ73" s="195">
        <v>0</v>
      </c>
      <c r="AR73" s="195">
        <v>0</v>
      </c>
      <c r="AS73" s="195">
        <v>0</v>
      </c>
      <c r="AT73" s="195">
        <v>0</v>
      </c>
      <c r="AU73" s="195">
        <v>0</v>
      </c>
      <c r="AV73" s="195">
        <v>0</v>
      </c>
      <c r="AW73" s="195">
        <v>0</v>
      </c>
      <c r="AX73" s="195">
        <v>0</v>
      </c>
      <c r="AY73" s="195">
        <v>0</v>
      </c>
      <c r="AZ73" s="195">
        <v>0</v>
      </c>
      <c r="BA73" s="195">
        <v>0</v>
      </c>
      <c r="BB73" s="195">
        <v>0</v>
      </c>
      <c r="BC73" s="195">
        <v>0</v>
      </c>
      <c r="BD73" s="195">
        <v>0</v>
      </c>
      <c r="BE73" s="195">
        <v>0</v>
      </c>
      <c r="BF73" s="207">
        <f t="shared" si="11"/>
        <v>0</v>
      </c>
    </row>
    <row r="74" spans="1:59" ht="86.25" customHeight="1">
      <c r="A74" s="563"/>
      <c r="B74" s="566"/>
      <c r="C74" s="566"/>
      <c r="D74" s="566"/>
      <c r="E74" s="531" t="s">
        <v>195</v>
      </c>
      <c r="F74" s="547"/>
      <c r="G74" s="550" t="s">
        <v>189</v>
      </c>
      <c r="H74" s="553" t="s">
        <v>168</v>
      </c>
      <c r="I74" s="203" t="s">
        <v>169</v>
      </c>
      <c r="J74" s="188">
        <v>0</v>
      </c>
      <c r="K74" s="188">
        <v>0</v>
      </c>
      <c r="L74" s="188">
        <v>0</v>
      </c>
      <c r="M74" s="188">
        <v>0</v>
      </c>
      <c r="N74" s="188">
        <v>0</v>
      </c>
      <c r="O74" s="188">
        <v>0</v>
      </c>
      <c r="P74" s="188">
        <v>0</v>
      </c>
      <c r="Q74" s="188">
        <v>0</v>
      </c>
      <c r="R74" s="188">
        <v>0</v>
      </c>
      <c r="S74" s="188">
        <v>0</v>
      </c>
      <c r="T74" s="188">
        <v>0</v>
      </c>
      <c r="U74" s="188">
        <v>0</v>
      </c>
      <c r="V74" s="188">
        <v>0</v>
      </c>
      <c r="W74" s="188">
        <v>0</v>
      </c>
      <c r="X74" s="188">
        <v>0</v>
      </c>
      <c r="Y74" s="188">
        <v>0</v>
      </c>
      <c r="Z74" s="188">
        <v>0</v>
      </c>
      <c r="AA74" s="188">
        <v>0</v>
      </c>
      <c r="AB74" s="191">
        <v>0</v>
      </c>
      <c r="AC74" s="191">
        <v>0</v>
      </c>
      <c r="AD74" s="188">
        <v>0</v>
      </c>
      <c r="AE74" s="188">
        <v>0</v>
      </c>
      <c r="AF74" s="188">
        <v>0</v>
      </c>
      <c r="AG74" s="188">
        <v>0</v>
      </c>
      <c r="AH74" s="204"/>
      <c r="AI74" s="204"/>
      <c r="AJ74" s="204"/>
      <c r="AK74" s="204">
        <v>0</v>
      </c>
      <c r="AL74" s="204"/>
      <c r="AM74" s="204"/>
      <c r="AN74" s="204"/>
      <c r="AO74" s="204">
        <v>0</v>
      </c>
      <c r="AP74" s="204"/>
      <c r="AQ74" s="204"/>
      <c r="AR74" s="204"/>
      <c r="AS74" s="204">
        <v>0</v>
      </c>
      <c r="AT74" s="204"/>
      <c r="AU74" s="204"/>
      <c r="AV74" s="204"/>
      <c r="AW74" s="204">
        <v>0</v>
      </c>
      <c r="AX74" s="204"/>
      <c r="AY74" s="204"/>
      <c r="AZ74" s="204"/>
      <c r="BA74" s="204">
        <v>0</v>
      </c>
      <c r="BB74" s="204"/>
      <c r="BC74" s="204"/>
      <c r="BD74" s="204"/>
      <c r="BE74" s="204">
        <v>0</v>
      </c>
      <c r="BF74" s="205">
        <f>M74+Q74+U74+Y74+AC74+AG74+AK74+AO74+AS74+AW74+BA74+BE74</f>
        <v>0</v>
      </c>
    </row>
    <row r="75" spans="1:59">
      <c r="A75" s="563"/>
      <c r="B75" s="566"/>
      <c r="C75" s="566"/>
      <c r="D75" s="566"/>
      <c r="E75" s="532"/>
      <c r="F75" s="548"/>
      <c r="G75" s="551"/>
      <c r="H75" s="554"/>
      <c r="I75" s="206" t="s">
        <v>170</v>
      </c>
      <c r="J75" s="191">
        <v>0</v>
      </c>
      <c r="K75" s="191">
        <v>0</v>
      </c>
      <c r="L75" s="191">
        <v>0</v>
      </c>
      <c r="M75" s="191">
        <v>0</v>
      </c>
      <c r="N75" s="191">
        <v>0</v>
      </c>
      <c r="O75" s="191">
        <v>0</v>
      </c>
      <c r="P75" s="191">
        <v>0</v>
      </c>
      <c r="Q75" s="191">
        <v>0</v>
      </c>
      <c r="R75" s="191">
        <v>0</v>
      </c>
      <c r="S75" s="191">
        <v>0</v>
      </c>
      <c r="T75" s="191">
        <v>0</v>
      </c>
      <c r="U75" s="191">
        <v>0</v>
      </c>
      <c r="V75" s="191">
        <v>0</v>
      </c>
      <c r="W75" s="191">
        <v>0</v>
      </c>
      <c r="X75" s="191">
        <v>0</v>
      </c>
      <c r="Y75" s="191">
        <v>0</v>
      </c>
      <c r="Z75" s="191">
        <v>0</v>
      </c>
      <c r="AA75" s="191">
        <v>0</v>
      </c>
      <c r="AB75" s="191">
        <v>0</v>
      </c>
      <c r="AC75" s="191">
        <v>0</v>
      </c>
      <c r="AD75" s="191">
        <v>0</v>
      </c>
      <c r="AE75" s="191">
        <v>0</v>
      </c>
      <c r="AF75" s="191">
        <v>0</v>
      </c>
      <c r="AG75" s="191">
        <v>0</v>
      </c>
      <c r="AH75" s="191"/>
      <c r="AI75" s="191"/>
      <c r="AJ75" s="191"/>
      <c r="AK75" s="191">
        <v>0</v>
      </c>
      <c r="AL75" s="191"/>
      <c r="AM75" s="191"/>
      <c r="AN75" s="191"/>
      <c r="AO75" s="191">
        <v>0</v>
      </c>
      <c r="AP75" s="191"/>
      <c r="AQ75" s="191"/>
      <c r="AR75" s="191"/>
      <c r="AS75" s="191">
        <v>0</v>
      </c>
      <c r="AT75" s="191"/>
      <c r="AU75" s="191"/>
      <c r="AV75" s="191"/>
      <c r="AW75" s="191">
        <v>0</v>
      </c>
      <c r="AX75" s="191"/>
      <c r="AY75" s="191"/>
      <c r="AZ75" s="191"/>
      <c r="BA75" s="191">
        <v>0</v>
      </c>
      <c r="BB75" s="191"/>
      <c r="BC75" s="191"/>
      <c r="BD75" s="191"/>
      <c r="BE75" s="191">
        <v>0</v>
      </c>
      <c r="BF75" s="207">
        <f t="shared" ref="BF75:BF77" si="12">M75+Q75+U75+Y75+AC75+AG75+AK75+AO75+AS75+AW75+BA75+BE75</f>
        <v>0</v>
      </c>
    </row>
    <row r="76" spans="1:59">
      <c r="A76" s="563"/>
      <c r="B76" s="566"/>
      <c r="C76" s="566"/>
      <c r="D76" s="566"/>
      <c r="E76" s="532"/>
      <c r="F76" s="548"/>
      <c r="G76" s="551"/>
      <c r="H76" s="554"/>
      <c r="I76" s="206" t="s">
        <v>171</v>
      </c>
      <c r="J76" s="191">
        <v>129</v>
      </c>
      <c r="K76" s="191">
        <v>224</v>
      </c>
      <c r="L76" s="191">
        <v>0</v>
      </c>
      <c r="M76" s="191">
        <v>353</v>
      </c>
      <c r="N76" s="191">
        <v>127</v>
      </c>
      <c r="O76" s="191">
        <v>226</v>
      </c>
      <c r="P76" s="191">
        <v>0</v>
      </c>
      <c r="Q76" s="191">
        <v>353</v>
      </c>
      <c r="R76" s="191">
        <v>127</v>
      </c>
      <c r="S76" s="191">
        <v>226</v>
      </c>
      <c r="T76" s="191">
        <v>0</v>
      </c>
      <c r="U76" s="191">
        <v>353</v>
      </c>
      <c r="V76" s="191">
        <v>118</v>
      </c>
      <c r="W76" s="191">
        <v>239</v>
      </c>
      <c r="X76" s="191">
        <v>0</v>
      </c>
      <c r="Y76" s="191">
        <v>357</v>
      </c>
      <c r="Z76" s="191">
        <v>125</v>
      </c>
      <c r="AA76" s="191">
        <v>238</v>
      </c>
      <c r="AB76" s="191">
        <v>0</v>
      </c>
      <c r="AC76" s="191">
        <v>363</v>
      </c>
      <c r="AD76" s="191">
        <v>130</v>
      </c>
      <c r="AE76" s="191">
        <v>242</v>
      </c>
      <c r="AF76" s="191">
        <v>0</v>
      </c>
      <c r="AG76" s="191">
        <v>372</v>
      </c>
      <c r="AH76" s="191"/>
      <c r="AI76" s="191"/>
      <c r="AJ76" s="191"/>
      <c r="AK76" s="191">
        <v>0</v>
      </c>
      <c r="AL76" s="191"/>
      <c r="AM76" s="191"/>
      <c r="AN76" s="191"/>
      <c r="AO76" s="191">
        <v>0</v>
      </c>
      <c r="AP76" s="191"/>
      <c r="AQ76" s="191"/>
      <c r="AR76" s="191"/>
      <c r="AS76" s="191">
        <v>0</v>
      </c>
      <c r="AT76" s="191"/>
      <c r="AU76" s="191"/>
      <c r="AV76" s="191"/>
      <c r="AW76" s="191">
        <v>0</v>
      </c>
      <c r="AX76" s="191"/>
      <c r="AY76" s="191"/>
      <c r="AZ76" s="191"/>
      <c r="BA76" s="191">
        <v>0</v>
      </c>
      <c r="BB76" s="191"/>
      <c r="BC76" s="191"/>
      <c r="BD76" s="191"/>
      <c r="BE76" s="191">
        <v>0</v>
      </c>
      <c r="BF76" s="207">
        <f t="shared" si="12"/>
        <v>2151</v>
      </c>
    </row>
    <row r="77" spans="1:59">
      <c r="A77" s="563"/>
      <c r="B77" s="566"/>
      <c r="C77" s="566"/>
      <c r="D77" s="566"/>
      <c r="E77" s="532"/>
      <c r="F77" s="548"/>
      <c r="G77" s="551"/>
      <c r="H77" s="554"/>
      <c r="I77" s="206" t="s">
        <v>172</v>
      </c>
      <c r="J77" s="191">
        <v>1399</v>
      </c>
      <c r="K77" s="191">
        <v>2705</v>
      </c>
      <c r="L77" s="191">
        <v>0</v>
      </c>
      <c r="M77" s="191">
        <v>4104</v>
      </c>
      <c r="N77" s="191">
        <v>1400</v>
      </c>
      <c r="O77" s="191">
        <v>2697</v>
      </c>
      <c r="P77" s="191">
        <v>0</v>
      </c>
      <c r="Q77" s="191">
        <v>4097</v>
      </c>
      <c r="R77" s="191">
        <v>1400</v>
      </c>
      <c r="S77" s="191">
        <v>2697</v>
      </c>
      <c r="T77" s="191">
        <v>0</v>
      </c>
      <c r="U77" s="191">
        <v>4097</v>
      </c>
      <c r="V77" s="191">
        <v>1399</v>
      </c>
      <c r="W77" s="191">
        <v>2727</v>
      </c>
      <c r="X77" s="191">
        <v>0</v>
      </c>
      <c r="Y77" s="191">
        <v>4126</v>
      </c>
      <c r="Z77" s="191">
        <v>1379</v>
      </c>
      <c r="AA77" s="191">
        <v>2682</v>
      </c>
      <c r="AB77" s="191">
        <v>0</v>
      </c>
      <c r="AC77" s="191">
        <v>4061</v>
      </c>
      <c r="AD77" s="191">
        <v>1376</v>
      </c>
      <c r="AE77" s="191">
        <v>2680</v>
      </c>
      <c r="AF77" s="191">
        <v>0</v>
      </c>
      <c r="AG77" s="191">
        <v>4056</v>
      </c>
      <c r="AH77" s="191"/>
      <c r="AI77" s="191"/>
      <c r="AJ77" s="191"/>
      <c r="AK77" s="191">
        <v>0</v>
      </c>
      <c r="AL77" s="191"/>
      <c r="AM77" s="191"/>
      <c r="AN77" s="191"/>
      <c r="AO77" s="191">
        <v>0</v>
      </c>
      <c r="AP77" s="191"/>
      <c r="AQ77" s="191"/>
      <c r="AR77" s="191"/>
      <c r="AS77" s="191">
        <v>0</v>
      </c>
      <c r="AT77" s="191"/>
      <c r="AU77" s="191"/>
      <c r="AV77" s="191"/>
      <c r="AW77" s="191">
        <v>0</v>
      </c>
      <c r="AX77" s="191"/>
      <c r="AY77" s="191"/>
      <c r="AZ77" s="191"/>
      <c r="BA77" s="191">
        <v>0</v>
      </c>
      <c r="BB77" s="191"/>
      <c r="BC77" s="191"/>
      <c r="BD77" s="191"/>
      <c r="BE77" s="191">
        <v>0</v>
      </c>
      <c r="BF77" s="207">
        <f t="shared" si="12"/>
        <v>24541</v>
      </c>
    </row>
    <row r="78" spans="1:59">
      <c r="A78" s="563"/>
      <c r="B78" s="566"/>
      <c r="C78" s="566"/>
      <c r="D78" s="566"/>
      <c r="E78" s="532"/>
      <c r="F78" s="548"/>
      <c r="G78" s="551"/>
      <c r="H78" s="554"/>
      <c r="I78" s="206" t="s">
        <v>173</v>
      </c>
      <c r="J78" s="191">
        <v>166</v>
      </c>
      <c r="K78" s="191">
        <v>424</v>
      </c>
      <c r="L78" s="191">
        <v>0</v>
      </c>
      <c r="M78" s="191">
        <v>590</v>
      </c>
      <c r="N78" s="191">
        <v>165</v>
      </c>
      <c r="O78" s="191">
        <v>424</v>
      </c>
      <c r="P78" s="191">
        <v>0</v>
      </c>
      <c r="Q78" s="191">
        <v>589</v>
      </c>
      <c r="R78" s="191">
        <v>165</v>
      </c>
      <c r="S78" s="191">
        <v>424</v>
      </c>
      <c r="T78" s="191">
        <v>0</v>
      </c>
      <c r="U78" s="191">
        <v>589</v>
      </c>
      <c r="V78" s="191">
        <v>168</v>
      </c>
      <c r="W78" s="191">
        <v>420</v>
      </c>
      <c r="X78" s="191">
        <v>0</v>
      </c>
      <c r="Y78" s="191">
        <v>588</v>
      </c>
      <c r="Z78" s="191">
        <v>165</v>
      </c>
      <c r="AA78" s="191">
        <v>409</v>
      </c>
      <c r="AB78" s="191">
        <v>0</v>
      </c>
      <c r="AC78" s="191">
        <v>574</v>
      </c>
      <c r="AD78" s="191">
        <v>165</v>
      </c>
      <c r="AE78" s="191">
        <v>407</v>
      </c>
      <c r="AF78" s="191">
        <v>0</v>
      </c>
      <c r="AG78" s="191">
        <v>572</v>
      </c>
      <c r="AH78" s="191"/>
      <c r="AI78" s="191"/>
      <c r="AJ78" s="191"/>
      <c r="AK78" s="191">
        <v>0</v>
      </c>
      <c r="AL78" s="191"/>
      <c r="AM78" s="191"/>
      <c r="AN78" s="191"/>
      <c r="AO78" s="191">
        <v>0</v>
      </c>
      <c r="AP78" s="191"/>
      <c r="AQ78" s="191"/>
      <c r="AR78" s="191"/>
      <c r="AS78" s="191">
        <v>0</v>
      </c>
      <c r="AT78" s="191"/>
      <c r="AU78" s="191"/>
      <c r="AV78" s="191"/>
      <c r="AW78" s="191">
        <v>0</v>
      </c>
      <c r="AX78" s="191"/>
      <c r="AY78" s="191"/>
      <c r="AZ78" s="191"/>
      <c r="BA78" s="191">
        <v>0</v>
      </c>
      <c r="BB78" s="191"/>
      <c r="BC78" s="191"/>
      <c r="BD78" s="191"/>
      <c r="BE78" s="191">
        <v>0</v>
      </c>
      <c r="BF78" s="207">
        <f>M78+Q78+U78+Y78+AC78+AG78+AK78+AO78+AS78+AW78+BA78+BE78</f>
        <v>3502</v>
      </c>
    </row>
    <row r="79" spans="1:59" ht="28.5">
      <c r="A79" s="563"/>
      <c r="B79" s="566"/>
      <c r="C79" s="566"/>
      <c r="D79" s="566"/>
      <c r="E79" s="532"/>
      <c r="F79" s="548"/>
      <c r="G79" s="551"/>
      <c r="H79" s="554"/>
      <c r="I79" s="208" t="s">
        <v>174</v>
      </c>
      <c r="J79" s="193">
        <v>1694</v>
      </c>
      <c r="K79" s="193">
        <v>3353</v>
      </c>
      <c r="L79" s="193">
        <v>0</v>
      </c>
      <c r="M79" s="193">
        <v>5047</v>
      </c>
      <c r="N79" s="193">
        <v>1692</v>
      </c>
      <c r="O79" s="193">
        <v>3347</v>
      </c>
      <c r="P79" s="193">
        <v>0</v>
      </c>
      <c r="Q79" s="193">
        <v>5039</v>
      </c>
      <c r="R79" s="193">
        <v>1692</v>
      </c>
      <c r="S79" s="193">
        <v>3347</v>
      </c>
      <c r="T79" s="193">
        <v>0</v>
      </c>
      <c r="U79" s="193">
        <v>5039</v>
      </c>
      <c r="V79" s="193">
        <v>1685</v>
      </c>
      <c r="W79" s="193">
        <v>3386</v>
      </c>
      <c r="X79" s="193">
        <v>0</v>
      </c>
      <c r="Y79" s="193">
        <v>5071</v>
      </c>
      <c r="Z79" s="193">
        <v>1669</v>
      </c>
      <c r="AA79" s="193">
        <v>3329</v>
      </c>
      <c r="AB79" s="193">
        <v>0</v>
      </c>
      <c r="AC79" s="193">
        <v>4998</v>
      </c>
      <c r="AD79" s="193">
        <v>1671</v>
      </c>
      <c r="AE79" s="193">
        <v>3329</v>
      </c>
      <c r="AF79" s="193">
        <v>0</v>
      </c>
      <c r="AG79" s="193">
        <v>5000</v>
      </c>
      <c r="AH79" s="193">
        <v>0</v>
      </c>
      <c r="AI79" s="193">
        <v>0</v>
      </c>
      <c r="AJ79" s="193">
        <v>0</v>
      </c>
      <c r="AK79" s="193">
        <v>0</v>
      </c>
      <c r="AL79" s="193">
        <v>0</v>
      </c>
      <c r="AM79" s="193">
        <v>0</v>
      </c>
      <c r="AN79" s="193">
        <v>0</v>
      </c>
      <c r="AO79" s="193">
        <v>0</v>
      </c>
      <c r="AP79" s="193">
        <v>0</v>
      </c>
      <c r="AQ79" s="193">
        <v>0</v>
      </c>
      <c r="AR79" s="193">
        <v>0</v>
      </c>
      <c r="AS79" s="193">
        <v>0</v>
      </c>
      <c r="AT79" s="193">
        <v>0</v>
      </c>
      <c r="AU79" s="193">
        <v>0</v>
      </c>
      <c r="AV79" s="193">
        <v>0</v>
      </c>
      <c r="AW79" s="193">
        <v>0</v>
      </c>
      <c r="AX79" s="193">
        <v>0</v>
      </c>
      <c r="AY79" s="193">
        <v>0</v>
      </c>
      <c r="AZ79" s="193">
        <v>0</v>
      </c>
      <c r="BA79" s="193">
        <v>0</v>
      </c>
      <c r="BB79" s="193">
        <v>0</v>
      </c>
      <c r="BC79" s="193">
        <v>0</v>
      </c>
      <c r="BD79" s="193">
        <v>0</v>
      </c>
      <c r="BE79" s="193">
        <v>0</v>
      </c>
      <c r="BF79" s="207">
        <f>M79+Q79+U79+Y79+AC79+AG79+AK79+AO79+AS79+AW79+BA79+BE79</f>
        <v>30194</v>
      </c>
    </row>
    <row r="80" spans="1:59">
      <c r="A80" s="563"/>
      <c r="B80" s="566"/>
      <c r="C80" s="566"/>
      <c r="D80" s="566"/>
      <c r="E80" s="532"/>
      <c r="F80" s="548"/>
      <c r="G80" s="551"/>
      <c r="H80" s="554" t="s">
        <v>175</v>
      </c>
      <c r="I80" s="206" t="s">
        <v>176</v>
      </c>
      <c r="J80" s="191">
        <v>1546</v>
      </c>
      <c r="K80" s="191">
        <v>2614</v>
      </c>
      <c r="L80" s="191">
        <v>0</v>
      </c>
      <c r="M80" s="191">
        <v>4160</v>
      </c>
      <c r="N80" s="191">
        <v>1544</v>
      </c>
      <c r="O80" s="191">
        <v>2610</v>
      </c>
      <c r="P80" s="191">
        <v>0</v>
      </c>
      <c r="Q80" s="191">
        <v>4154</v>
      </c>
      <c r="R80" s="191">
        <v>1544</v>
      </c>
      <c r="S80" s="191">
        <v>2610</v>
      </c>
      <c r="T80" s="191">
        <v>0</v>
      </c>
      <c r="U80" s="191">
        <v>4154</v>
      </c>
      <c r="V80" s="191">
        <v>1538</v>
      </c>
      <c r="W80" s="191">
        <v>2626</v>
      </c>
      <c r="X80" s="191">
        <v>0</v>
      </c>
      <c r="Y80" s="191">
        <v>4164</v>
      </c>
      <c r="Z80" s="191">
        <v>1512</v>
      </c>
      <c r="AA80" s="191">
        <v>2555</v>
      </c>
      <c r="AB80" s="191">
        <v>0</v>
      </c>
      <c r="AC80" s="191">
        <v>4067</v>
      </c>
      <c r="AD80" s="191">
        <v>1510</v>
      </c>
      <c r="AE80" s="191">
        <v>2553</v>
      </c>
      <c r="AF80" s="191">
        <v>0</v>
      </c>
      <c r="AG80" s="191">
        <v>4063</v>
      </c>
      <c r="AH80" s="191"/>
      <c r="AI80" s="191"/>
      <c r="AJ80" s="191"/>
      <c r="AK80" s="191">
        <v>0</v>
      </c>
      <c r="AL80" s="191"/>
      <c r="AM80" s="191"/>
      <c r="AN80" s="191"/>
      <c r="AO80" s="191">
        <v>0</v>
      </c>
      <c r="AP80" s="191"/>
      <c r="AQ80" s="191"/>
      <c r="AR80" s="191"/>
      <c r="AS80" s="191">
        <v>0</v>
      </c>
      <c r="AT80" s="191"/>
      <c r="AU80" s="191"/>
      <c r="AV80" s="191"/>
      <c r="AW80" s="191">
        <v>0</v>
      </c>
      <c r="AX80" s="191"/>
      <c r="AY80" s="191"/>
      <c r="AZ80" s="191"/>
      <c r="BA80" s="191">
        <v>0</v>
      </c>
      <c r="BB80" s="191"/>
      <c r="BC80" s="191"/>
      <c r="BD80" s="191"/>
      <c r="BE80" s="191">
        <v>0</v>
      </c>
      <c r="BF80" s="207">
        <f t="shared" ref="BF80:BF83" si="13">M80+Q80+U80+Y80+AC80+AG80+AK80+AO80+AS80+AW80+BA80+BE80</f>
        <v>24762</v>
      </c>
    </row>
    <row r="81" spans="1:58">
      <c r="A81" s="563"/>
      <c r="B81" s="566"/>
      <c r="C81" s="566"/>
      <c r="D81" s="566"/>
      <c r="E81" s="532"/>
      <c r="F81" s="548"/>
      <c r="G81" s="551"/>
      <c r="H81" s="554"/>
      <c r="I81" s="206" t="s">
        <v>177</v>
      </c>
      <c r="J81" s="191">
        <v>55</v>
      </c>
      <c r="K81" s="191">
        <v>265</v>
      </c>
      <c r="L81" s="191">
        <v>0</v>
      </c>
      <c r="M81" s="191">
        <v>320</v>
      </c>
      <c r="N81" s="191">
        <v>55</v>
      </c>
      <c r="O81" s="191">
        <v>262</v>
      </c>
      <c r="P81" s="191">
        <v>0</v>
      </c>
      <c r="Q81" s="191">
        <v>317</v>
      </c>
      <c r="R81" s="191">
        <v>55</v>
      </c>
      <c r="S81" s="191">
        <v>262</v>
      </c>
      <c r="T81" s="191">
        <v>0</v>
      </c>
      <c r="U81" s="191">
        <v>317</v>
      </c>
      <c r="V81" s="191">
        <v>47</v>
      </c>
      <c r="W81" s="191">
        <v>230</v>
      </c>
      <c r="X81" s="191">
        <v>0</v>
      </c>
      <c r="Y81" s="191">
        <v>277</v>
      </c>
      <c r="Z81" s="191">
        <v>55</v>
      </c>
      <c r="AA81" s="191">
        <v>241</v>
      </c>
      <c r="AB81" s="191">
        <v>0</v>
      </c>
      <c r="AC81" s="191">
        <v>296</v>
      </c>
      <c r="AD81" s="191">
        <v>56</v>
      </c>
      <c r="AE81" s="191">
        <v>240</v>
      </c>
      <c r="AF81" s="191">
        <v>0</v>
      </c>
      <c r="AG81" s="191">
        <v>296</v>
      </c>
      <c r="AH81" s="191"/>
      <c r="AI81" s="191"/>
      <c r="AJ81" s="191"/>
      <c r="AK81" s="191">
        <v>0</v>
      </c>
      <c r="AL81" s="191"/>
      <c r="AM81" s="191"/>
      <c r="AN81" s="191"/>
      <c r="AO81" s="191">
        <v>0</v>
      </c>
      <c r="AP81" s="191"/>
      <c r="AQ81" s="191"/>
      <c r="AR81" s="191"/>
      <c r="AS81" s="191">
        <v>0</v>
      </c>
      <c r="AT81" s="191"/>
      <c r="AU81" s="191"/>
      <c r="AV81" s="191"/>
      <c r="AW81" s="191">
        <v>0</v>
      </c>
      <c r="AX81" s="191"/>
      <c r="AY81" s="191"/>
      <c r="AZ81" s="191"/>
      <c r="BA81" s="191">
        <v>0</v>
      </c>
      <c r="BB81" s="191"/>
      <c r="BC81" s="191"/>
      <c r="BD81" s="191"/>
      <c r="BE81" s="191">
        <v>0</v>
      </c>
      <c r="BF81" s="207">
        <f t="shared" si="13"/>
        <v>1823</v>
      </c>
    </row>
    <row r="82" spans="1:58">
      <c r="A82" s="563"/>
      <c r="B82" s="566"/>
      <c r="C82" s="566"/>
      <c r="D82" s="566"/>
      <c r="E82" s="532"/>
      <c r="F82" s="548"/>
      <c r="G82" s="551"/>
      <c r="H82" s="554" t="s">
        <v>178</v>
      </c>
      <c r="I82" s="206" t="s">
        <v>179</v>
      </c>
      <c r="J82" s="191">
        <v>0</v>
      </c>
      <c r="K82" s="191">
        <v>0</v>
      </c>
      <c r="L82" s="191">
        <v>0</v>
      </c>
      <c r="M82" s="191">
        <v>0</v>
      </c>
      <c r="N82" s="191">
        <v>0</v>
      </c>
      <c r="O82" s="191">
        <v>0</v>
      </c>
      <c r="P82" s="191">
        <v>0</v>
      </c>
      <c r="Q82" s="191">
        <v>0</v>
      </c>
      <c r="R82" s="191">
        <v>0</v>
      </c>
      <c r="S82" s="191">
        <v>0</v>
      </c>
      <c r="T82" s="191">
        <v>0</v>
      </c>
      <c r="U82" s="191">
        <v>0</v>
      </c>
      <c r="V82" s="191">
        <v>0</v>
      </c>
      <c r="W82" s="191">
        <v>0</v>
      </c>
      <c r="X82" s="191">
        <v>0</v>
      </c>
      <c r="Y82" s="191">
        <v>0</v>
      </c>
      <c r="Z82" s="191">
        <v>0</v>
      </c>
      <c r="AA82" s="191">
        <v>0</v>
      </c>
      <c r="AB82" s="191">
        <v>0</v>
      </c>
      <c r="AC82" s="191">
        <v>0</v>
      </c>
      <c r="AD82" s="191">
        <v>0</v>
      </c>
      <c r="AE82" s="191">
        <v>0</v>
      </c>
      <c r="AF82" s="191">
        <v>0</v>
      </c>
      <c r="AG82" s="191">
        <v>0</v>
      </c>
      <c r="AH82" s="191"/>
      <c r="AI82" s="191"/>
      <c r="AJ82" s="191"/>
      <c r="AK82" s="191">
        <v>0</v>
      </c>
      <c r="AL82" s="191"/>
      <c r="AM82" s="191"/>
      <c r="AN82" s="191"/>
      <c r="AO82" s="191">
        <v>0</v>
      </c>
      <c r="AP82" s="191"/>
      <c r="AQ82" s="191"/>
      <c r="AR82" s="191"/>
      <c r="AS82" s="191">
        <v>0</v>
      </c>
      <c r="AT82" s="191"/>
      <c r="AU82" s="191"/>
      <c r="AV82" s="191"/>
      <c r="AW82" s="191">
        <v>0</v>
      </c>
      <c r="AX82" s="191"/>
      <c r="AY82" s="191"/>
      <c r="AZ82" s="191"/>
      <c r="BA82" s="191">
        <v>0</v>
      </c>
      <c r="BB82" s="191"/>
      <c r="BC82" s="191"/>
      <c r="BD82" s="191"/>
      <c r="BE82" s="191">
        <v>0</v>
      </c>
      <c r="BF82" s="207">
        <f t="shared" si="13"/>
        <v>0</v>
      </c>
    </row>
    <row r="83" spans="1:58" ht="15.75" thickBot="1">
      <c r="A83" s="563"/>
      <c r="B83" s="566"/>
      <c r="C83" s="566"/>
      <c r="D83" s="566"/>
      <c r="E83" s="533"/>
      <c r="F83" s="549"/>
      <c r="G83" s="552"/>
      <c r="H83" s="555"/>
      <c r="I83" s="195" t="s">
        <v>180</v>
      </c>
      <c r="J83" s="195">
        <v>93</v>
      </c>
      <c r="K83" s="195">
        <v>474</v>
      </c>
      <c r="L83" s="195">
        <v>0</v>
      </c>
      <c r="M83" s="195">
        <v>567</v>
      </c>
      <c r="N83" s="195">
        <v>93</v>
      </c>
      <c r="O83" s="195">
        <v>475</v>
      </c>
      <c r="P83" s="195">
        <v>0</v>
      </c>
      <c r="Q83" s="195">
        <v>568</v>
      </c>
      <c r="R83" s="195">
        <v>93</v>
      </c>
      <c r="S83" s="195">
        <v>475</v>
      </c>
      <c r="T83" s="195">
        <v>0</v>
      </c>
      <c r="U83" s="195">
        <v>568</v>
      </c>
      <c r="V83" s="195">
        <v>100</v>
      </c>
      <c r="W83" s="195">
        <v>530</v>
      </c>
      <c r="X83" s="195">
        <v>0</v>
      </c>
      <c r="Y83" s="195">
        <v>630</v>
      </c>
      <c r="Z83" s="195">
        <v>102</v>
      </c>
      <c r="AA83" s="195">
        <v>533</v>
      </c>
      <c r="AB83" s="195">
        <v>0</v>
      </c>
      <c r="AC83" s="195">
        <v>635</v>
      </c>
      <c r="AD83" s="195">
        <v>105</v>
      </c>
      <c r="AE83" s="195">
        <v>536</v>
      </c>
      <c r="AF83" s="195">
        <v>0</v>
      </c>
      <c r="AG83" s="195">
        <v>641</v>
      </c>
      <c r="AH83" s="195"/>
      <c r="AI83" s="195"/>
      <c r="AJ83" s="195"/>
      <c r="AK83" s="195">
        <v>0</v>
      </c>
      <c r="AL83" s="195"/>
      <c r="AM83" s="195"/>
      <c r="AN83" s="195"/>
      <c r="AO83" s="195">
        <v>0</v>
      </c>
      <c r="AP83" s="195"/>
      <c r="AQ83" s="195"/>
      <c r="AR83" s="195"/>
      <c r="AS83" s="195">
        <v>0</v>
      </c>
      <c r="AT83" s="195"/>
      <c r="AU83" s="195"/>
      <c r="AV83" s="195"/>
      <c r="AW83" s="195">
        <v>0</v>
      </c>
      <c r="AX83" s="195"/>
      <c r="AY83" s="195"/>
      <c r="AZ83" s="195"/>
      <c r="BA83" s="195">
        <v>0</v>
      </c>
      <c r="BB83" s="195"/>
      <c r="BC83" s="195"/>
      <c r="BD83" s="195"/>
      <c r="BE83" s="195">
        <v>0</v>
      </c>
      <c r="BF83" s="207">
        <f t="shared" si="13"/>
        <v>3609</v>
      </c>
    </row>
    <row r="84" spans="1:58" ht="54.75" customHeight="1" thickBot="1">
      <c r="A84" s="563"/>
      <c r="B84" s="566"/>
      <c r="C84" s="566"/>
      <c r="D84" s="566"/>
      <c r="E84" s="531" t="s">
        <v>196</v>
      </c>
      <c r="F84" s="547"/>
      <c r="G84" s="550" t="s">
        <v>189</v>
      </c>
      <c r="H84" s="553" t="s">
        <v>168</v>
      </c>
      <c r="I84" s="203" t="s">
        <v>169</v>
      </c>
      <c r="J84" s="188">
        <v>0</v>
      </c>
      <c r="K84" s="188">
        <v>0</v>
      </c>
      <c r="L84" s="188">
        <v>0</v>
      </c>
      <c r="M84" s="188">
        <v>0</v>
      </c>
      <c r="N84" s="188">
        <v>0</v>
      </c>
      <c r="O84" s="188">
        <v>0</v>
      </c>
      <c r="P84" s="188">
        <v>0</v>
      </c>
      <c r="Q84" s="188">
        <v>0</v>
      </c>
      <c r="R84" s="188">
        <v>0</v>
      </c>
      <c r="S84" s="188">
        <v>0</v>
      </c>
      <c r="T84" s="188">
        <v>0</v>
      </c>
      <c r="U84" s="188">
        <v>0</v>
      </c>
      <c r="V84" s="188">
        <v>0</v>
      </c>
      <c r="W84" s="188">
        <v>0</v>
      </c>
      <c r="X84" s="188">
        <v>0</v>
      </c>
      <c r="Y84" s="188">
        <v>0</v>
      </c>
      <c r="Z84" s="188">
        <v>0</v>
      </c>
      <c r="AA84" s="188">
        <v>0</v>
      </c>
      <c r="AB84" s="191">
        <v>0</v>
      </c>
      <c r="AC84" s="191">
        <v>0</v>
      </c>
      <c r="AD84" s="188">
        <v>0</v>
      </c>
      <c r="AE84" s="188">
        <v>0</v>
      </c>
      <c r="AF84" s="188">
        <v>0</v>
      </c>
      <c r="AG84" s="188">
        <v>0</v>
      </c>
      <c r="AH84" s="204"/>
      <c r="AI84" s="204"/>
      <c r="AJ84" s="204"/>
      <c r="AK84" s="204">
        <v>0</v>
      </c>
      <c r="AL84" s="204"/>
      <c r="AM84" s="204"/>
      <c r="AN84" s="204"/>
      <c r="AO84" s="204">
        <v>0</v>
      </c>
      <c r="AP84" s="204"/>
      <c r="AQ84" s="204"/>
      <c r="AR84" s="204"/>
      <c r="AS84" s="204">
        <v>0</v>
      </c>
      <c r="AT84" s="204"/>
      <c r="AU84" s="204"/>
      <c r="AV84" s="204"/>
      <c r="AW84" s="204">
        <v>0</v>
      </c>
      <c r="AX84" s="188"/>
      <c r="AY84" s="188"/>
      <c r="AZ84" s="188"/>
      <c r="BA84" s="204">
        <v>0</v>
      </c>
      <c r="BB84" s="204"/>
      <c r="BC84" s="204"/>
      <c r="BD84" s="204"/>
      <c r="BE84" s="204">
        <v>0</v>
      </c>
      <c r="BF84" s="205">
        <f>M84+Q84+U84+Y84+AC84+AG84+AK84+AO84+AS84+AW84+BA84+BE84</f>
        <v>0</v>
      </c>
    </row>
    <row r="85" spans="1:58" ht="15.75" thickBot="1">
      <c r="A85" s="563"/>
      <c r="B85" s="566"/>
      <c r="C85" s="566"/>
      <c r="D85" s="566"/>
      <c r="E85" s="532"/>
      <c r="F85" s="548"/>
      <c r="G85" s="551"/>
      <c r="H85" s="554"/>
      <c r="I85" s="206" t="s">
        <v>170</v>
      </c>
      <c r="J85" s="191">
        <v>0</v>
      </c>
      <c r="K85" s="191">
        <v>0</v>
      </c>
      <c r="L85" s="191">
        <v>0</v>
      </c>
      <c r="M85" s="191">
        <v>0</v>
      </c>
      <c r="N85" s="191">
        <v>0</v>
      </c>
      <c r="O85" s="191">
        <v>0</v>
      </c>
      <c r="P85" s="191">
        <v>0</v>
      </c>
      <c r="Q85" s="191">
        <v>0</v>
      </c>
      <c r="R85" s="211">
        <v>0</v>
      </c>
      <c r="S85" s="191">
        <v>0</v>
      </c>
      <c r="T85" s="191">
        <v>0</v>
      </c>
      <c r="U85" s="188">
        <v>0</v>
      </c>
      <c r="V85" s="191">
        <v>0</v>
      </c>
      <c r="W85" s="191">
        <v>0</v>
      </c>
      <c r="X85" s="191">
        <v>0</v>
      </c>
      <c r="Y85" s="191">
        <v>0</v>
      </c>
      <c r="Z85" s="191">
        <v>0</v>
      </c>
      <c r="AA85" s="191">
        <v>0</v>
      </c>
      <c r="AB85" s="191">
        <v>0</v>
      </c>
      <c r="AC85" s="191">
        <v>0</v>
      </c>
      <c r="AD85" s="191">
        <v>0</v>
      </c>
      <c r="AE85" s="191">
        <v>0</v>
      </c>
      <c r="AF85" s="191">
        <v>0</v>
      </c>
      <c r="AG85" s="191">
        <v>0</v>
      </c>
      <c r="AH85" s="191"/>
      <c r="AI85" s="191"/>
      <c r="AJ85" s="191"/>
      <c r="AK85" s="191">
        <v>0</v>
      </c>
      <c r="AL85" s="191"/>
      <c r="AM85" s="191"/>
      <c r="AN85" s="191"/>
      <c r="AO85" s="191">
        <v>0</v>
      </c>
      <c r="AP85" s="191"/>
      <c r="AQ85" s="191"/>
      <c r="AR85" s="191"/>
      <c r="AS85" s="191">
        <v>0</v>
      </c>
      <c r="AT85" s="191"/>
      <c r="AU85" s="191"/>
      <c r="AV85" s="191"/>
      <c r="AW85" s="191">
        <v>0</v>
      </c>
      <c r="AX85" s="191"/>
      <c r="AY85" s="191"/>
      <c r="AZ85" s="191"/>
      <c r="BA85" s="191">
        <v>0</v>
      </c>
      <c r="BB85" s="191"/>
      <c r="BC85" s="191"/>
      <c r="BD85" s="191"/>
      <c r="BE85" s="191">
        <v>0</v>
      </c>
      <c r="BF85" s="207">
        <f t="shared" ref="BF85:BF87" si="14">M85+Q85+U85+Y85+AC85+AG85+AK85+AO85+AS85+AW85+BA85+BE85</f>
        <v>0</v>
      </c>
    </row>
    <row r="86" spans="1:58" ht="15.75" thickBot="1">
      <c r="A86" s="563"/>
      <c r="B86" s="566"/>
      <c r="C86" s="566"/>
      <c r="D86" s="566"/>
      <c r="E86" s="532"/>
      <c r="F86" s="548"/>
      <c r="G86" s="551"/>
      <c r="H86" s="554"/>
      <c r="I86" s="206" t="s">
        <v>171</v>
      </c>
      <c r="J86" s="191">
        <v>135</v>
      </c>
      <c r="K86" s="191">
        <v>231</v>
      </c>
      <c r="L86" s="191">
        <v>0</v>
      </c>
      <c r="M86" s="191">
        <v>366</v>
      </c>
      <c r="N86" s="191">
        <v>0</v>
      </c>
      <c r="O86" s="191">
        <v>0</v>
      </c>
      <c r="P86" s="191">
        <v>0</v>
      </c>
      <c r="Q86" s="191">
        <v>0</v>
      </c>
      <c r="R86" s="191">
        <v>137</v>
      </c>
      <c r="S86" s="191">
        <v>231</v>
      </c>
      <c r="T86" s="191">
        <v>0</v>
      </c>
      <c r="U86" s="188">
        <v>368</v>
      </c>
      <c r="V86" s="191">
        <v>0</v>
      </c>
      <c r="W86" s="191">
        <v>0</v>
      </c>
      <c r="X86" s="191">
        <v>0</v>
      </c>
      <c r="Y86" s="191">
        <v>0</v>
      </c>
      <c r="Z86" s="191">
        <v>149</v>
      </c>
      <c r="AA86" s="191">
        <v>251</v>
      </c>
      <c r="AB86" s="191">
        <v>0</v>
      </c>
      <c r="AC86" s="191">
        <v>400</v>
      </c>
      <c r="AD86" s="191">
        <v>0</v>
      </c>
      <c r="AE86" s="191">
        <v>0</v>
      </c>
      <c r="AF86" s="191">
        <v>0</v>
      </c>
      <c r="AG86" s="191">
        <v>0</v>
      </c>
      <c r="AH86" s="191"/>
      <c r="AI86" s="191"/>
      <c r="AJ86" s="191"/>
      <c r="AK86" s="191">
        <v>0</v>
      </c>
      <c r="AL86" s="191"/>
      <c r="AM86" s="191"/>
      <c r="AN86" s="191"/>
      <c r="AO86" s="191">
        <v>0</v>
      </c>
      <c r="AP86" s="191"/>
      <c r="AQ86" s="191"/>
      <c r="AR86" s="191"/>
      <c r="AS86" s="191">
        <v>0</v>
      </c>
      <c r="AT86" s="191"/>
      <c r="AU86" s="191"/>
      <c r="AV86" s="191"/>
      <c r="AW86" s="191">
        <v>0</v>
      </c>
      <c r="AX86" s="191"/>
      <c r="AY86" s="191"/>
      <c r="AZ86" s="191"/>
      <c r="BA86" s="193">
        <v>0</v>
      </c>
      <c r="BB86" s="191"/>
      <c r="BC86" s="191"/>
      <c r="BD86" s="191"/>
      <c r="BE86" s="191">
        <v>0</v>
      </c>
      <c r="BF86" s="207">
        <f t="shared" si="14"/>
        <v>1134</v>
      </c>
    </row>
    <row r="87" spans="1:58" ht="15.75" thickBot="1">
      <c r="A87" s="563"/>
      <c r="B87" s="566"/>
      <c r="C87" s="566"/>
      <c r="D87" s="566"/>
      <c r="E87" s="532"/>
      <c r="F87" s="548"/>
      <c r="G87" s="551"/>
      <c r="H87" s="554"/>
      <c r="I87" s="206" t="s">
        <v>172</v>
      </c>
      <c r="J87" s="191">
        <v>1546</v>
      </c>
      <c r="K87" s="191">
        <v>2901</v>
      </c>
      <c r="L87" s="191">
        <v>0</v>
      </c>
      <c r="M87" s="191">
        <v>4447</v>
      </c>
      <c r="N87" s="191">
        <v>0</v>
      </c>
      <c r="O87" s="191">
        <v>0</v>
      </c>
      <c r="P87" s="191">
        <v>0</v>
      </c>
      <c r="Q87" s="191">
        <v>0</v>
      </c>
      <c r="R87" s="191">
        <v>1549</v>
      </c>
      <c r="S87" s="191">
        <v>2896</v>
      </c>
      <c r="T87" s="191">
        <v>0</v>
      </c>
      <c r="U87" s="188">
        <v>4445</v>
      </c>
      <c r="V87" s="191">
        <v>0</v>
      </c>
      <c r="W87" s="191">
        <v>0</v>
      </c>
      <c r="X87" s="191">
        <v>0</v>
      </c>
      <c r="Y87" s="191">
        <v>0</v>
      </c>
      <c r="Z87" s="191">
        <v>1562</v>
      </c>
      <c r="AA87" s="191">
        <v>2920</v>
      </c>
      <c r="AB87" s="191">
        <v>0</v>
      </c>
      <c r="AC87" s="191">
        <v>4482</v>
      </c>
      <c r="AD87" s="191">
        <v>0</v>
      </c>
      <c r="AE87" s="191">
        <v>0</v>
      </c>
      <c r="AF87" s="191">
        <v>0</v>
      </c>
      <c r="AG87" s="191">
        <v>0</v>
      </c>
      <c r="AH87" s="191"/>
      <c r="AI87" s="191"/>
      <c r="AJ87" s="191"/>
      <c r="AK87" s="191">
        <v>0</v>
      </c>
      <c r="AL87" s="191"/>
      <c r="AM87" s="191"/>
      <c r="AN87" s="191"/>
      <c r="AO87" s="191">
        <v>0</v>
      </c>
      <c r="AP87" s="191"/>
      <c r="AQ87" s="191"/>
      <c r="AR87" s="191"/>
      <c r="AS87" s="191">
        <v>0</v>
      </c>
      <c r="AT87" s="191"/>
      <c r="AU87" s="191"/>
      <c r="AV87" s="191"/>
      <c r="AW87" s="191">
        <v>0</v>
      </c>
      <c r="AX87" s="191"/>
      <c r="AY87" s="191"/>
      <c r="AZ87" s="191"/>
      <c r="BA87" s="193">
        <v>0</v>
      </c>
      <c r="BB87" s="191"/>
      <c r="BC87" s="191"/>
      <c r="BD87" s="191"/>
      <c r="BE87" s="191">
        <v>0</v>
      </c>
      <c r="BF87" s="207">
        <f t="shared" si="14"/>
        <v>13374</v>
      </c>
    </row>
    <row r="88" spans="1:58">
      <c r="A88" s="563"/>
      <c r="B88" s="566"/>
      <c r="C88" s="566"/>
      <c r="D88" s="566"/>
      <c r="E88" s="532"/>
      <c r="F88" s="548"/>
      <c r="G88" s="551"/>
      <c r="H88" s="554"/>
      <c r="I88" s="206" t="s">
        <v>173</v>
      </c>
      <c r="J88" s="191">
        <v>180</v>
      </c>
      <c r="K88" s="191">
        <v>462</v>
      </c>
      <c r="L88" s="191">
        <v>0</v>
      </c>
      <c r="M88" s="191">
        <v>642</v>
      </c>
      <c r="N88" s="191">
        <v>0</v>
      </c>
      <c r="O88" s="191">
        <v>0</v>
      </c>
      <c r="P88" s="191">
        <v>0</v>
      </c>
      <c r="Q88" s="191">
        <v>0</v>
      </c>
      <c r="R88" s="191">
        <v>179</v>
      </c>
      <c r="S88" s="191">
        <v>456</v>
      </c>
      <c r="T88" s="191">
        <v>0</v>
      </c>
      <c r="U88" s="188">
        <v>635</v>
      </c>
      <c r="V88" s="191">
        <v>0</v>
      </c>
      <c r="W88" s="191">
        <v>0</v>
      </c>
      <c r="X88" s="191">
        <v>0</v>
      </c>
      <c r="Y88" s="191">
        <v>0</v>
      </c>
      <c r="Z88" s="191">
        <v>179</v>
      </c>
      <c r="AA88" s="191">
        <v>454</v>
      </c>
      <c r="AB88" s="191">
        <v>0</v>
      </c>
      <c r="AC88" s="191">
        <v>633</v>
      </c>
      <c r="AD88" s="191">
        <v>0</v>
      </c>
      <c r="AE88" s="191">
        <v>0</v>
      </c>
      <c r="AF88" s="191">
        <v>0</v>
      </c>
      <c r="AG88" s="191">
        <v>0</v>
      </c>
      <c r="AH88" s="191"/>
      <c r="AI88" s="191"/>
      <c r="AJ88" s="191"/>
      <c r="AK88" s="191">
        <v>0</v>
      </c>
      <c r="AL88" s="191"/>
      <c r="AM88" s="191"/>
      <c r="AN88" s="191"/>
      <c r="AO88" s="191">
        <v>0</v>
      </c>
      <c r="AP88" s="191"/>
      <c r="AQ88" s="191"/>
      <c r="AR88" s="191"/>
      <c r="AS88" s="191">
        <v>0</v>
      </c>
      <c r="AT88" s="191"/>
      <c r="AU88" s="191"/>
      <c r="AV88" s="191"/>
      <c r="AW88" s="191">
        <v>0</v>
      </c>
      <c r="AX88" s="191"/>
      <c r="AY88" s="191"/>
      <c r="AZ88" s="191"/>
      <c r="BA88" s="193">
        <v>0</v>
      </c>
      <c r="BB88" s="191"/>
      <c r="BC88" s="191"/>
      <c r="BD88" s="191"/>
      <c r="BE88" s="191">
        <v>0</v>
      </c>
      <c r="BF88" s="207">
        <f>M88+Q88+U88+Y88+AC88+AG88+AK88+AO88+AS88+AW88+BA88+BE88</f>
        <v>1910</v>
      </c>
    </row>
    <row r="89" spans="1:58" ht="28.5">
      <c r="A89" s="563"/>
      <c r="B89" s="566"/>
      <c r="C89" s="566"/>
      <c r="D89" s="566"/>
      <c r="E89" s="532"/>
      <c r="F89" s="548"/>
      <c r="G89" s="551"/>
      <c r="H89" s="554"/>
      <c r="I89" s="208" t="s">
        <v>174</v>
      </c>
      <c r="J89" s="193">
        <v>1861</v>
      </c>
      <c r="K89" s="193">
        <v>3594</v>
      </c>
      <c r="L89" s="193">
        <v>0</v>
      </c>
      <c r="M89" s="193">
        <v>5455</v>
      </c>
      <c r="N89" s="193">
        <v>0</v>
      </c>
      <c r="O89" s="193">
        <v>0</v>
      </c>
      <c r="P89" s="193">
        <v>0</v>
      </c>
      <c r="Q89" s="193">
        <v>0</v>
      </c>
      <c r="R89" s="193">
        <v>1865</v>
      </c>
      <c r="S89" s="193">
        <v>3583</v>
      </c>
      <c r="T89" s="193">
        <v>0</v>
      </c>
      <c r="U89" s="193">
        <v>5448</v>
      </c>
      <c r="V89" s="193">
        <v>0</v>
      </c>
      <c r="W89" s="193">
        <v>0</v>
      </c>
      <c r="X89" s="193">
        <v>0</v>
      </c>
      <c r="Y89" s="193">
        <v>0</v>
      </c>
      <c r="Z89" s="193">
        <v>1890</v>
      </c>
      <c r="AA89" s="193">
        <v>3625</v>
      </c>
      <c r="AB89" s="193">
        <v>0</v>
      </c>
      <c r="AC89" s="193">
        <v>5515</v>
      </c>
      <c r="AD89" s="193">
        <v>0</v>
      </c>
      <c r="AE89" s="193">
        <v>0</v>
      </c>
      <c r="AF89" s="193">
        <v>0</v>
      </c>
      <c r="AG89" s="193">
        <v>0</v>
      </c>
      <c r="AH89" s="193">
        <v>0</v>
      </c>
      <c r="AI89" s="193">
        <v>0</v>
      </c>
      <c r="AJ89" s="193">
        <v>0</v>
      </c>
      <c r="AK89" s="193">
        <v>0</v>
      </c>
      <c r="AL89" s="193">
        <v>0</v>
      </c>
      <c r="AM89" s="193">
        <v>0</v>
      </c>
      <c r="AN89" s="193">
        <v>0</v>
      </c>
      <c r="AO89" s="193">
        <v>0</v>
      </c>
      <c r="AP89" s="193">
        <v>0</v>
      </c>
      <c r="AQ89" s="193">
        <v>0</v>
      </c>
      <c r="AR89" s="193">
        <v>0</v>
      </c>
      <c r="AS89" s="193">
        <v>0</v>
      </c>
      <c r="AT89" s="193">
        <v>0</v>
      </c>
      <c r="AU89" s="193">
        <v>0</v>
      </c>
      <c r="AV89" s="193">
        <v>0</v>
      </c>
      <c r="AW89" s="193">
        <v>0</v>
      </c>
      <c r="AX89" s="193">
        <v>0</v>
      </c>
      <c r="AY89" s="193">
        <v>0</v>
      </c>
      <c r="AZ89" s="193">
        <v>0</v>
      </c>
      <c r="BA89" s="193">
        <v>0</v>
      </c>
      <c r="BB89" s="193">
        <v>0</v>
      </c>
      <c r="BC89" s="193">
        <v>0</v>
      </c>
      <c r="BD89" s="193">
        <v>0</v>
      </c>
      <c r="BE89" s="193">
        <v>0</v>
      </c>
      <c r="BF89" s="207">
        <f>M89+Q89+U89+Y89+AC89+AG89+AK89+AO89+AS89+AW89+BA89+BE89</f>
        <v>16418</v>
      </c>
    </row>
    <row r="90" spans="1:58">
      <c r="A90" s="563"/>
      <c r="B90" s="566"/>
      <c r="C90" s="566"/>
      <c r="D90" s="566"/>
      <c r="E90" s="532"/>
      <c r="F90" s="548"/>
      <c r="G90" s="551"/>
      <c r="H90" s="554" t="s">
        <v>175</v>
      </c>
      <c r="I90" s="206" t="s">
        <v>176</v>
      </c>
      <c r="J90" s="191">
        <v>1718</v>
      </c>
      <c r="K90" s="191">
        <v>3009</v>
      </c>
      <c r="L90" s="191">
        <v>0</v>
      </c>
      <c r="M90" s="191">
        <v>4727</v>
      </c>
      <c r="N90" s="191">
        <v>0</v>
      </c>
      <c r="O90" s="191">
        <v>0</v>
      </c>
      <c r="P90" s="191">
        <v>0</v>
      </c>
      <c r="Q90" s="191">
        <v>0</v>
      </c>
      <c r="R90" s="191">
        <v>1720</v>
      </c>
      <c r="S90" s="191">
        <v>3052</v>
      </c>
      <c r="T90" s="191">
        <v>0</v>
      </c>
      <c r="U90" s="191">
        <v>4772</v>
      </c>
      <c r="V90" s="191">
        <v>0</v>
      </c>
      <c r="W90" s="191">
        <v>0</v>
      </c>
      <c r="X90" s="191">
        <v>0</v>
      </c>
      <c r="Y90" s="191">
        <v>0</v>
      </c>
      <c r="Z90" s="191">
        <v>1789</v>
      </c>
      <c r="AA90" s="191">
        <v>3245</v>
      </c>
      <c r="AB90" s="191">
        <v>0</v>
      </c>
      <c r="AC90" s="191">
        <v>5034</v>
      </c>
      <c r="AD90" s="191">
        <v>0</v>
      </c>
      <c r="AE90" s="191">
        <v>0</v>
      </c>
      <c r="AF90" s="191">
        <v>0</v>
      </c>
      <c r="AG90" s="191">
        <v>0</v>
      </c>
      <c r="AH90" s="191"/>
      <c r="AI90" s="191"/>
      <c r="AJ90" s="191"/>
      <c r="AK90" s="191">
        <v>0</v>
      </c>
      <c r="AL90" s="191"/>
      <c r="AM90" s="191"/>
      <c r="AN90" s="191"/>
      <c r="AO90" s="191">
        <v>0</v>
      </c>
      <c r="AP90" s="191"/>
      <c r="AQ90" s="191"/>
      <c r="AR90" s="191"/>
      <c r="AS90" s="191">
        <v>0</v>
      </c>
      <c r="AT90" s="191"/>
      <c r="AU90" s="191"/>
      <c r="AV90" s="191"/>
      <c r="AW90" s="191">
        <v>0</v>
      </c>
      <c r="AX90" s="191"/>
      <c r="AY90" s="191"/>
      <c r="AZ90" s="191"/>
      <c r="BA90" s="191">
        <v>0</v>
      </c>
      <c r="BB90" s="191"/>
      <c r="BC90" s="191"/>
      <c r="BD90" s="191"/>
      <c r="BE90" s="191">
        <v>0</v>
      </c>
      <c r="BF90" s="207">
        <f t="shared" ref="BF90:BF93" si="15">M90+Q90+U90+Y90+AC90+AG90+AK90+AO90+AS90+AW90+BA90+BE90</f>
        <v>14533</v>
      </c>
    </row>
    <row r="91" spans="1:58">
      <c r="A91" s="563"/>
      <c r="B91" s="566"/>
      <c r="C91" s="566"/>
      <c r="D91" s="566"/>
      <c r="E91" s="532"/>
      <c r="F91" s="548"/>
      <c r="G91" s="551"/>
      <c r="H91" s="554"/>
      <c r="I91" s="206" t="s">
        <v>177</v>
      </c>
      <c r="J91" s="191">
        <v>63</v>
      </c>
      <c r="K91" s="191">
        <v>203</v>
      </c>
      <c r="L91" s="191">
        <v>0</v>
      </c>
      <c r="M91" s="191">
        <v>266</v>
      </c>
      <c r="N91" s="191">
        <v>0</v>
      </c>
      <c r="O91" s="191">
        <v>0</v>
      </c>
      <c r="P91" s="191">
        <v>0</v>
      </c>
      <c r="Q91" s="191">
        <v>0</v>
      </c>
      <c r="R91" s="191">
        <v>123</v>
      </c>
      <c r="S91" s="191">
        <v>433</v>
      </c>
      <c r="T91" s="191">
        <v>0</v>
      </c>
      <c r="U91" s="191">
        <v>556</v>
      </c>
      <c r="V91" s="191">
        <v>0</v>
      </c>
      <c r="W91" s="191">
        <v>0</v>
      </c>
      <c r="X91" s="191">
        <v>0</v>
      </c>
      <c r="Y91" s="191">
        <v>0</v>
      </c>
      <c r="Z91" s="191">
        <v>64</v>
      </c>
      <c r="AA91" s="191">
        <v>230</v>
      </c>
      <c r="AB91" s="191">
        <v>0</v>
      </c>
      <c r="AC91" s="191">
        <v>294</v>
      </c>
      <c r="AD91" s="191">
        <v>0</v>
      </c>
      <c r="AE91" s="191">
        <v>0</v>
      </c>
      <c r="AF91" s="191">
        <v>0</v>
      </c>
      <c r="AG91" s="191">
        <v>0</v>
      </c>
      <c r="AH91" s="191"/>
      <c r="AI91" s="191"/>
      <c r="AJ91" s="191"/>
      <c r="AK91" s="191">
        <v>0</v>
      </c>
      <c r="AL91" s="191"/>
      <c r="AM91" s="191"/>
      <c r="AN91" s="191"/>
      <c r="AO91" s="191">
        <v>0</v>
      </c>
      <c r="AP91" s="191"/>
      <c r="AQ91" s="191"/>
      <c r="AR91" s="191"/>
      <c r="AS91" s="191">
        <v>0</v>
      </c>
      <c r="AT91" s="191"/>
      <c r="AU91" s="191"/>
      <c r="AV91" s="191"/>
      <c r="AW91" s="191">
        <v>0</v>
      </c>
      <c r="AX91" s="191"/>
      <c r="AY91" s="191"/>
      <c r="AZ91" s="191"/>
      <c r="BA91" s="191">
        <v>0</v>
      </c>
      <c r="BB91" s="191"/>
      <c r="BC91" s="191"/>
      <c r="BD91" s="191"/>
      <c r="BE91" s="191">
        <v>0</v>
      </c>
      <c r="BF91" s="207">
        <f t="shared" si="15"/>
        <v>1116</v>
      </c>
    </row>
    <row r="92" spans="1:58">
      <c r="A92" s="563"/>
      <c r="B92" s="566"/>
      <c r="C92" s="566"/>
      <c r="D92" s="566"/>
      <c r="E92" s="532"/>
      <c r="F92" s="548"/>
      <c r="G92" s="551"/>
      <c r="H92" s="554" t="s">
        <v>178</v>
      </c>
      <c r="I92" s="206" t="s">
        <v>179</v>
      </c>
      <c r="J92" s="191">
        <v>0</v>
      </c>
      <c r="K92" s="191">
        <v>0</v>
      </c>
      <c r="L92" s="191">
        <v>0</v>
      </c>
      <c r="M92" s="191">
        <v>0</v>
      </c>
      <c r="N92" s="191">
        <v>0</v>
      </c>
      <c r="O92" s="191">
        <v>0</v>
      </c>
      <c r="P92" s="191">
        <v>0</v>
      </c>
      <c r="Q92" s="191">
        <v>0</v>
      </c>
      <c r="R92" s="191">
        <v>0</v>
      </c>
      <c r="S92" s="191">
        <v>0</v>
      </c>
      <c r="T92" s="191">
        <v>0</v>
      </c>
      <c r="U92" s="191">
        <v>0</v>
      </c>
      <c r="V92" s="191">
        <v>0</v>
      </c>
      <c r="W92" s="191">
        <v>0</v>
      </c>
      <c r="X92" s="191">
        <v>0</v>
      </c>
      <c r="Y92" s="191">
        <v>0</v>
      </c>
      <c r="Z92" s="191">
        <v>0</v>
      </c>
      <c r="AA92" s="191">
        <v>0</v>
      </c>
      <c r="AB92" s="191">
        <v>0</v>
      </c>
      <c r="AC92" s="191">
        <v>0</v>
      </c>
      <c r="AD92" s="191">
        <v>0</v>
      </c>
      <c r="AE92" s="191">
        <v>0</v>
      </c>
      <c r="AF92" s="191">
        <v>0</v>
      </c>
      <c r="AG92" s="191">
        <v>0</v>
      </c>
      <c r="AH92" s="191"/>
      <c r="AI92" s="191"/>
      <c r="AJ92" s="191"/>
      <c r="AK92" s="191">
        <v>0</v>
      </c>
      <c r="AL92" s="191"/>
      <c r="AM92" s="191"/>
      <c r="AN92" s="191"/>
      <c r="AO92" s="191">
        <v>0</v>
      </c>
      <c r="AP92" s="191"/>
      <c r="AQ92" s="191"/>
      <c r="AR92" s="191"/>
      <c r="AS92" s="191">
        <v>0</v>
      </c>
      <c r="AT92" s="191"/>
      <c r="AU92" s="191"/>
      <c r="AV92" s="191"/>
      <c r="AW92" s="191">
        <v>0</v>
      </c>
      <c r="AX92" s="191"/>
      <c r="AY92" s="191"/>
      <c r="AZ92" s="191"/>
      <c r="BA92" s="191">
        <v>0</v>
      </c>
      <c r="BB92" s="191"/>
      <c r="BC92" s="191"/>
      <c r="BD92" s="191"/>
      <c r="BE92" s="191">
        <v>0</v>
      </c>
      <c r="BF92" s="207">
        <f t="shared" si="15"/>
        <v>0</v>
      </c>
    </row>
    <row r="93" spans="1:58" ht="15.75" thickBot="1">
      <c r="A93" s="563"/>
      <c r="B93" s="566"/>
      <c r="C93" s="566"/>
      <c r="D93" s="566"/>
      <c r="E93" s="533"/>
      <c r="F93" s="549"/>
      <c r="G93" s="552"/>
      <c r="H93" s="555"/>
      <c r="I93" s="195" t="s">
        <v>180</v>
      </c>
      <c r="J93" s="195">
        <v>80</v>
      </c>
      <c r="K93" s="195">
        <v>382</v>
      </c>
      <c r="L93" s="195">
        <v>0</v>
      </c>
      <c r="M93" s="195">
        <v>462</v>
      </c>
      <c r="N93" s="195">
        <v>0</v>
      </c>
      <c r="O93" s="195">
        <v>0</v>
      </c>
      <c r="P93" s="195">
        <v>0</v>
      </c>
      <c r="Q93" s="195">
        <v>0</v>
      </c>
      <c r="R93" s="195">
        <v>22</v>
      </c>
      <c r="S93" s="195">
        <v>98</v>
      </c>
      <c r="T93" s="195">
        <v>0</v>
      </c>
      <c r="U93" s="195">
        <v>120</v>
      </c>
      <c r="V93" s="195">
        <v>0</v>
      </c>
      <c r="W93" s="195">
        <v>0</v>
      </c>
      <c r="X93" s="195">
        <v>0</v>
      </c>
      <c r="Y93" s="195">
        <v>0</v>
      </c>
      <c r="Z93" s="195">
        <v>37</v>
      </c>
      <c r="AA93" s="195">
        <v>150</v>
      </c>
      <c r="AB93" s="195">
        <v>0</v>
      </c>
      <c r="AC93" s="195">
        <v>187</v>
      </c>
      <c r="AD93" s="195">
        <v>0</v>
      </c>
      <c r="AE93" s="195">
        <v>0</v>
      </c>
      <c r="AF93" s="195">
        <v>0</v>
      </c>
      <c r="AG93" s="195">
        <v>0</v>
      </c>
      <c r="AH93" s="195"/>
      <c r="AI93" s="195"/>
      <c r="AJ93" s="195"/>
      <c r="AK93" s="195">
        <v>0</v>
      </c>
      <c r="AL93" s="195"/>
      <c r="AM93" s="195"/>
      <c r="AN93" s="195"/>
      <c r="AO93" s="195">
        <v>0</v>
      </c>
      <c r="AP93" s="195"/>
      <c r="AQ93" s="195"/>
      <c r="AR93" s="195"/>
      <c r="AS93" s="195">
        <v>0</v>
      </c>
      <c r="AT93" s="195"/>
      <c r="AU93" s="195"/>
      <c r="AV93" s="195"/>
      <c r="AW93" s="195">
        <v>0</v>
      </c>
      <c r="AX93" s="195"/>
      <c r="AY93" s="195"/>
      <c r="AZ93" s="195"/>
      <c r="BA93" s="195">
        <v>0</v>
      </c>
      <c r="BB93" s="195"/>
      <c r="BC93" s="195"/>
      <c r="BD93" s="195"/>
      <c r="BE93" s="195">
        <v>0</v>
      </c>
      <c r="BF93" s="207">
        <f t="shared" si="15"/>
        <v>769</v>
      </c>
    </row>
    <row r="94" spans="1:58" ht="79.5" customHeight="1">
      <c r="A94" s="563"/>
      <c r="B94" s="566"/>
      <c r="C94" s="566"/>
      <c r="D94" s="566"/>
      <c r="E94" s="531" t="s">
        <v>197</v>
      </c>
      <c r="F94" s="547"/>
      <c r="G94" s="550" t="s">
        <v>189</v>
      </c>
      <c r="H94" s="553" t="s">
        <v>168</v>
      </c>
      <c r="I94" s="203" t="s">
        <v>169</v>
      </c>
      <c r="J94" s="188">
        <v>0</v>
      </c>
      <c r="K94" s="188">
        <v>0</v>
      </c>
      <c r="L94" s="188">
        <v>0</v>
      </c>
      <c r="M94" s="188">
        <v>0</v>
      </c>
      <c r="N94" s="188">
        <v>0</v>
      </c>
      <c r="O94" s="188">
        <v>0</v>
      </c>
      <c r="P94" s="188">
        <v>0</v>
      </c>
      <c r="Q94" s="188">
        <v>0</v>
      </c>
      <c r="R94" s="188">
        <v>0</v>
      </c>
      <c r="S94" s="188">
        <v>0</v>
      </c>
      <c r="T94" s="188">
        <v>0</v>
      </c>
      <c r="U94" s="188">
        <v>0</v>
      </c>
      <c r="V94" s="188">
        <v>0</v>
      </c>
      <c r="W94" s="188">
        <v>0</v>
      </c>
      <c r="X94" s="188">
        <v>0</v>
      </c>
      <c r="Y94" s="188">
        <v>0</v>
      </c>
      <c r="Z94" s="188">
        <v>0</v>
      </c>
      <c r="AA94" s="188">
        <v>0</v>
      </c>
      <c r="AB94" s="191">
        <v>0</v>
      </c>
      <c r="AC94" s="191">
        <v>0</v>
      </c>
      <c r="AD94" s="188">
        <v>0</v>
      </c>
      <c r="AE94" s="188">
        <v>0</v>
      </c>
      <c r="AF94" s="188">
        <v>0</v>
      </c>
      <c r="AG94" s="188">
        <v>0</v>
      </c>
      <c r="AH94" s="204"/>
      <c r="AI94" s="204"/>
      <c r="AJ94" s="204"/>
      <c r="AK94" s="204">
        <v>0</v>
      </c>
      <c r="AL94" s="204"/>
      <c r="AM94" s="204"/>
      <c r="AN94" s="204"/>
      <c r="AO94" s="204">
        <v>0</v>
      </c>
      <c r="AP94" s="204"/>
      <c r="AQ94" s="204"/>
      <c r="AR94" s="204"/>
      <c r="AS94" s="204">
        <v>0</v>
      </c>
      <c r="AT94" s="204"/>
      <c r="AU94" s="204"/>
      <c r="AV94" s="204"/>
      <c r="AW94" s="204">
        <v>0</v>
      </c>
      <c r="AX94" s="204"/>
      <c r="AY94" s="204"/>
      <c r="AZ94" s="204"/>
      <c r="BA94" s="204">
        <v>0</v>
      </c>
      <c r="BB94" s="204"/>
      <c r="BC94" s="204"/>
      <c r="BD94" s="204"/>
      <c r="BE94" s="204">
        <v>0</v>
      </c>
      <c r="BF94" s="205">
        <f>M94+Q94+U94+Y94+AC94+AG94+AK94+AO94+AS94+AW94+BA94+BE94</f>
        <v>0</v>
      </c>
    </row>
    <row r="95" spans="1:58">
      <c r="A95" s="563"/>
      <c r="B95" s="566"/>
      <c r="C95" s="566"/>
      <c r="D95" s="566"/>
      <c r="E95" s="532"/>
      <c r="F95" s="548"/>
      <c r="G95" s="551"/>
      <c r="H95" s="554"/>
      <c r="I95" s="206" t="s">
        <v>170</v>
      </c>
      <c r="J95" s="191">
        <v>0</v>
      </c>
      <c r="K95" s="191">
        <v>0</v>
      </c>
      <c r="L95" s="191">
        <v>0</v>
      </c>
      <c r="M95" s="191">
        <v>0</v>
      </c>
      <c r="N95" s="191">
        <v>0</v>
      </c>
      <c r="O95" s="191">
        <v>0</v>
      </c>
      <c r="P95" s="191">
        <v>0</v>
      </c>
      <c r="Q95" s="191">
        <v>0</v>
      </c>
      <c r="R95" s="191">
        <v>0</v>
      </c>
      <c r="S95" s="191">
        <v>0</v>
      </c>
      <c r="T95" s="191">
        <v>0</v>
      </c>
      <c r="U95" s="191">
        <v>0</v>
      </c>
      <c r="V95" s="191">
        <v>0</v>
      </c>
      <c r="W95" s="191">
        <v>0</v>
      </c>
      <c r="X95" s="191">
        <v>0</v>
      </c>
      <c r="Y95" s="191">
        <v>0</v>
      </c>
      <c r="Z95" s="191">
        <v>0</v>
      </c>
      <c r="AA95" s="191">
        <v>0</v>
      </c>
      <c r="AB95" s="191">
        <v>0</v>
      </c>
      <c r="AC95" s="191">
        <v>0</v>
      </c>
      <c r="AD95" s="191">
        <v>0</v>
      </c>
      <c r="AE95" s="191">
        <v>0</v>
      </c>
      <c r="AF95" s="191">
        <v>0</v>
      </c>
      <c r="AG95" s="191">
        <v>0</v>
      </c>
      <c r="AH95" s="191"/>
      <c r="AI95" s="191"/>
      <c r="AJ95" s="191"/>
      <c r="AK95" s="191">
        <v>0</v>
      </c>
      <c r="AL95" s="191"/>
      <c r="AM95" s="191"/>
      <c r="AN95" s="191"/>
      <c r="AO95" s="191">
        <v>0</v>
      </c>
      <c r="AP95" s="191"/>
      <c r="AQ95" s="191"/>
      <c r="AR95" s="191"/>
      <c r="AS95" s="191">
        <v>0</v>
      </c>
      <c r="AT95" s="191"/>
      <c r="AU95" s="191"/>
      <c r="AV95" s="191"/>
      <c r="AW95" s="191">
        <v>0</v>
      </c>
      <c r="AX95" s="191"/>
      <c r="AY95" s="191"/>
      <c r="AZ95" s="191"/>
      <c r="BA95" s="191">
        <v>0</v>
      </c>
      <c r="BB95" s="191"/>
      <c r="BC95" s="191"/>
      <c r="BD95" s="191"/>
      <c r="BE95" s="191">
        <v>0</v>
      </c>
      <c r="BF95" s="207">
        <f t="shared" ref="BF95:BF97" si="16">M95+Q95+U95+Y95+AC95+AG95+AK95+AO95+AS95+AW95+BA95+BE95</f>
        <v>0</v>
      </c>
    </row>
    <row r="96" spans="1:58">
      <c r="A96" s="563"/>
      <c r="B96" s="566"/>
      <c r="C96" s="566"/>
      <c r="D96" s="566"/>
      <c r="E96" s="532"/>
      <c r="F96" s="548"/>
      <c r="G96" s="551"/>
      <c r="H96" s="554"/>
      <c r="I96" s="206" t="s">
        <v>171</v>
      </c>
      <c r="J96" s="191">
        <v>101</v>
      </c>
      <c r="K96" s="191">
        <v>215</v>
      </c>
      <c r="L96" s="191">
        <v>0</v>
      </c>
      <c r="M96" s="191">
        <v>316</v>
      </c>
      <c r="N96" s="191">
        <v>108</v>
      </c>
      <c r="O96" s="191">
        <v>235</v>
      </c>
      <c r="P96" s="191">
        <v>0</v>
      </c>
      <c r="Q96" s="191">
        <v>343</v>
      </c>
      <c r="R96" s="191">
        <v>105</v>
      </c>
      <c r="S96" s="191">
        <v>226</v>
      </c>
      <c r="T96" s="191">
        <v>0</v>
      </c>
      <c r="U96" s="191">
        <v>331</v>
      </c>
      <c r="V96" s="191">
        <v>103</v>
      </c>
      <c r="W96" s="191">
        <v>225</v>
      </c>
      <c r="X96" s="191">
        <v>0</v>
      </c>
      <c r="Y96" s="191">
        <v>328</v>
      </c>
      <c r="Z96" s="191">
        <v>100</v>
      </c>
      <c r="AA96" s="191">
        <v>221</v>
      </c>
      <c r="AB96" s="191">
        <v>0</v>
      </c>
      <c r="AC96" s="191">
        <v>321</v>
      </c>
      <c r="AD96" s="191">
        <v>99</v>
      </c>
      <c r="AE96" s="191">
        <v>215</v>
      </c>
      <c r="AF96" s="191">
        <v>0</v>
      </c>
      <c r="AG96" s="191">
        <v>314</v>
      </c>
      <c r="AH96" s="191"/>
      <c r="AI96" s="191"/>
      <c r="AJ96" s="191"/>
      <c r="AK96" s="191">
        <v>0</v>
      </c>
      <c r="AL96" s="191"/>
      <c r="AM96" s="191"/>
      <c r="AN96" s="191"/>
      <c r="AO96" s="191">
        <v>0</v>
      </c>
      <c r="AP96" s="191"/>
      <c r="AQ96" s="191"/>
      <c r="AR96" s="191"/>
      <c r="AS96" s="191">
        <v>0</v>
      </c>
      <c r="AT96" s="191"/>
      <c r="AU96" s="191"/>
      <c r="AV96" s="191"/>
      <c r="AW96" s="191">
        <v>0</v>
      </c>
      <c r="AX96" s="191"/>
      <c r="AY96" s="191"/>
      <c r="AZ96" s="191"/>
      <c r="BA96" s="191">
        <v>0</v>
      </c>
      <c r="BB96" s="191"/>
      <c r="BC96" s="191"/>
      <c r="BD96" s="191"/>
      <c r="BE96" s="191">
        <v>0</v>
      </c>
      <c r="BF96" s="207">
        <f t="shared" si="16"/>
        <v>1953</v>
      </c>
    </row>
    <row r="97" spans="1:58">
      <c r="A97" s="563"/>
      <c r="B97" s="566"/>
      <c r="C97" s="566"/>
      <c r="D97" s="566"/>
      <c r="E97" s="532"/>
      <c r="F97" s="548"/>
      <c r="G97" s="551"/>
      <c r="H97" s="554"/>
      <c r="I97" s="206" t="s">
        <v>172</v>
      </c>
      <c r="J97" s="191">
        <v>1487</v>
      </c>
      <c r="K97" s="191">
        <v>2857</v>
      </c>
      <c r="L97" s="191">
        <v>0</v>
      </c>
      <c r="M97" s="191">
        <v>4344</v>
      </c>
      <c r="N97" s="191">
        <v>1491</v>
      </c>
      <c r="O97" s="191">
        <v>2855</v>
      </c>
      <c r="P97" s="191">
        <v>0</v>
      </c>
      <c r="Q97" s="191">
        <v>4346</v>
      </c>
      <c r="R97" s="191">
        <v>1488</v>
      </c>
      <c r="S97" s="191">
        <v>2861</v>
      </c>
      <c r="T97" s="191">
        <v>0</v>
      </c>
      <c r="U97" s="191">
        <v>4349</v>
      </c>
      <c r="V97" s="191">
        <v>1496</v>
      </c>
      <c r="W97" s="191">
        <v>2847</v>
      </c>
      <c r="X97" s="191">
        <v>0</v>
      </c>
      <c r="Y97" s="191">
        <v>4343</v>
      </c>
      <c r="Z97" s="191">
        <v>1491</v>
      </c>
      <c r="AA97" s="191">
        <v>2819</v>
      </c>
      <c r="AB97" s="191">
        <v>0</v>
      </c>
      <c r="AC97" s="191">
        <v>4310</v>
      </c>
      <c r="AD97" s="191">
        <v>1489</v>
      </c>
      <c r="AE97" s="191">
        <v>2809</v>
      </c>
      <c r="AF97" s="191">
        <v>0</v>
      </c>
      <c r="AG97" s="191">
        <v>4298</v>
      </c>
      <c r="AH97" s="191"/>
      <c r="AI97" s="191"/>
      <c r="AJ97" s="191"/>
      <c r="AK97" s="191">
        <v>0</v>
      </c>
      <c r="AL97" s="191"/>
      <c r="AM97" s="191"/>
      <c r="AN97" s="191"/>
      <c r="AO97" s="191">
        <v>0</v>
      </c>
      <c r="AP97" s="191"/>
      <c r="AQ97" s="191"/>
      <c r="AR97" s="191"/>
      <c r="AS97" s="191">
        <v>0</v>
      </c>
      <c r="AT97" s="191"/>
      <c r="AU97" s="191"/>
      <c r="AV97" s="191"/>
      <c r="AW97" s="191">
        <v>0</v>
      </c>
      <c r="AX97" s="191"/>
      <c r="AY97" s="191"/>
      <c r="AZ97" s="191"/>
      <c r="BA97" s="191">
        <v>0</v>
      </c>
      <c r="BB97" s="191"/>
      <c r="BC97" s="191"/>
      <c r="BD97" s="191"/>
      <c r="BE97" s="191">
        <v>0</v>
      </c>
      <c r="BF97" s="207">
        <f t="shared" si="16"/>
        <v>25990</v>
      </c>
    </row>
    <row r="98" spans="1:58">
      <c r="A98" s="563"/>
      <c r="B98" s="566"/>
      <c r="C98" s="566"/>
      <c r="D98" s="566"/>
      <c r="E98" s="532"/>
      <c r="F98" s="548"/>
      <c r="G98" s="551"/>
      <c r="H98" s="554"/>
      <c r="I98" s="206" t="s">
        <v>173</v>
      </c>
      <c r="J98" s="191">
        <v>175</v>
      </c>
      <c r="K98" s="191">
        <v>450</v>
      </c>
      <c r="L98" s="191">
        <v>0</v>
      </c>
      <c r="M98" s="191">
        <v>625</v>
      </c>
      <c r="N98" s="191">
        <v>165</v>
      </c>
      <c r="O98" s="191">
        <v>434</v>
      </c>
      <c r="P98" s="191">
        <v>0</v>
      </c>
      <c r="Q98" s="191">
        <v>599</v>
      </c>
      <c r="R98" s="191">
        <v>169</v>
      </c>
      <c r="S98" s="191">
        <v>437</v>
      </c>
      <c r="T98" s="191">
        <v>0</v>
      </c>
      <c r="U98" s="191">
        <v>606</v>
      </c>
      <c r="V98" s="191">
        <v>171</v>
      </c>
      <c r="W98" s="191">
        <v>438</v>
      </c>
      <c r="X98" s="191">
        <v>0</v>
      </c>
      <c r="Y98" s="191">
        <v>609</v>
      </c>
      <c r="Z98" s="191">
        <v>173</v>
      </c>
      <c r="AA98" s="191">
        <v>433</v>
      </c>
      <c r="AB98" s="191">
        <v>0</v>
      </c>
      <c r="AC98" s="191">
        <v>606</v>
      </c>
      <c r="AD98" s="191">
        <v>176</v>
      </c>
      <c r="AE98" s="191">
        <v>434</v>
      </c>
      <c r="AF98" s="191">
        <v>0</v>
      </c>
      <c r="AG98" s="191">
        <v>610</v>
      </c>
      <c r="AH98" s="191"/>
      <c r="AI98" s="191"/>
      <c r="AJ98" s="191"/>
      <c r="AK98" s="191">
        <v>0</v>
      </c>
      <c r="AL98" s="191"/>
      <c r="AM98" s="191"/>
      <c r="AN98" s="191"/>
      <c r="AO98" s="191">
        <v>0</v>
      </c>
      <c r="AP98" s="191"/>
      <c r="AQ98" s="191"/>
      <c r="AR98" s="191"/>
      <c r="AS98" s="191">
        <v>0</v>
      </c>
      <c r="AT98" s="191"/>
      <c r="AU98" s="191"/>
      <c r="AV98" s="191"/>
      <c r="AW98" s="191">
        <v>0</v>
      </c>
      <c r="AX98" s="191"/>
      <c r="AY98" s="191"/>
      <c r="AZ98" s="191"/>
      <c r="BA98" s="191">
        <v>0</v>
      </c>
      <c r="BB98" s="191"/>
      <c r="BC98" s="191"/>
      <c r="BD98" s="191"/>
      <c r="BE98" s="191">
        <v>0</v>
      </c>
      <c r="BF98" s="207">
        <f>M98+Q98+U98+Y98+AC98+AG98+AK98+AO98+AS98+AW98+BA98+BE98</f>
        <v>3655</v>
      </c>
    </row>
    <row r="99" spans="1:58" ht="28.5">
      <c r="A99" s="563"/>
      <c r="B99" s="566"/>
      <c r="C99" s="566"/>
      <c r="D99" s="566"/>
      <c r="E99" s="532"/>
      <c r="F99" s="548"/>
      <c r="G99" s="551"/>
      <c r="H99" s="554"/>
      <c r="I99" s="208" t="s">
        <v>174</v>
      </c>
      <c r="J99" s="193">
        <v>1763</v>
      </c>
      <c r="K99" s="193">
        <v>3522</v>
      </c>
      <c r="L99" s="193">
        <v>0</v>
      </c>
      <c r="M99" s="193">
        <v>5285</v>
      </c>
      <c r="N99" s="193">
        <v>1764</v>
      </c>
      <c r="O99" s="193">
        <v>3524</v>
      </c>
      <c r="P99" s="193">
        <v>0</v>
      </c>
      <c r="Q99" s="193">
        <v>5288</v>
      </c>
      <c r="R99" s="193">
        <v>1762</v>
      </c>
      <c r="S99" s="193">
        <v>3524</v>
      </c>
      <c r="T99" s="193">
        <v>0</v>
      </c>
      <c r="U99" s="193">
        <v>5286</v>
      </c>
      <c r="V99" s="193">
        <v>1770</v>
      </c>
      <c r="W99" s="193">
        <v>3510</v>
      </c>
      <c r="X99" s="193">
        <v>0</v>
      </c>
      <c r="Y99" s="193">
        <v>5280</v>
      </c>
      <c r="Z99" s="193">
        <v>1764</v>
      </c>
      <c r="AA99" s="193">
        <v>3473</v>
      </c>
      <c r="AB99" s="193">
        <v>0</v>
      </c>
      <c r="AC99" s="193">
        <v>5237</v>
      </c>
      <c r="AD99" s="193">
        <v>1764</v>
      </c>
      <c r="AE99" s="193">
        <v>3458</v>
      </c>
      <c r="AF99" s="193">
        <v>0</v>
      </c>
      <c r="AG99" s="193">
        <v>5222</v>
      </c>
      <c r="AH99" s="193">
        <v>0</v>
      </c>
      <c r="AI99" s="193">
        <v>0</v>
      </c>
      <c r="AJ99" s="193">
        <v>0</v>
      </c>
      <c r="AK99" s="193">
        <v>0</v>
      </c>
      <c r="AL99" s="193">
        <v>0</v>
      </c>
      <c r="AM99" s="193">
        <v>0</v>
      </c>
      <c r="AN99" s="193">
        <v>0</v>
      </c>
      <c r="AO99" s="193">
        <v>0</v>
      </c>
      <c r="AP99" s="193">
        <v>0</v>
      </c>
      <c r="AQ99" s="193">
        <v>0</v>
      </c>
      <c r="AR99" s="193">
        <v>0</v>
      </c>
      <c r="AS99" s="193">
        <v>0</v>
      </c>
      <c r="AT99" s="193">
        <v>0</v>
      </c>
      <c r="AU99" s="193">
        <v>0</v>
      </c>
      <c r="AV99" s="193">
        <v>0</v>
      </c>
      <c r="AW99" s="193">
        <v>0</v>
      </c>
      <c r="AX99" s="193">
        <v>0</v>
      </c>
      <c r="AY99" s="193">
        <v>0</v>
      </c>
      <c r="AZ99" s="193">
        <v>0</v>
      </c>
      <c r="BA99" s="193">
        <v>0</v>
      </c>
      <c r="BB99" s="193">
        <v>0</v>
      </c>
      <c r="BC99" s="193">
        <v>0</v>
      </c>
      <c r="BD99" s="193">
        <v>0</v>
      </c>
      <c r="BE99" s="193">
        <v>0</v>
      </c>
      <c r="BF99" s="207">
        <f>M99+Q99+U99+Y99+AC99+AG99+AK99+AO99+AS99+AW99+BA99+BE99</f>
        <v>31598</v>
      </c>
    </row>
    <row r="100" spans="1:58">
      <c r="A100" s="563"/>
      <c r="B100" s="566"/>
      <c r="C100" s="566"/>
      <c r="D100" s="566"/>
      <c r="E100" s="532"/>
      <c r="F100" s="548"/>
      <c r="G100" s="551"/>
      <c r="H100" s="554" t="s">
        <v>175</v>
      </c>
      <c r="I100" s="206" t="s">
        <v>176</v>
      </c>
      <c r="J100" s="191">
        <v>1593</v>
      </c>
      <c r="K100" s="191">
        <v>2675</v>
      </c>
      <c r="L100" s="191">
        <v>0</v>
      </c>
      <c r="M100" s="191">
        <v>4268</v>
      </c>
      <c r="N100" s="191">
        <v>1590</v>
      </c>
      <c r="O100" s="191">
        <v>2676</v>
      </c>
      <c r="P100" s="191"/>
      <c r="Q100" s="191">
        <v>4266</v>
      </c>
      <c r="R100" s="191">
        <v>1552</v>
      </c>
      <c r="S100" s="191">
        <v>2537</v>
      </c>
      <c r="T100" s="191">
        <v>0</v>
      </c>
      <c r="U100" s="191">
        <v>4089</v>
      </c>
      <c r="V100" s="191">
        <v>1591</v>
      </c>
      <c r="W100" s="191">
        <v>2666</v>
      </c>
      <c r="X100" s="191">
        <v>0</v>
      </c>
      <c r="Y100" s="191">
        <v>4257</v>
      </c>
      <c r="Z100" s="191">
        <v>1588</v>
      </c>
      <c r="AA100" s="191">
        <v>2632</v>
      </c>
      <c r="AB100" s="191">
        <v>0</v>
      </c>
      <c r="AC100" s="191">
        <v>4220</v>
      </c>
      <c r="AD100" s="191">
        <v>1589</v>
      </c>
      <c r="AE100" s="191">
        <v>2619</v>
      </c>
      <c r="AF100" s="191">
        <v>0</v>
      </c>
      <c r="AG100" s="191">
        <v>4208</v>
      </c>
      <c r="AH100" s="191"/>
      <c r="AI100" s="191"/>
      <c r="AJ100" s="191"/>
      <c r="AK100" s="191">
        <v>0</v>
      </c>
      <c r="AL100" s="191"/>
      <c r="AM100" s="191"/>
      <c r="AN100" s="191"/>
      <c r="AO100" s="191">
        <v>0</v>
      </c>
      <c r="AP100" s="191"/>
      <c r="AQ100" s="191"/>
      <c r="AR100" s="191"/>
      <c r="AS100" s="191">
        <v>0</v>
      </c>
      <c r="AT100" s="191"/>
      <c r="AU100" s="191"/>
      <c r="AV100" s="191"/>
      <c r="AW100" s="191">
        <v>0</v>
      </c>
      <c r="AX100" s="191"/>
      <c r="AY100" s="191"/>
      <c r="AZ100" s="191"/>
      <c r="BA100" s="191">
        <v>0</v>
      </c>
      <c r="BB100" s="191"/>
      <c r="BC100" s="191"/>
      <c r="BD100" s="191"/>
      <c r="BE100" s="191">
        <v>0</v>
      </c>
      <c r="BF100" s="207">
        <f t="shared" ref="BF100:BF103" si="17">M100+Q100+U100+Y100+AC100+AG100+AK100+AO100+AS100+AW100+BA100+BE100</f>
        <v>25308</v>
      </c>
    </row>
    <row r="101" spans="1:58">
      <c r="A101" s="563"/>
      <c r="B101" s="566"/>
      <c r="C101" s="566"/>
      <c r="D101" s="566"/>
      <c r="E101" s="532"/>
      <c r="F101" s="548"/>
      <c r="G101" s="551"/>
      <c r="H101" s="554"/>
      <c r="I101" s="206" t="s">
        <v>177</v>
      </c>
      <c r="J101" s="191">
        <v>170</v>
      </c>
      <c r="K101" s="191">
        <v>847</v>
      </c>
      <c r="L101" s="191">
        <v>0</v>
      </c>
      <c r="M101" s="191">
        <v>1017</v>
      </c>
      <c r="N101" s="191">
        <v>174</v>
      </c>
      <c r="O101" s="191">
        <v>848</v>
      </c>
      <c r="P101" s="191">
        <v>0</v>
      </c>
      <c r="Q101" s="191">
        <v>1022</v>
      </c>
      <c r="R101" s="191">
        <v>210</v>
      </c>
      <c r="S101" s="191">
        <v>987</v>
      </c>
      <c r="T101" s="191">
        <v>0</v>
      </c>
      <c r="U101" s="191">
        <v>1197</v>
      </c>
      <c r="V101" s="191">
        <v>179</v>
      </c>
      <c r="W101" s="191">
        <v>844</v>
      </c>
      <c r="X101" s="191">
        <v>0</v>
      </c>
      <c r="Y101" s="191">
        <v>1023</v>
      </c>
      <c r="Z101" s="191">
        <v>176</v>
      </c>
      <c r="AA101" s="191">
        <v>841</v>
      </c>
      <c r="AB101" s="191">
        <v>0</v>
      </c>
      <c r="AC101" s="191">
        <v>1017</v>
      </c>
      <c r="AD101" s="191">
        <v>175</v>
      </c>
      <c r="AE101" s="191">
        <v>839</v>
      </c>
      <c r="AF101" s="191">
        <v>0</v>
      </c>
      <c r="AG101" s="191">
        <v>1014</v>
      </c>
      <c r="AH101" s="191"/>
      <c r="AI101" s="191"/>
      <c r="AJ101" s="191"/>
      <c r="AK101" s="191">
        <v>0</v>
      </c>
      <c r="AL101" s="191"/>
      <c r="AM101" s="191"/>
      <c r="AN101" s="191"/>
      <c r="AO101" s="191">
        <v>0</v>
      </c>
      <c r="AP101" s="191"/>
      <c r="AQ101" s="191"/>
      <c r="AR101" s="191"/>
      <c r="AS101" s="191">
        <v>0</v>
      </c>
      <c r="AT101" s="191"/>
      <c r="AU101" s="191"/>
      <c r="AV101" s="191"/>
      <c r="AW101" s="191">
        <v>0</v>
      </c>
      <c r="AX101" s="191"/>
      <c r="AY101" s="191"/>
      <c r="AZ101" s="191"/>
      <c r="BA101" s="191">
        <v>0</v>
      </c>
      <c r="BB101" s="191"/>
      <c r="BC101" s="191"/>
      <c r="BD101" s="191"/>
      <c r="BE101" s="191">
        <v>0</v>
      </c>
      <c r="BF101" s="207">
        <f t="shared" si="17"/>
        <v>6290</v>
      </c>
    </row>
    <row r="102" spans="1:58">
      <c r="A102" s="563"/>
      <c r="B102" s="566"/>
      <c r="C102" s="566"/>
      <c r="D102" s="566"/>
      <c r="E102" s="532"/>
      <c r="F102" s="548"/>
      <c r="G102" s="551"/>
      <c r="H102" s="554" t="s">
        <v>178</v>
      </c>
      <c r="I102" s="206" t="s">
        <v>179</v>
      </c>
      <c r="J102" s="191">
        <v>0</v>
      </c>
      <c r="K102" s="191">
        <v>0</v>
      </c>
      <c r="L102" s="191">
        <v>0</v>
      </c>
      <c r="M102" s="191">
        <v>0</v>
      </c>
      <c r="N102" s="191">
        <v>0</v>
      </c>
      <c r="O102" s="191">
        <v>0</v>
      </c>
      <c r="P102" s="191">
        <v>0</v>
      </c>
      <c r="Q102" s="191">
        <v>0</v>
      </c>
      <c r="R102" s="191">
        <v>0</v>
      </c>
      <c r="S102" s="191">
        <v>0</v>
      </c>
      <c r="T102" s="191">
        <v>0</v>
      </c>
      <c r="U102" s="191">
        <v>0</v>
      </c>
      <c r="V102" s="191">
        <v>0</v>
      </c>
      <c r="W102" s="191">
        <v>0</v>
      </c>
      <c r="X102" s="191">
        <v>0</v>
      </c>
      <c r="Y102" s="191">
        <v>0</v>
      </c>
      <c r="Z102" s="191">
        <v>0</v>
      </c>
      <c r="AA102" s="191">
        <v>0</v>
      </c>
      <c r="AB102" s="191">
        <v>0</v>
      </c>
      <c r="AC102" s="191">
        <v>0</v>
      </c>
      <c r="AD102" s="191">
        <v>0</v>
      </c>
      <c r="AE102" s="191">
        <v>0</v>
      </c>
      <c r="AF102" s="191">
        <v>0</v>
      </c>
      <c r="AG102" s="191">
        <v>0</v>
      </c>
      <c r="AH102" s="191"/>
      <c r="AI102" s="191"/>
      <c r="AJ102" s="191"/>
      <c r="AK102" s="191">
        <v>0</v>
      </c>
      <c r="AL102" s="191"/>
      <c r="AM102" s="191"/>
      <c r="AN102" s="191"/>
      <c r="AO102" s="191">
        <v>0</v>
      </c>
      <c r="AP102" s="191"/>
      <c r="AQ102" s="191"/>
      <c r="AR102" s="191"/>
      <c r="AS102" s="191">
        <v>0</v>
      </c>
      <c r="AT102" s="191"/>
      <c r="AU102" s="191"/>
      <c r="AV102" s="191"/>
      <c r="AW102" s="191">
        <v>0</v>
      </c>
      <c r="AX102" s="191"/>
      <c r="AY102" s="191"/>
      <c r="AZ102" s="191"/>
      <c r="BA102" s="191">
        <v>0</v>
      </c>
      <c r="BB102" s="191"/>
      <c r="BC102" s="191"/>
      <c r="BD102" s="191"/>
      <c r="BE102" s="191">
        <v>0</v>
      </c>
      <c r="BF102" s="207">
        <f t="shared" si="17"/>
        <v>0</v>
      </c>
    </row>
    <row r="103" spans="1:58" ht="15.75" thickBot="1">
      <c r="A103" s="563"/>
      <c r="B103" s="566"/>
      <c r="C103" s="566"/>
      <c r="D103" s="566"/>
      <c r="E103" s="533"/>
      <c r="F103" s="549"/>
      <c r="G103" s="552"/>
      <c r="H103" s="555"/>
      <c r="I103" s="195" t="s">
        <v>180</v>
      </c>
      <c r="J103" s="195">
        <v>0</v>
      </c>
      <c r="K103" s="195">
        <v>0</v>
      </c>
      <c r="L103" s="195">
        <v>0</v>
      </c>
      <c r="M103" s="195">
        <v>0</v>
      </c>
      <c r="N103" s="195">
        <v>0</v>
      </c>
      <c r="O103" s="195">
        <v>0</v>
      </c>
      <c r="P103" s="195">
        <v>0</v>
      </c>
      <c r="Q103" s="195">
        <v>0</v>
      </c>
      <c r="R103" s="195">
        <v>0</v>
      </c>
      <c r="S103" s="195">
        <v>0</v>
      </c>
      <c r="T103" s="195">
        <v>0</v>
      </c>
      <c r="U103" s="195">
        <v>0</v>
      </c>
      <c r="V103" s="195">
        <v>0</v>
      </c>
      <c r="W103" s="195">
        <v>0</v>
      </c>
      <c r="X103" s="195">
        <v>0</v>
      </c>
      <c r="Y103" s="195">
        <v>0</v>
      </c>
      <c r="Z103" s="195">
        <v>0</v>
      </c>
      <c r="AA103" s="195">
        <v>0</v>
      </c>
      <c r="AB103" s="195">
        <v>0</v>
      </c>
      <c r="AC103" s="195">
        <v>0</v>
      </c>
      <c r="AD103" s="195">
        <v>0</v>
      </c>
      <c r="AE103" s="195">
        <v>0</v>
      </c>
      <c r="AF103" s="195">
        <v>0</v>
      </c>
      <c r="AG103" s="195">
        <v>0</v>
      </c>
      <c r="AH103" s="195"/>
      <c r="AI103" s="195"/>
      <c r="AJ103" s="195"/>
      <c r="AK103" s="195">
        <v>0</v>
      </c>
      <c r="AL103" s="195"/>
      <c r="AM103" s="195"/>
      <c r="AN103" s="195"/>
      <c r="AO103" s="195">
        <v>0</v>
      </c>
      <c r="AP103" s="195"/>
      <c r="AQ103" s="195"/>
      <c r="AR103" s="195"/>
      <c r="AS103" s="195">
        <v>0</v>
      </c>
      <c r="AT103" s="195"/>
      <c r="AU103" s="195"/>
      <c r="AV103" s="195"/>
      <c r="AW103" s="195">
        <v>0</v>
      </c>
      <c r="AX103" s="195"/>
      <c r="AY103" s="195"/>
      <c r="AZ103" s="195"/>
      <c r="BA103" s="195">
        <v>0</v>
      </c>
      <c r="BB103" s="195"/>
      <c r="BC103" s="195"/>
      <c r="BD103" s="195"/>
      <c r="BE103" s="195">
        <v>0</v>
      </c>
      <c r="BF103" s="207">
        <f t="shared" si="17"/>
        <v>0</v>
      </c>
    </row>
    <row r="104" spans="1:58">
      <c r="A104" s="563"/>
      <c r="B104" s="566"/>
      <c r="C104" s="566"/>
      <c r="D104" s="566"/>
      <c r="E104" s="531" t="s">
        <v>198</v>
      </c>
      <c r="F104" s="547"/>
      <c r="G104" s="550" t="s">
        <v>189</v>
      </c>
      <c r="H104" s="553" t="s">
        <v>168</v>
      </c>
      <c r="I104" s="203" t="s">
        <v>169</v>
      </c>
      <c r="J104" s="188">
        <v>0</v>
      </c>
      <c r="K104" s="188">
        <v>0</v>
      </c>
      <c r="L104" s="188">
        <v>0</v>
      </c>
      <c r="M104" s="188">
        <v>0</v>
      </c>
      <c r="N104" s="188">
        <v>0</v>
      </c>
      <c r="O104" s="188">
        <v>0</v>
      </c>
      <c r="P104" s="188">
        <v>0</v>
      </c>
      <c r="Q104" s="188">
        <v>0</v>
      </c>
      <c r="R104" s="188">
        <v>0</v>
      </c>
      <c r="S104" s="188">
        <v>0</v>
      </c>
      <c r="T104" s="188">
        <v>0</v>
      </c>
      <c r="U104" s="188">
        <v>0</v>
      </c>
      <c r="V104" s="188">
        <v>0</v>
      </c>
      <c r="W104" s="188">
        <v>0</v>
      </c>
      <c r="X104" s="188">
        <v>0</v>
      </c>
      <c r="Y104" s="188">
        <v>0</v>
      </c>
      <c r="Z104" s="188">
        <v>0</v>
      </c>
      <c r="AA104" s="188">
        <v>0</v>
      </c>
      <c r="AB104" s="191">
        <v>0</v>
      </c>
      <c r="AC104" s="191">
        <v>0</v>
      </c>
      <c r="AD104" s="188">
        <v>0</v>
      </c>
      <c r="AE104" s="188">
        <v>0</v>
      </c>
      <c r="AF104" s="188">
        <v>0</v>
      </c>
      <c r="AG104" s="188">
        <v>0</v>
      </c>
      <c r="AH104" s="204"/>
      <c r="AI104" s="204"/>
      <c r="AJ104" s="204"/>
      <c r="AK104" s="204">
        <v>0</v>
      </c>
      <c r="AL104" s="204"/>
      <c r="AM104" s="204"/>
      <c r="AN104" s="204"/>
      <c r="AO104" s="204">
        <v>0</v>
      </c>
      <c r="AP104" s="204"/>
      <c r="AQ104" s="204"/>
      <c r="AR104" s="204"/>
      <c r="AS104" s="204">
        <v>0</v>
      </c>
      <c r="AT104" s="204"/>
      <c r="AU104" s="204"/>
      <c r="AV104" s="204"/>
      <c r="AW104" s="204">
        <v>0</v>
      </c>
      <c r="AX104" s="204"/>
      <c r="AY104" s="204"/>
      <c r="AZ104" s="204"/>
      <c r="BA104" s="204">
        <v>0</v>
      </c>
      <c r="BB104" s="204"/>
      <c r="BC104" s="204"/>
      <c r="BD104" s="204"/>
      <c r="BE104" s="204">
        <v>0</v>
      </c>
      <c r="BF104" s="205">
        <f>M104+Q104+U104+Y104+AC104+AG104+AK104+AO104+AS104+AW104+BA104+BE104</f>
        <v>0</v>
      </c>
    </row>
    <row r="105" spans="1:58">
      <c r="A105" s="563"/>
      <c r="B105" s="566"/>
      <c r="C105" s="566"/>
      <c r="D105" s="566"/>
      <c r="E105" s="532"/>
      <c r="F105" s="548"/>
      <c r="G105" s="551"/>
      <c r="H105" s="554"/>
      <c r="I105" s="206" t="s">
        <v>170</v>
      </c>
      <c r="J105" s="191">
        <v>0</v>
      </c>
      <c r="K105" s="191">
        <v>0</v>
      </c>
      <c r="L105" s="191">
        <v>0</v>
      </c>
      <c r="M105" s="191">
        <v>0</v>
      </c>
      <c r="N105" s="191">
        <v>0</v>
      </c>
      <c r="O105" s="191">
        <v>0</v>
      </c>
      <c r="P105" s="191">
        <v>0</v>
      </c>
      <c r="Q105" s="191">
        <v>0</v>
      </c>
      <c r="R105" s="191">
        <v>0</v>
      </c>
      <c r="S105" s="191">
        <v>0</v>
      </c>
      <c r="T105" s="191">
        <v>0</v>
      </c>
      <c r="U105" s="191">
        <v>0</v>
      </c>
      <c r="V105" s="191">
        <v>0</v>
      </c>
      <c r="W105" s="191">
        <v>0</v>
      </c>
      <c r="X105" s="191">
        <v>0</v>
      </c>
      <c r="Y105" s="191">
        <v>0</v>
      </c>
      <c r="Z105" s="191">
        <v>0</v>
      </c>
      <c r="AA105" s="191">
        <v>0</v>
      </c>
      <c r="AB105" s="191">
        <v>0</v>
      </c>
      <c r="AC105" s="191">
        <v>0</v>
      </c>
      <c r="AD105" s="191">
        <v>0</v>
      </c>
      <c r="AE105" s="191">
        <v>0</v>
      </c>
      <c r="AF105" s="191">
        <v>0</v>
      </c>
      <c r="AG105" s="191">
        <v>0</v>
      </c>
      <c r="AH105" s="191"/>
      <c r="AI105" s="191"/>
      <c r="AJ105" s="191"/>
      <c r="AK105" s="191">
        <v>0</v>
      </c>
      <c r="AL105" s="191"/>
      <c r="AM105" s="191"/>
      <c r="AN105" s="191"/>
      <c r="AO105" s="191">
        <v>0</v>
      </c>
      <c r="AP105" s="191"/>
      <c r="AQ105" s="191"/>
      <c r="AR105" s="191"/>
      <c r="AS105" s="191">
        <v>0</v>
      </c>
      <c r="AT105" s="191"/>
      <c r="AU105" s="191"/>
      <c r="AV105" s="191"/>
      <c r="AW105" s="191">
        <v>0</v>
      </c>
      <c r="AX105" s="191"/>
      <c r="AY105" s="191"/>
      <c r="AZ105" s="191"/>
      <c r="BA105" s="191">
        <v>0</v>
      </c>
      <c r="BB105" s="191"/>
      <c r="BC105" s="191"/>
      <c r="BD105" s="191"/>
      <c r="BE105" s="191">
        <v>0</v>
      </c>
      <c r="BF105" s="207">
        <f t="shared" ref="BF105:BF107" si="18">M105+Q105+U105+Y105+AC105+AG105+AK105+AO105+AS105+AW105+BA105+BE105</f>
        <v>0</v>
      </c>
    </row>
    <row r="106" spans="1:58">
      <c r="A106" s="563"/>
      <c r="B106" s="566"/>
      <c r="C106" s="566"/>
      <c r="D106" s="566"/>
      <c r="E106" s="532"/>
      <c r="F106" s="548"/>
      <c r="G106" s="551"/>
      <c r="H106" s="554"/>
      <c r="I106" s="206" t="s">
        <v>171</v>
      </c>
      <c r="J106" s="191">
        <v>101</v>
      </c>
      <c r="K106" s="191">
        <v>0</v>
      </c>
      <c r="L106" s="191">
        <v>0</v>
      </c>
      <c r="M106" s="191">
        <v>101</v>
      </c>
      <c r="N106" s="191">
        <v>108</v>
      </c>
      <c r="O106" s="191">
        <v>0</v>
      </c>
      <c r="P106" s="191">
        <v>0</v>
      </c>
      <c r="Q106" s="191">
        <v>108</v>
      </c>
      <c r="R106" s="217">
        <v>105</v>
      </c>
      <c r="S106" s="191">
        <v>0</v>
      </c>
      <c r="T106" s="191">
        <v>0</v>
      </c>
      <c r="U106" s="191">
        <v>105</v>
      </c>
      <c r="V106" s="191">
        <v>103</v>
      </c>
      <c r="W106" s="191">
        <v>0</v>
      </c>
      <c r="X106" s="191">
        <v>0</v>
      </c>
      <c r="Y106" s="191">
        <v>103</v>
      </c>
      <c r="Z106" s="191">
        <v>100</v>
      </c>
      <c r="AA106" s="191">
        <v>0</v>
      </c>
      <c r="AB106" s="191">
        <v>0</v>
      </c>
      <c r="AC106" s="191">
        <v>100</v>
      </c>
      <c r="AD106" s="191">
        <v>99</v>
      </c>
      <c r="AE106" s="191">
        <v>0</v>
      </c>
      <c r="AF106" s="191">
        <v>0</v>
      </c>
      <c r="AG106" s="191">
        <v>99</v>
      </c>
      <c r="AH106" s="191"/>
      <c r="AI106" s="191"/>
      <c r="AJ106" s="191"/>
      <c r="AK106" s="191">
        <v>0</v>
      </c>
      <c r="AL106" s="191"/>
      <c r="AM106" s="191"/>
      <c r="AN106" s="191"/>
      <c r="AO106" s="191">
        <v>0</v>
      </c>
      <c r="AP106" s="191"/>
      <c r="AQ106" s="191"/>
      <c r="AR106" s="191"/>
      <c r="AS106" s="191">
        <v>0</v>
      </c>
      <c r="AT106" s="191"/>
      <c r="AU106" s="191"/>
      <c r="AV106" s="191"/>
      <c r="AW106" s="191">
        <v>0</v>
      </c>
      <c r="AX106" s="191"/>
      <c r="AY106" s="191"/>
      <c r="AZ106" s="191"/>
      <c r="BA106" s="191">
        <v>0</v>
      </c>
      <c r="BB106" s="191"/>
      <c r="BC106" s="191"/>
      <c r="BD106" s="191"/>
      <c r="BE106" s="191">
        <v>0</v>
      </c>
      <c r="BF106" s="207">
        <f t="shared" si="18"/>
        <v>616</v>
      </c>
    </row>
    <row r="107" spans="1:58">
      <c r="A107" s="563"/>
      <c r="B107" s="566"/>
      <c r="C107" s="566"/>
      <c r="D107" s="566"/>
      <c r="E107" s="532"/>
      <c r="F107" s="548"/>
      <c r="G107" s="551"/>
      <c r="H107" s="554"/>
      <c r="I107" s="206" t="s">
        <v>172</v>
      </c>
      <c r="J107" s="191">
        <v>1487</v>
      </c>
      <c r="K107" s="191">
        <v>0</v>
      </c>
      <c r="L107" s="191">
        <v>0</v>
      </c>
      <c r="M107" s="191">
        <v>1487</v>
      </c>
      <c r="N107" s="191">
        <v>1491</v>
      </c>
      <c r="O107" s="191">
        <v>0</v>
      </c>
      <c r="P107" s="191">
        <v>0</v>
      </c>
      <c r="Q107" s="191">
        <v>1491</v>
      </c>
      <c r="R107" s="217">
        <v>1488</v>
      </c>
      <c r="S107" s="191">
        <v>0</v>
      </c>
      <c r="T107" s="191">
        <v>0</v>
      </c>
      <c r="U107" s="191">
        <v>1488</v>
      </c>
      <c r="V107" s="191">
        <v>1496</v>
      </c>
      <c r="W107" s="191">
        <v>0</v>
      </c>
      <c r="X107" s="191">
        <v>0</v>
      </c>
      <c r="Y107" s="191">
        <v>1496</v>
      </c>
      <c r="Z107" s="191">
        <v>1491</v>
      </c>
      <c r="AA107" s="191">
        <v>0</v>
      </c>
      <c r="AB107" s="191">
        <v>0</v>
      </c>
      <c r="AC107" s="191">
        <v>1491</v>
      </c>
      <c r="AD107" s="191">
        <v>1489</v>
      </c>
      <c r="AE107" s="191">
        <v>0</v>
      </c>
      <c r="AF107" s="191">
        <v>0</v>
      </c>
      <c r="AG107" s="191">
        <v>1489</v>
      </c>
      <c r="AH107" s="191"/>
      <c r="AI107" s="191"/>
      <c r="AJ107" s="191"/>
      <c r="AK107" s="191">
        <v>0</v>
      </c>
      <c r="AL107" s="191"/>
      <c r="AM107" s="191"/>
      <c r="AN107" s="191"/>
      <c r="AO107" s="191">
        <v>0</v>
      </c>
      <c r="AP107" s="191"/>
      <c r="AQ107" s="191"/>
      <c r="AR107" s="191"/>
      <c r="AS107" s="191">
        <v>0</v>
      </c>
      <c r="AT107" s="191"/>
      <c r="AU107" s="191"/>
      <c r="AV107" s="191"/>
      <c r="AW107" s="191">
        <v>0</v>
      </c>
      <c r="AX107" s="191"/>
      <c r="AY107" s="191"/>
      <c r="AZ107" s="191"/>
      <c r="BA107" s="191">
        <v>0</v>
      </c>
      <c r="BB107" s="191"/>
      <c r="BC107" s="191"/>
      <c r="BD107" s="191"/>
      <c r="BE107" s="191">
        <v>0</v>
      </c>
      <c r="BF107" s="207">
        <f t="shared" si="18"/>
        <v>8942</v>
      </c>
    </row>
    <row r="108" spans="1:58">
      <c r="A108" s="563"/>
      <c r="B108" s="566"/>
      <c r="C108" s="566"/>
      <c r="D108" s="566"/>
      <c r="E108" s="532"/>
      <c r="F108" s="548"/>
      <c r="G108" s="551"/>
      <c r="H108" s="554"/>
      <c r="I108" s="206" t="s">
        <v>173</v>
      </c>
      <c r="J108" s="191">
        <v>175</v>
      </c>
      <c r="K108" s="191">
        <v>0</v>
      </c>
      <c r="L108" s="191">
        <v>0</v>
      </c>
      <c r="M108" s="191">
        <v>175</v>
      </c>
      <c r="N108" s="191">
        <v>165</v>
      </c>
      <c r="O108" s="191">
        <v>0</v>
      </c>
      <c r="P108" s="191">
        <v>0</v>
      </c>
      <c r="Q108" s="191">
        <v>165</v>
      </c>
      <c r="R108" s="217">
        <v>169</v>
      </c>
      <c r="S108" s="191">
        <v>0</v>
      </c>
      <c r="T108" s="191">
        <v>0</v>
      </c>
      <c r="U108" s="191">
        <v>169</v>
      </c>
      <c r="V108" s="191">
        <v>171</v>
      </c>
      <c r="W108" s="191">
        <v>0</v>
      </c>
      <c r="X108" s="191">
        <v>0</v>
      </c>
      <c r="Y108" s="191">
        <v>171</v>
      </c>
      <c r="Z108" s="191">
        <v>173</v>
      </c>
      <c r="AA108" s="191">
        <v>0</v>
      </c>
      <c r="AB108" s="191">
        <v>0</v>
      </c>
      <c r="AC108" s="191">
        <v>173</v>
      </c>
      <c r="AD108" s="191">
        <v>176</v>
      </c>
      <c r="AE108" s="191">
        <v>0</v>
      </c>
      <c r="AF108" s="191">
        <v>0</v>
      </c>
      <c r="AG108" s="191">
        <v>176</v>
      </c>
      <c r="AH108" s="191"/>
      <c r="AI108" s="191"/>
      <c r="AJ108" s="191"/>
      <c r="AK108" s="191">
        <v>0</v>
      </c>
      <c r="AL108" s="191"/>
      <c r="AM108" s="191"/>
      <c r="AN108" s="191"/>
      <c r="AO108" s="191">
        <v>0</v>
      </c>
      <c r="AP108" s="191"/>
      <c r="AQ108" s="191"/>
      <c r="AR108" s="191"/>
      <c r="AS108" s="191">
        <v>0</v>
      </c>
      <c r="AT108" s="191"/>
      <c r="AU108" s="191"/>
      <c r="AV108" s="191"/>
      <c r="AW108" s="191">
        <v>0</v>
      </c>
      <c r="AX108" s="191"/>
      <c r="AY108" s="191"/>
      <c r="AZ108" s="191"/>
      <c r="BA108" s="191">
        <v>0</v>
      </c>
      <c r="BB108" s="191"/>
      <c r="BC108" s="191"/>
      <c r="BD108" s="191"/>
      <c r="BE108" s="191">
        <v>0</v>
      </c>
      <c r="BF108" s="207">
        <f>M108+Q108+U108+Y108+AC108+AG108+AK108+AO108+AS108+AW108+BA108+BE108</f>
        <v>1029</v>
      </c>
    </row>
    <row r="109" spans="1:58" ht="28.5">
      <c r="A109" s="563"/>
      <c r="B109" s="566"/>
      <c r="C109" s="566"/>
      <c r="D109" s="566"/>
      <c r="E109" s="532"/>
      <c r="F109" s="548"/>
      <c r="G109" s="551"/>
      <c r="H109" s="554"/>
      <c r="I109" s="208" t="s">
        <v>174</v>
      </c>
      <c r="J109" s="193">
        <v>1763</v>
      </c>
      <c r="K109" s="193">
        <v>0</v>
      </c>
      <c r="L109" s="193">
        <v>0</v>
      </c>
      <c r="M109" s="193">
        <v>1763</v>
      </c>
      <c r="N109" s="193">
        <v>1764</v>
      </c>
      <c r="O109" s="193">
        <v>0</v>
      </c>
      <c r="P109" s="193">
        <v>0</v>
      </c>
      <c r="Q109" s="193">
        <v>1764</v>
      </c>
      <c r="R109" s="218">
        <v>1762</v>
      </c>
      <c r="S109" s="193">
        <v>0</v>
      </c>
      <c r="T109" s="193">
        <v>0</v>
      </c>
      <c r="U109" s="193">
        <v>1762</v>
      </c>
      <c r="V109" s="193">
        <v>1770</v>
      </c>
      <c r="W109" s="193">
        <v>0</v>
      </c>
      <c r="X109" s="193">
        <v>0</v>
      </c>
      <c r="Y109" s="193">
        <v>1770</v>
      </c>
      <c r="Z109" s="193">
        <v>1764</v>
      </c>
      <c r="AA109" s="193">
        <v>0</v>
      </c>
      <c r="AB109" s="193">
        <v>0</v>
      </c>
      <c r="AC109" s="193">
        <v>1764</v>
      </c>
      <c r="AD109" s="193">
        <v>1764</v>
      </c>
      <c r="AE109" s="193">
        <v>0</v>
      </c>
      <c r="AF109" s="193">
        <v>0</v>
      </c>
      <c r="AG109" s="193">
        <v>1764</v>
      </c>
      <c r="AH109" s="193">
        <v>0</v>
      </c>
      <c r="AI109" s="193">
        <v>0</v>
      </c>
      <c r="AJ109" s="193">
        <v>0</v>
      </c>
      <c r="AK109" s="193">
        <v>0</v>
      </c>
      <c r="AL109" s="193">
        <v>0</v>
      </c>
      <c r="AM109" s="193">
        <v>0</v>
      </c>
      <c r="AN109" s="193">
        <v>0</v>
      </c>
      <c r="AO109" s="193">
        <v>0</v>
      </c>
      <c r="AP109" s="193">
        <v>0</v>
      </c>
      <c r="AQ109" s="193">
        <v>0</v>
      </c>
      <c r="AR109" s="193">
        <v>0</v>
      </c>
      <c r="AS109" s="193">
        <v>0</v>
      </c>
      <c r="AT109" s="193">
        <v>0</v>
      </c>
      <c r="AU109" s="193">
        <v>0</v>
      </c>
      <c r="AV109" s="193">
        <v>0</v>
      </c>
      <c r="AW109" s="193">
        <v>0</v>
      </c>
      <c r="AX109" s="193">
        <v>0</v>
      </c>
      <c r="AY109" s="193">
        <v>0</v>
      </c>
      <c r="AZ109" s="193">
        <v>0</v>
      </c>
      <c r="BA109" s="193">
        <v>0</v>
      </c>
      <c r="BB109" s="193">
        <v>0</v>
      </c>
      <c r="BC109" s="193">
        <v>0</v>
      </c>
      <c r="BD109" s="193">
        <v>0</v>
      </c>
      <c r="BE109" s="193">
        <v>0</v>
      </c>
      <c r="BF109" s="207">
        <f>M109+Q109+U109+Y109+AC109+AG109+AK109+AO109+AS109+AW109+BA109+BE109</f>
        <v>10587</v>
      </c>
    </row>
    <row r="110" spans="1:58">
      <c r="A110" s="563"/>
      <c r="B110" s="566"/>
      <c r="C110" s="566"/>
      <c r="D110" s="566"/>
      <c r="E110" s="532"/>
      <c r="F110" s="548"/>
      <c r="G110" s="551"/>
      <c r="H110" s="554" t="s">
        <v>175</v>
      </c>
      <c r="I110" s="206" t="s">
        <v>176</v>
      </c>
      <c r="J110" s="191">
        <v>1593</v>
      </c>
      <c r="K110" s="191">
        <v>0</v>
      </c>
      <c r="L110" s="191">
        <v>0</v>
      </c>
      <c r="M110" s="191">
        <v>1593</v>
      </c>
      <c r="N110" s="191">
        <v>1590</v>
      </c>
      <c r="O110" s="191">
        <v>0</v>
      </c>
      <c r="P110" s="191">
        <v>0</v>
      </c>
      <c r="Q110" s="191">
        <v>1590</v>
      </c>
      <c r="R110" s="219">
        <v>1552</v>
      </c>
      <c r="S110" s="191">
        <v>0</v>
      </c>
      <c r="T110" s="191">
        <v>0</v>
      </c>
      <c r="U110" s="191">
        <v>1552</v>
      </c>
      <c r="V110" s="191">
        <v>1591</v>
      </c>
      <c r="W110" s="191">
        <v>0</v>
      </c>
      <c r="X110" s="191">
        <v>0</v>
      </c>
      <c r="Y110" s="191">
        <v>1591</v>
      </c>
      <c r="Z110" s="191">
        <v>1588</v>
      </c>
      <c r="AA110" s="191">
        <v>0</v>
      </c>
      <c r="AB110" s="191">
        <v>0</v>
      </c>
      <c r="AC110" s="191">
        <v>1588</v>
      </c>
      <c r="AD110" s="191">
        <v>1589</v>
      </c>
      <c r="AE110" s="191">
        <v>0</v>
      </c>
      <c r="AF110" s="191">
        <v>0</v>
      </c>
      <c r="AG110" s="191">
        <v>1589</v>
      </c>
      <c r="AH110" s="191"/>
      <c r="AI110" s="191"/>
      <c r="AJ110" s="191"/>
      <c r="AK110" s="191">
        <v>0</v>
      </c>
      <c r="AL110" s="191"/>
      <c r="AM110" s="191"/>
      <c r="AN110" s="191"/>
      <c r="AO110" s="191">
        <v>0</v>
      </c>
      <c r="AP110" s="191"/>
      <c r="AQ110" s="191"/>
      <c r="AR110" s="191"/>
      <c r="AS110" s="191">
        <v>0</v>
      </c>
      <c r="AT110" s="191"/>
      <c r="AU110" s="191"/>
      <c r="AV110" s="191"/>
      <c r="AW110" s="191">
        <v>0</v>
      </c>
      <c r="AX110" s="191"/>
      <c r="AY110" s="191"/>
      <c r="AZ110" s="191"/>
      <c r="BA110" s="191">
        <v>0</v>
      </c>
      <c r="BB110" s="191"/>
      <c r="BC110" s="191"/>
      <c r="BD110" s="191"/>
      <c r="BE110" s="191">
        <v>0</v>
      </c>
      <c r="BF110" s="207">
        <f t="shared" ref="BF110:BF113" si="19">M110+Q110+U110+Y110+AC110+AG110+AK110+AO110+AS110+AW110+BA110+BE110</f>
        <v>9503</v>
      </c>
    </row>
    <row r="111" spans="1:58">
      <c r="A111" s="563"/>
      <c r="B111" s="566"/>
      <c r="C111" s="566"/>
      <c r="D111" s="566"/>
      <c r="E111" s="532"/>
      <c r="F111" s="548"/>
      <c r="G111" s="551"/>
      <c r="H111" s="554"/>
      <c r="I111" s="206" t="s">
        <v>177</v>
      </c>
      <c r="J111" s="191">
        <v>170</v>
      </c>
      <c r="K111" s="191">
        <v>0</v>
      </c>
      <c r="L111" s="191">
        <v>0</v>
      </c>
      <c r="M111" s="191">
        <v>170</v>
      </c>
      <c r="N111" s="191">
        <v>174</v>
      </c>
      <c r="O111" s="191">
        <v>0</v>
      </c>
      <c r="P111" s="191">
        <v>0</v>
      </c>
      <c r="Q111" s="191">
        <v>174</v>
      </c>
      <c r="R111" s="219">
        <v>210</v>
      </c>
      <c r="S111" s="191">
        <v>0</v>
      </c>
      <c r="T111" s="191">
        <v>0</v>
      </c>
      <c r="U111" s="191">
        <v>210</v>
      </c>
      <c r="V111" s="191">
        <v>179</v>
      </c>
      <c r="W111" s="191">
        <v>0</v>
      </c>
      <c r="X111" s="191">
        <v>0</v>
      </c>
      <c r="Y111" s="191">
        <v>179</v>
      </c>
      <c r="Z111" s="191">
        <v>176</v>
      </c>
      <c r="AA111" s="191">
        <v>0</v>
      </c>
      <c r="AB111" s="191">
        <v>0</v>
      </c>
      <c r="AC111" s="191">
        <v>176</v>
      </c>
      <c r="AD111" s="191">
        <v>175</v>
      </c>
      <c r="AE111" s="191">
        <v>0</v>
      </c>
      <c r="AF111" s="191">
        <v>0</v>
      </c>
      <c r="AG111" s="191">
        <v>175</v>
      </c>
      <c r="AH111" s="191"/>
      <c r="AI111" s="191"/>
      <c r="AJ111" s="191"/>
      <c r="AK111" s="191">
        <v>0</v>
      </c>
      <c r="AL111" s="191"/>
      <c r="AM111" s="191"/>
      <c r="AN111" s="191"/>
      <c r="AO111" s="191">
        <v>0</v>
      </c>
      <c r="AP111" s="191"/>
      <c r="AQ111" s="191"/>
      <c r="AR111" s="191"/>
      <c r="AS111" s="191">
        <v>0</v>
      </c>
      <c r="AT111" s="191"/>
      <c r="AU111" s="191"/>
      <c r="AV111" s="191"/>
      <c r="AW111" s="191">
        <v>0</v>
      </c>
      <c r="AX111" s="191"/>
      <c r="AY111" s="191"/>
      <c r="AZ111" s="191"/>
      <c r="BA111" s="191">
        <v>0</v>
      </c>
      <c r="BB111" s="191"/>
      <c r="BC111" s="191"/>
      <c r="BD111" s="191"/>
      <c r="BE111" s="191">
        <v>0</v>
      </c>
      <c r="BF111" s="207">
        <f t="shared" si="19"/>
        <v>1084</v>
      </c>
    </row>
    <row r="112" spans="1:58">
      <c r="A112" s="563"/>
      <c r="B112" s="566"/>
      <c r="C112" s="566"/>
      <c r="D112" s="566"/>
      <c r="E112" s="532"/>
      <c r="F112" s="548"/>
      <c r="G112" s="551"/>
      <c r="H112" s="554" t="s">
        <v>178</v>
      </c>
      <c r="I112" s="206" t="s">
        <v>179</v>
      </c>
      <c r="J112" s="191">
        <v>0</v>
      </c>
      <c r="K112" s="191">
        <v>0</v>
      </c>
      <c r="L112" s="191">
        <v>0</v>
      </c>
      <c r="M112" s="191">
        <v>0</v>
      </c>
      <c r="N112" s="191">
        <v>0</v>
      </c>
      <c r="O112" s="191">
        <v>0</v>
      </c>
      <c r="P112" s="191">
        <v>0</v>
      </c>
      <c r="Q112" s="191">
        <v>0</v>
      </c>
      <c r="R112" s="191">
        <v>0</v>
      </c>
      <c r="S112" s="191">
        <v>0</v>
      </c>
      <c r="T112" s="191">
        <v>0</v>
      </c>
      <c r="U112" s="191">
        <v>0</v>
      </c>
      <c r="V112" s="191">
        <v>0</v>
      </c>
      <c r="W112" s="191">
        <v>0</v>
      </c>
      <c r="X112" s="191">
        <v>0</v>
      </c>
      <c r="Y112" s="191">
        <v>0</v>
      </c>
      <c r="Z112" s="191">
        <v>0</v>
      </c>
      <c r="AA112" s="191">
        <v>0</v>
      </c>
      <c r="AB112" s="191">
        <v>0</v>
      </c>
      <c r="AC112" s="191">
        <v>0</v>
      </c>
      <c r="AD112" s="191">
        <v>0</v>
      </c>
      <c r="AE112" s="191">
        <v>0</v>
      </c>
      <c r="AF112" s="191">
        <v>0</v>
      </c>
      <c r="AG112" s="191">
        <v>0</v>
      </c>
      <c r="AH112" s="191"/>
      <c r="AI112" s="191"/>
      <c r="AJ112" s="191"/>
      <c r="AK112" s="191">
        <v>0</v>
      </c>
      <c r="AL112" s="191"/>
      <c r="AM112" s="191"/>
      <c r="AN112" s="191"/>
      <c r="AO112" s="191">
        <v>0</v>
      </c>
      <c r="AP112" s="191"/>
      <c r="AQ112" s="191"/>
      <c r="AR112" s="191"/>
      <c r="AS112" s="191">
        <v>0</v>
      </c>
      <c r="AT112" s="191"/>
      <c r="AU112" s="191"/>
      <c r="AV112" s="191"/>
      <c r="AW112" s="191">
        <v>0</v>
      </c>
      <c r="AX112" s="191"/>
      <c r="AY112" s="191"/>
      <c r="AZ112" s="191"/>
      <c r="BA112" s="191">
        <v>0</v>
      </c>
      <c r="BB112" s="191"/>
      <c r="BC112" s="191"/>
      <c r="BD112" s="191"/>
      <c r="BE112" s="191">
        <v>0</v>
      </c>
      <c r="BF112" s="207">
        <f t="shared" si="19"/>
        <v>0</v>
      </c>
    </row>
    <row r="113" spans="1:58" ht="15.75" thickBot="1">
      <c r="A113" s="563"/>
      <c r="B113" s="566"/>
      <c r="C113" s="566"/>
      <c r="D113" s="566"/>
      <c r="E113" s="533"/>
      <c r="F113" s="549"/>
      <c r="G113" s="552"/>
      <c r="H113" s="555"/>
      <c r="I113" s="195" t="s">
        <v>180</v>
      </c>
      <c r="J113" s="195">
        <v>0</v>
      </c>
      <c r="K113" s="195">
        <v>0</v>
      </c>
      <c r="L113" s="195">
        <v>0</v>
      </c>
      <c r="M113" s="195">
        <v>0</v>
      </c>
      <c r="N113" s="195">
        <v>0</v>
      </c>
      <c r="O113" s="195">
        <v>0</v>
      </c>
      <c r="P113" s="195">
        <v>0</v>
      </c>
      <c r="Q113" s="195">
        <v>0</v>
      </c>
      <c r="R113" s="195">
        <v>0</v>
      </c>
      <c r="S113" s="195">
        <v>0</v>
      </c>
      <c r="T113" s="195">
        <v>0</v>
      </c>
      <c r="U113" s="195">
        <v>0</v>
      </c>
      <c r="V113" s="195">
        <v>0</v>
      </c>
      <c r="W113" s="195">
        <v>0</v>
      </c>
      <c r="X113" s="195">
        <v>0</v>
      </c>
      <c r="Y113" s="195">
        <v>0</v>
      </c>
      <c r="Z113" s="195">
        <v>0</v>
      </c>
      <c r="AA113" s="195">
        <v>0</v>
      </c>
      <c r="AB113" s="195">
        <v>0</v>
      </c>
      <c r="AC113" s="195">
        <v>0</v>
      </c>
      <c r="AD113" s="195">
        <v>0</v>
      </c>
      <c r="AE113" s="195">
        <v>0</v>
      </c>
      <c r="AF113" s="195">
        <v>0</v>
      </c>
      <c r="AG113" s="195">
        <v>0</v>
      </c>
      <c r="AH113" s="195"/>
      <c r="AI113" s="195"/>
      <c r="AJ113" s="195"/>
      <c r="AK113" s="195">
        <v>0</v>
      </c>
      <c r="AL113" s="195"/>
      <c r="AM113" s="195"/>
      <c r="AN113" s="195"/>
      <c r="AO113" s="195">
        <v>0</v>
      </c>
      <c r="AP113" s="195"/>
      <c r="AQ113" s="195"/>
      <c r="AR113" s="195"/>
      <c r="AS113" s="195">
        <v>0</v>
      </c>
      <c r="AT113" s="195"/>
      <c r="AU113" s="195"/>
      <c r="AV113" s="195"/>
      <c r="AW113" s="195">
        <v>0</v>
      </c>
      <c r="AX113" s="195"/>
      <c r="AY113" s="195"/>
      <c r="AZ113" s="195"/>
      <c r="BA113" s="195">
        <v>0</v>
      </c>
      <c r="BB113" s="195"/>
      <c r="BC113" s="195"/>
      <c r="BD113" s="195"/>
      <c r="BE113" s="195">
        <v>0</v>
      </c>
      <c r="BF113" s="207">
        <f t="shared" si="19"/>
        <v>0</v>
      </c>
    </row>
    <row r="114" spans="1:58" ht="45" customHeight="1">
      <c r="A114" s="563"/>
      <c r="B114" s="566"/>
      <c r="C114" s="566"/>
      <c r="D114" s="566"/>
      <c r="E114" s="531" t="s">
        <v>199</v>
      </c>
      <c r="F114" s="547"/>
      <c r="G114" s="550" t="s">
        <v>189</v>
      </c>
      <c r="H114" s="553" t="s">
        <v>168</v>
      </c>
      <c r="I114" s="203" t="s">
        <v>169</v>
      </c>
      <c r="J114" s="188">
        <v>0</v>
      </c>
      <c r="K114" s="188">
        <v>0</v>
      </c>
      <c r="L114" s="188">
        <v>0</v>
      </c>
      <c r="M114" s="188">
        <v>0</v>
      </c>
      <c r="N114" s="188">
        <v>0</v>
      </c>
      <c r="O114" s="188">
        <v>0</v>
      </c>
      <c r="P114" s="188">
        <v>0</v>
      </c>
      <c r="Q114" s="188">
        <v>0</v>
      </c>
      <c r="R114" s="188">
        <v>0</v>
      </c>
      <c r="S114" s="188">
        <v>0</v>
      </c>
      <c r="T114" s="188">
        <v>0</v>
      </c>
      <c r="U114" s="188">
        <v>0</v>
      </c>
      <c r="V114" s="188">
        <v>0</v>
      </c>
      <c r="W114" s="188">
        <v>0</v>
      </c>
      <c r="X114" s="188">
        <v>0</v>
      </c>
      <c r="Y114" s="188">
        <v>0</v>
      </c>
      <c r="Z114" s="188">
        <v>0</v>
      </c>
      <c r="AA114" s="188">
        <v>0</v>
      </c>
      <c r="AB114" s="191">
        <v>0</v>
      </c>
      <c r="AC114" s="191">
        <v>0</v>
      </c>
      <c r="AD114" s="188">
        <v>0</v>
      </c>
      <c r="AE114" s="188">
        <v>0</v>
      </c>
      <c r="AF114" s="188">
        <v>0</v>
      </c>
      <c r="AG114" s="188">
        <v>0</v>
      </c>
      <c r="AH114" s="204"/>
      <c r="AI114" s="204"/>
      <c r="AJ114" s="204"/>
      <c r="AK114" s="204">
        <v>0</v>
      </c>
      <c r="AL114" s="204"/>
      <c r="AM114" s="204"/>
      <c r="AN114" s="204"/>
      <c r="AO114" s="204">
        <v>0</v>
      </c>
      <c r="AP114" s="204"/>
      <c r="AQ114" s="204"/>
      <c r="AR114" s="204"/>
      <c r="AS114" s="204">
        <v>0</v>
      </c>
      <c r="AT114" s="204"/>
      <c r="AU114" s="204"/>
      <c r="AV114" s="204"/>
      <c r="AW114" s="204">
        <v>0</v>
      </c>
      <c r="AX114" s="204"/>
      <c r="AY114" s="204"/>
      <c r="AZ114" s="204"/>
      <c r="BA114" s="204">
        <v>0</v>
      </c>
      <c r="BB114" s="204"/>
      <c r="BC114" s="204"/>
      <c r="BD114" s="204"/>
      <c r="BE114" s="204">
        <v>0</v>
      </c>
      <c r="BF114" s="205">
        <f>M114+Q114+U114+Y114+AC114+AG114+AK114+AO114+AS114+AW114+BA114+BE114</f>
        <v>0</v>
      </c>
    </row>
    <row r="115" spans="1:58">
      <c r="A115" s="563"/>
      <c r="B115" s="566"/>
      <c r="C115" s="566"/>
      <c r="D115" s="566"/>
      <c r="E115" s="532"/>
      <c r="F115" s="548"/>
      <c r="G115" s="551"/>
      <c r="H115" s="554"/>
      <c r="I115" s="206" t="s">
        <v>170</v>
      </c>
      <c r="J115" s="191">
        <v>0</v>
      </c>
      <c r="K115" s="191">
        <v>0</v>
      </c>
      <c r="L115" s="191">
        <v>0</v>
      </c>
      <c r="M115" s="191">
        <v>0</v>
      </c>
      <c r="N115" s="191">
        <v>0</v>
      </c>
      <c r="O115" s="191">
        <v>0</v>
      </c>
      <c r="P115" s="191">
        <v>0</v>
      </c>
      <c r="Q115" s="191">
        <v>0</v>
      </c>
      <c r="R115" s="191">
        <v>0</v>
      </c>
      <c r="S115" s="191">
        <v>0</v>
      </c>
      <c r="T115" s="191">
        <v>0</v>
      </c>
      <c r="U115" s="191">
        <v>0</v>
      </c>
      <c r="V115" s="191">
        <v>0</v>
      </c>
      <c r="W115" s="191">
        <v>0</v>
      </c>
      <c r="X115" s="191">
        <v>0</v>
      </c>
      <c r="Y115" s="191">
        <v>0</v>
      </c>
      <c r="Z115" s="191">
        <v>0</v>
      </c>
      <c r="AA115" s="191">
        <v>0</v>
      </c>
      <c r="AB115" s="191">
        <v>0</v>
      </c>
      <c r="AC115" s="191">
        <v>0</v>
      </c>
      <c r="AD115" s="191">
        <v>0</v>
      </c>
      <c r="AE115" s="191">
        <v>0</v>
      </c>
      <c r="AF115" s="191">
        <v>0</v>
      </c>
      <c r="AG115" s="191">
        <v>0</v>
      </c>
      <c r="AH115" s="191"/>
      <c r="AI115" s="191"/>
      <c r="AJ115" s="191"/>
      <c r="AK115" s="191">
        <v>0</v>
      </c>
      <c r="AL115" s="191"/>
      <c r="AM115" s="191"/>
      <c r="AN115" s="191"/>
      <c r="AO115" s="191">
        <v>0</v>
      </c>
      <c r="AP115" s="191"/>
      <c r="AQ115" s="191"/>
      <c r="AR115" s="191"/>
      <c r="AS115" s="191">
        <v>0</v>
      </c>
      <c r="AT115" s="191"/>
      <c r="AU115" s="191"/>
      <c r="AV115" s="191"/>
      <c r="AW115" s="191">
        <v>0</v>
      </c>
      <c r="AX115" s="191"/>
      <c r="AY115" s="191"/>
      <c r="AZ115" s="191"/>
      <c r="BA115" s="191">
        <v>0</v>
      </c>
      <c r="BB115" s="191"/>
      <c r="BC115" s="191"/>
      <c r="BD115" s="191"/>
      <c r="BE115" s="191">
        <v>0</v>
      </c>
      <c r="BF115" s="207">
        <f t="shared" ref="BF115:BF117" si="20">M115+Q115+U115+Y115+AC115+AG115+AK115+AO115+AS115+AW115+BA115+BE115</f>
        <v>0</v>
      </c>
    </row>
    <row r="116" spans="1:58">
      <c r="A116" s="563"/>
      <c r="B116" s="566"/>
      <c r="C116" s="566"/>
      <c r="D116" s="566"/>
      <c r="E116" s="532"/>
      <c r="F116" s="548"/>
      <c r="G116" s="551"/>
      <c r="H116" s="554"/>
      <c r="I116" s="206" t="s">
        <v>171</v>
      </c>
      <c r="J116" s="191">
        <v>2</v>
      </c>
      <c r="K116" s="191">
        <v>0</v>
      </c>
      <c r="L116" s="191">
        <v>0</v>
      </c>
      <c r="M116" s="191">
        <v>2</v>
      </c>
      <c r="N116" s="191">
        <v>0</v>
      </c>
      <c r="O116" s="191">
        <v>1</v>
      </c>
      <c r="P116" s="191">
        <v>0</v>
      </c>
      <c r="Q116" s="191">
        <v>1</v>
      </c>
      <c r="R116" s="191">
        <v>0</v>
      </c>
      <c r="S116" s="191">
        <v>2</v>
      </c>
      <c r="T116" s="191">
        <v>0</v>
      </c>
      <c r="U116" s="191">
        <v>2</v>
      </c>
      <c r="V116" s="191">
        <v>0</v>
      </c>
      <c r="W116" s="191">
        <v>2</v>
      </c>
      <c r="X116" s="191">
        <v>0</v>
      </c>
      <c r="Y116" s="191">
        <v>2</v>
      </c>
      <c r="Z116" s="191">
        <v>2</v>
      </c>
      <c r="AA116" s="191">
        <v>1</v>
      </c>
      <c r="AB116" s="191">
        <v>0</v>
      </c>
      <c r="AC116" s="191">
        <v>3</v>
      </c>
      <c r="AD116" s="191">
        <v>1</v>
      </c>
      <c r="AE116" s="191">
        <v>4</v>
      </c>
      <c r="AF116" s="191">
        <v>0</v>
      </c>
      <c r="AG116" s="191">
        <v>5</v>
      </c>
      <c r="AH116" s="191"/>
      <c r="AI116" s="191"/>
      <c r="AJ116" s="191"/>
      <c r="AK116" s="191">
        <v>0</v>
      </c>
      <c r="AL116" s="191"/>
      <c r="AM116" s="191"/>
      <c r="AN116" s="191"/>
      <c r="AO116" s="191">
        <v>0</v>
      </c>
      <c r="AP116" s="191"/>
      <c r="AQ116" s="191"/>
      <c r="AR116" s="191"/>
      <c r="AS116" s="191">
        <v>0</v>
      </c>
      <c r="AT116" s="191"/>
      <c r="AU116" s="191"/>
      <c r="AV116" s="191"/>
      <c r="AW116" s="191">
        <v>0</v>
      </c>
      <c r="AX116" s="191"/>
      <c r="AY116" s="191"/>
      <c r="AZ116" s="191"/>
      <c r="BA116" s="191">
        <v>0</v>
      </c>
      <c r="BB116" s="191"/>
      <c r="BC116" s="191"/>
      <c r="BD116" s="191"/>
      <c r="BE116" s="191">
        <v>0</v>
      </c>
      <c r="BF116" s="207">
        <f t="shared" si="20"/>
        <v>15</v>
      </c>
    </row>
    <row r="117" spans="1:58">
      <c r="A117" s="563"/>
      <c r="B117" s="566"/>
      <c r="C117" s="566"/>
      <c r="D117" s="566"/>
      <c r="E117" s="532"/>
      <c r="F117" s="548"/>
      <c r="G117" s="551"/>
      <c r="H117" s="554"/>
      <c r="I117" s="206" t="s">
        <v>172</v>
      </c>
      <c r="J117" s="191">
        <v>18</v>
      </c>
      <c r="K117" s="191">
        <v>44</v>
      </c>
      <c r="L117" s="191">
        <v>0</v>
      </c>
      <c r="M117" s="191">
        <v>62</v>
      </c>
      <c r="N117" s="191">
        <v>17</v>
      </c>
      <c r="O117" s="191">
        <v>29</v>
      </c>
      <c r="P117" s="191">
        <v>0</v>
      </c>
      <c r="Q117" s="191">
        <v>46</v>
      </c>
      <c r="R117" s="191">
        <v>21</v>
      </c>
      <c r="S117" s="191">
        <v>37</v>
      </c>
      <c r="T117" s="191">
        <v>0</v>
      </c>
      <c r="U117" s="191">
        <v>58</v>
      </c>
      <c r="V117" s="191">
        <v>7</v>
      </c>
      <c r="W117" s="191">
        <v>21</v>
      </c>
      <c r="X117" s="191">
        <v>0</v>
      </c>
      <c r="Y117" s="191">
        <v>28</v>
      </c>
      <c r="Z117" s="191">
        <v>8</v>
      </c>
      <c r="AA117" s="191">
        <v>25</v>
      </c>
      <c r="AB117" s="191">
        <v>0</v>
      </c>
      <c r="AC117" s="191">
        <v>33</v>
      </c>
      <c r="AD117" s="191">
        <v>17</v>
      </c>
      <c r="AE117" s="191">
        <v>24</v>
      </c>
      <c r="AF117" s="191">
        <v>0</v>
      </c>
      <c r="AG117" s="191">
        <v>41</v>
      </c>
      <c r="AH117" s="191"/>
      <c r="AI117" s="191"/>
      <c r="AJ117" s="191"/>
      <c r="AK117" s="191">
        <v>0</v>
      </c>
      <c r="AL117" s="191"/>
      <c r="AM117" s="191"/>
      <c r="AN117" s="191"/>
      <c r="AO117" s="191">
        <v>0</v>
      </c>
      <c r="AP117" s="191"/>
      <c r="AQ117" s="191"/>
      <c r="AR117" s="191"/>
      <c r="AS117" s="191">
        <v>0</v>
      </c>
      <c r="AT117" s="191"/>
      <c r="AU117" s="191"/>
      <c r="AV117" s="191"/>
      <c r="AW117" s="191">
        <v>0</v>
      </c>
      <c r="AX117" s="191"/>
      <c r="AY117" s="191"/>
      <c r="AZ117" s="191"/>
      <c r="BA117" s="191">
        <v>0</v>
      </c>
      <c r="BB117" s="191"/>
      <c r="BC117" s="191"/>
      <c r="BD117" s="191"/>
      <c r="BE117" s="191">
        <v>0</v>
      </c>
      <c r="BF117" s="207">
        <f t="shared" si="20"/>
        <v>268</v>
      </c>
    </row>
    <row r="118" spans="1:58">
      <c r="A118" s="563"/>
      <c r="B118" s="566"/>
      <c r="C118" s="566"/>
      <c r="D118" s="566"/>
      <c r="E118" s="532"/>
      <c r="F118" s="548"/>
      <c r="G118" s="551"/>
      <c r="H118" s="554"/>
      <c r="I118" s="206" t="s">
        <v>173</v>
      </c>
      <c r="J118" s="191">
        <v>0</v>
      </c>
      <c r="K118" s="191">
        <v>7</v>
      </c>
      <c r="L118" s="191">
        <v>0</v>
      </c>
      <c r="M118" s="191">
        <v>7</v>
      </c>
      <c r="N118" s="191">
        <v>2</v>
      </c>
      <c r="O118" s="191">
        <v>6</v>
      </c>
      <c r="P118" s="191">
        <v>0</v>
      </c>
      <c r="Q118" s="191">
        <v>8</v>
      </c>
      <c r="R118" s="191">
        <v>1</v>
      </c>
      <c r="S118" s="191">
        <v>3</v>
      </c>
      <c r="T118" s="191">
        <v>0</v>
      </c>
      <c r="U118" s="191">
        <v>4</v>
      </c>
      <c r="V118" s="191">
        <v>3</v>
      </c>
      <c r="W118" s="191">
        <v>6</v>
      </c>
      <c r="X118" s="191">
        <v>0</v>
      </c>
      <c r="Y118" s="191">
        <v>9</v>
      </c>
      <c r="Z118" s="191">
        <v>2</v>
      </c>
      <c r="AA118" s="191">
        <v>8</v>
      </c>
      <c r="AB118" s="191">
        <v>0</v>
      </c>
      <c r="AC118" s="191">
        <v>10</v>
      </c>
      <c r="AD118" s="191">
        <v>2</v>
      </c>
      <c r="AE118" s="191">
        <v>2</v>
      </c>
      <c r="AF118" s="191">
        <v>0</v>
      </c>
      <c r="AG118" s="191">
        <v>4</v>
      </c>
      <c r="AH118" s="191"/>
      <c r="AI118" s="191"/>
      <c r="AJ118" s="191"/>
      <c r="AK118" s="191">
        <v>0</v>
      </c>
      <c r="AL118" s="191"/>
      <c r="AM118" s="191"/>
      <c r="AN118" s="191"/>
      <c r="AO118" s="191">
        <v>0</v>
      </c>
      <c r="AP118" s="191"/>
      <c r="AQ118" s="191"/>
      <c r="AR118" s="191"/>
      <c r="AS118" s="191">
        <v>0</v>
      </c>
      <c r="AT118" s="191"/>
      <c r="AU118" s="191"/>
      <c r="AV118" s="191"/>
      <c r="AW118" s="191">
        <v>0</v>
      </c>
      <c r="AX118" s="191"/>
      <c r="AY118" s="191"/>
      <c r="AZ118" s="191"/>
      <c r="BA118" s="191">
        <v>0</v>
      </c>
      <c r="BB118" s="191"/>
      <c r="BC118" s="191"/>
      <c r="BD118" s="191"/>
      <c r="BE118" s="191">
        <v>0</v>
      </c>
      <c r="BF118" s="207">
        <f>M118+Q118+U118+Y118+AC118+AG118+AK118+AO118+AS118+AW118+BA118+BE118</f>
        <v>42</v>
      </c>
    </row>
    <row r="119" spans="1:58" ht="28.5">
      <c r="A119" s="563"/>
      <c r="B119" s="566"/>
      <c r="C119" s="566"/>
      <c r="D119" s="566"/>
      <c r="E119" s="532"/>
      <c r="F119" s="548"/>
      <c r="G119" s="551"/>
      <c r="H119" s="554"/>
      <c r="I119" s="208" t="s">
        <v>174</v>
      </c>
      <c r="J119" s="193">
        <v>20</v>
      </c>
      <c r="K119" s="193">
        <v>51</v>
      </c>
      <c r="L119" s="193">
        <v>0</v>
      </c>
      <c r="M119" s="193">
        <v>71</v>
      </c>
      <c r="N119" s="193">
        <v>19</v>
      </c>
      <c r="O119" s="193">
        <v>36</v>
      </c>
      <c r="P119" s="193">
        <v>0</v>
      </c>
      <c r="Q119" s="193">
        <v>55</v>
      </c>
      <c r="R119" s="193">
        <v>22</v>
      </c>
      <c r="S119" s="193">
        <v>42</v>
      </c>
      <c r="T119" s="193">
        <v>0</v>
      </c>
      <c r="U119" s="193">
        <v>64</v>
      </c>
      <c r="V119" s="193">
        <v>10</v>
      </c>
      <c r="W119" s="193">
        <v>29</v>
      </c>
      <c r="X119" s="193">
        <v>0</v>
      </c>
      <c r="Y119" s="193">
        <v>39</v>
      </c>
      <c r="Z119" s="193">
        <v>12</v>
      </c>
      <c r="AA119" s="193">
        <v>34</v>
      </c>
      <c r="AB119" s="193">
        <v>0</v>
      </c>
      <c r="AC119" s="193">
        <v>46</v>
      </c>
      <c r="AD119" s="193">
        <v>20</v>
      </c>
      <c r="AE119" s="193">
        <v>30</v>
      </c>
      <c r="AF119" s="193">
        <v>0</v>
      </c>
      <c r="AG119" s="193">
        <v>50</v>
      </c>
      <c r="AH119" s="193">
        <v>0</v>
      </c>
      <c r="AI119" s="193">
        <v>0</v>
      </c>
      <c r="AJ119" s="193">
        <v>0</v>
      </c>
      <c r="AK119" s="193">
        <v>0</v>
      </c>
      <c r="AL119" s="193">
        <v>0</v>
      </c>
      <c r="AM119" s="193">
        <v>0</v>
      </c>
      <c r="AN119" s="193">
        <v>0</v>
      </c>
      <c r="AO119" s="193">
        <v>0</v>
      </c>
      <c r="AP119" s="193">
        <v>0</v>
      </c>
      <c r="AQ119" s="193">
        <v>0</v>
      </c>
      <c r="AR119" s="193">
        <v>0</v>
      </c>
      <c r="AS119" s="193">
        <v>0</v>
      </c>
      <c r="AT119" s="193">
        <v>0</v>
      </c>
      <c r="AU119" s="193">
        <v>0</v>
      </c>
      <c r="AV119" s="193">
        <v>0</v>
      </c>
      <c r="AW119" s="193">
        <v>0</v>
      </c>
      <c r="AX119" s="193">
        <v>0</v>
      </c>
      <c r="AY119" s="193">
        <v>0</v>
      </c>
      <c r="AZ119" s="193">
        <v>0</v>
      </c>
      <c r="BA119" s="193">
        <v>0</v>
      </c>
      <c r="BB119" s="193">
        <v>0</v>
      </c>
      <c r="BC119" s="193">
        <v>0</v>
      </c>
      <c r="BD119" s="193">
        <v>0</v>
      </c>
      <c r="BE119" s="193">
        <v>0</v>
      </c>
      <c r="BF119" s="207">
        <f>M119+Q119+U119+Y119+AC119+AG119+AK119+AO119+AS119+AW119+BA119+BE119</f>
        <v>325</v>
      </c>
    </row>
    <row r="120" spans="1:58">
      <c r="A120" s="563"/>
      <c r="B120" s="566"/>
      <c r="C120" s="566"/>
      <c r="D120" s="566"/>
      <c r="E120" s="532"/>
      <c r="F120" s="548"/>
      <c r="G120" s="551"/>
      <c r="H120" s="554" t="s">
        <v>175</v>
      </c>
      <c r="I120" s="206" t="s">
        <v>176</v>
      </c>
      <c r="J120" s="191">
        <v>17</v>
      </c>
      <c r="K120" s="191">
        <v>41</v>
      </c>
      <c r="L120" s="191">
        <v>0</v>
      </c>
      <c r="M120" s="191">
        <v>58</v>
      </c>
      <c r="N120" s="191">
        <v>16</v>
      </c>
      <c r="O120" s="191">
        <v>27</v>
      </c>
      <c r="P120" s="191">
        <v>0</v>
      </c>
      <c r="Q120" s="191">
        <v>43</v>
      </c>
      <c r="R120" s="191">
        <v>21</v>
      </c>
      <c r="S120" s="191">
        <v>28</v>
      </c>
      <c r="T120" s="191">
        <v>0</v>
      </c>
      <c r="U120" s="191">
        <v>49</v>
      </c>
      <c r="V120" s="191">
        <v>9</v>
      </c>
      <c r="W120" s="191">
        <v>19</v>
      </c>
      <c r="X120" s="191">
        <v>0</v>
      </c>
      <c r="Y120" s="191">
        <v>28</v>
      </c>
      <c r="Z120" s="191">
        <v>11</v>
      </c>
      <c r="AA120" s="191">
        <v>30</v>
      </c>
      <c r="AB120" s="191">
        <v>0</v>
      </c>
      <c r="AC120" s="191">
        <v>41</v>
      </c>
      <c r="AD120" s="191">
        <v>15</v>
      </c>
      <c r="AE120" s="191">
        <v>25</v>
      </c>
      <c r="AF120" s="191">
        <v>0</v>
      </c>
      <c r="AG120" s="191">
        <v>40</v>
      </c>
      <c r="AH120" s="191"/>
      <c r="AI120" s="191"/>
      <c r="AJ120" s="191"/>
      <c r="AK120" s="191">
        <v>0</v>
      </c>
      <c r="AL120" s="191"/>
      <c r="AM120" s="191"/>
      <c r="AN120" s="191"/>
      <c r="AO120" s="191">
        <v>0</v>
      </c>
      <c r="AP120" s="191"/>
      <c r="AQ120" s="191"/>
      <c r="AR120" s="191"/>
      <c r="AS120" s="191">
        <v>0</v>
      </c>
      <c r="AT120" s="191"/>
      <c r="AU120" s="191"/>
      <c r="AV120" s="191"/>
      <c r="AW120" s="191">
        <v>0</v>
      </c>
      <c r="AX120" s="191"/>
      <c r="AY120" s="191"/>
      <c r="AZ120" s="191"/>
      <c r="BA120" s="191">
        <v>0</v>
      </c>
      <c r="BB120" s="191"/>
      <c r="BC120" s="191"/>
      <c r="BD120" s="191"/>
      <c r="BE120" s="191">
        <v>0</v>
      </c>
      <c r="BF120" s="207">
        <f t="shared" ref="BF120:BF123" si="21">M120+Q120+U120+Y120+AC120+AG120+AK120+AO120+AS120+AW120+BA120+BE120</f>
        <v>259</v>
      </c>
    </row>
    <row r="121" spans="1:58">
      <c r="A121" s="563"/>
      <c r="B121" s="566"/>
      <c r="C121" s="566"/>
      <c r="D121" s="566"/>
      <c r="E121" s="532"/>
      <c r="F121" s="548"/>
      <c r="G121" s="551"/>
      <c r="H121" s="554"/>
      <c r="I121" s="206" t="s">
        <v>177</v>
      </c>
      <c r="J121" s="191">
        <v>0</v>
      </c>
      <c r="K121" s="191">
        <v>0</v>
      </c>
      <c r="L121" s="191">
        <v>0</v>
      </c>
      <c r="M121" s="191">
        <v>0</v>
      </c>
      <c r="N121" s="191">
        <v>1</v>
      </c>
      <c r="O121" s="191">
        <v>1</v>
      </c>
      <c r="P121" s="191">
        <v>0</v>
      </c>
      <c r="Q121" s="191">
        <v>2</v>
      </c>
      <c r="R121" s="191">
        <v>0</v>
      </c>
      <c r="S121" s="191">
        <v>0</v>
      </c>
      <c r="T121" s="191">
        <v>0</v>
      </c>
      <c r="U121" s="191">
        <v>0</v>
      </c>
      <c r="V121" s="191">
        <v>1</v>
      </c>
      <c r="W121" s="191">
        <v>0</v>
      </c>
      <c r="X121" s="191">
        <v>0</v>
      </c>
      <c r="Y121" s="191">
        <v>1</v>
      </c>
      <c r="Z121" s="191">
        <v>0</v>
      </c>
      <c r="AA121" s="191">
        <v>0</v>
      </c>
      <c r="AB121" s="191">
        <v>0</v>
      </c>
      <c r="AC121" s="191">
        <v>0</v>
      </c>
      <c r="AD121" s="191">
        <v>0</v>
      </c>
      <c r="AE121" s="191">
        <v>1</v>
      </c>
      <c r="AF121" s="191">
        <v>0</v>
      </c>
      <c r="AG121" s="191">
        <v>1</v>
      </c>
      <c r="AH121" s="191"/>
      <c r="AI121" s="191"/>
      <c r="AJ121" s="191"/>
      <c r="AK121" s="191">
        <v>0</v>
      </c>
      <c r="AL121" s="191"/>
      <c r="AM121" s="191"/>
      <c r="AN121" s="191"/>
      <c r="AO121" s="191">
        <v>0</v>
      </c>
      <c r="AP121" s="191"/>
      <c r="AQ121" s="191"/>
      <c r="AR121" s="191"/>
      <c r="AS121" s="191">
        <v>0</v>
      </c>
      <c r="AT121" s="191"/>
      <c r="AU121" s="191"/>
      <c r="AV121" s="191"/>
      <c r="AW121" s="191">
        <v>0</v>
      </c>
      <c r="AX121" s="191"/>
      <c r="AY121" s="191"/>
      <c r="AZ121" s="191"/>
      <c r="BA121" s="191">
        <v>0</v>
      </c>
      <c r="BB121" s="191"/>
      <c r="BC121" s="191"/>
      <c r="BD121" s="191"/>
      <c r="BE121" s="191">
        <v>0</v>
      </c>
      <c r="BF121" s="207">
        <f t="shared" si="21"/>
        <v>4</v>
      </c>
    </row>
    <row r="122" spans="1:58">
      <c r="A122" s="563"/>
      <c r="B122" s="566"/>
      <c r="C122" s="566"/>
      <c r="D122" s="566"/>
      <c r="E122" s="532"/>
      <c r="F122" s="548"/>
      <c r="G122" s="551"/>
      <c r="H122" s="554" t="s">
        <v>178</v>
      </c>
      <c r="I122" s="206" t="s">
        <v>179</v>
      </c>
      <c r="J122" s="191">
        <v>0</v>
      </c>
      <c r="K122" s="191">
        <v>0</v>
      </c>
      <c r="L122" s="191">
        <v>0</v>
      </c>
      <c r="M122" s="191">
        <v>0</v>
      </c>
      <c r="N122" s="191">
        <v>0</v>
      </c>
      <c r="O122" s="191">
        <v>8</v>
      </c>
      <c r="P122" s="191">
        <v>0</v>
      </c>
      <c r="Q122" s="191">
        <v>8</v>
      </c>
      <c r="R122" s="191">
        <v>0</v>
      </c>
      <c r="S122" s="191">
        <v>0</v>
      </c>
      <c r="T122" s="191">
        <v>0</v>
      </c>
      <c r="U122" s="191">
        <v>0</v>
      </c>
      <c r="V122" s="191">
        <v>0</v>
      </c>
      <c r="W122" s="191">
        <v>0</v>
      </c>
      <c r="X122" s="191">
        <v>0</v>
      </c>
      <c r="Y122" s="191">
        <v>0</v>
      </c>
      <c r="Z122" s="191">
        <v>0</v>
      </c>
      <c r="AA122" s="191">
        <v>0</v>
      </c>
      <c r="AB122" s="191">
        <v>0</v>
      </c>
      <c r="AC122" s="191">
        <v>0</v>
      </c>
      <c r="AD122" s="191">
        <v>0</v>
      </c>
      <c r="AE122" s="191">
        <v>0</v>
      </c>
      <c r="AF122" s="191">
        <v>0</v>
      </c>
      <c r="AG122" s="191">
        <v>0</v>
      </c>
      <c r="AH122" s="191"/>
      <c r="AI122" s="191"/>
      <c r="AJ122" s="191"/>
      <c r="AK122" s="191">
        <v>0</v>
      </c>
      <c r="AL122" s="191"/>
      <c r="AM122" s="191"/>
      <c r="AN122" s="191"/>
      <c r="AO122" s="191">
        <v>0</v>
      </c>
      <c r="AP122" s="191"/>
      <c r="AQ122" s="191"/>
      <c r="AR122" s="191"/>
      <c r="AS122" s="191">
        <v>0</v>
      </c>
      <c r="AT122" s="191"/>
      <c r="AU122" s="191"/>
      <c r="AV122" s="191"/>
      <c r="AW122" s="191">
        <v>0</v>
      </c>
      <c r="AX122" s="191"/>
      <c r="AY122" s="191"/>
      <c r="AZ122" s="191"/>
      <c r="BA122" s="191">
        <v>0</v>
      </c>
      <c r="BB122" s="191"/>
      <c r="BC122" s="191"/>
      <c r="BD122" s="191"/>
      <c r="BE122" s="191">
        <v>0</v>
      </c>
      <c r="BF122" s="207">
        <f t="shared" si="21"/>
        <v>8</v>
      </c>
    </row>
    <row r="123" spans="1:58" ht="15.75" thickBot="1">
      <c r="A123" s="563"/>
      <c r="B123" s="566"/>
      <c r="C123" s="566"/>
      <c r="D123" s="566"/>
      <c r="E123" s="533"/>
      <c r="F123" s="549"/>
      <c r="G123" s="552"/>
      <c r="H123" s="555"/>
      <c r="I123" s="195" t="s">
        <v>180</v>
      </c>
      <c r="J123" s="195">
        <v>3</v>
      </c>
      <c r="K123" s="195">
        <v>10</v>
      </c>
      <c r="L123" s="195">
        <v>0</v>
      </c>
      <c r="M123" s="195">
        <v>13</v>
      </c>
      <c r="N123" s="195">
        <v>2</v>
      </c>
      <c r="O123" s="195">
        <v>0</v>
      </c>
      <c r="P123" s="195">
        <v>0</v>
      </c>
      <c r="Q123" s="195">
        <v>2</v>
      </c>
      <c r="R123" s="195">
        <v>1</v>
      </c>
      <c r="S123" s="195">
        <v>14</v>
      </c>
      <c r="T123" s="195">
        <v>0</v>
      </c>
      <c r="U123" s="195">
        <v>15</v>
      </c>
      <c r="V123" s="195">
        <v>0</v>
      </c>
      <c r="W123" s="195">
        <v>10</v>
      </c>
      <c r="X123" s="195">
        <v>0</v>
      </c>
      <c r="Y123" s="195">
        <v>10</v>
      </c>
      <c r="Z123" s="195">
        <v>1</v>
      </c>
      <c r="AA123" s="195">
        <v>4</v>
      </c>
      <c r="AB123" s="195">
        <v>0</v>
      </c>
      <c r="AC123" s="195">
        <v>5</v>
      </c>
      <c r="AD123" s="195">
        <v>5</v>
      </c>
      <c r="AE123" s="195">
        <v>4</v>
      </c>
      <c r="AF123" s="195">
        <v>0</v>
      </c>
      <c r="AG123" s="195">
        <v>9</v>
      </c>
      <c r="AH123" s="195"/>
      <c r="AI123" s="195"/>
      <c r="AJ123" s="195"/>
      <c r="AK123" s="195">
        <v>0</v>
      </c>
      <c r="AL123" s="195"/>
      <c r="AM123" s="195"/>
      <c r="AN123" s="195"/>
      <c r="AO123" s="195">
        <v>0</v>
      </c>
      <c r="AP123" s="195"/>
      <c r="AQ123" s="195"/>
      <c r="AR123" s="195"/>
      <c r="AS123" s="195">
        <v>0</v>
      </c>
      <c r="AT123" s="195"/>
      <c r="AU123" s="195"/>
      <c r="AV123" s="195"/>
      <c r="AW123" s="195">
        <v>0</v>
      </c>
      <c r="AX123" s="195"/>
      <c r="AY123" s="195"/>
      <c r="AZ123" s="195"/>
      <c r="BA123" s="195">
        <v>0</v>
      </c>
      <c r="BB123" s="195"/>
      <c r="BC123" s="195"/>
      <c r="BD123" s="195"/>
      <c r="BE123" s="195">
        <v>0</v>
      </c>
      <c r="BF123" s="207">
        <f t="shared" si="21"/>
        <v>54</v>
      </c>
    </row>
    <row r="124" spans="1:58" ht="30" customHeight="1">
      <c r="A124" s="563"/>
      <c r="B124" s="566"/>
      <c r="C124" s="566"/>
      <c r="D124" s="566"/>
      <c r="E124" s="531" t="s">
        <v>200</v>
      </c>
      <c r="F124" s="547"/>
      <c r="G124" s="550" t="s">
        <v>189</v>
      </c>
      <c r="H124" s="553" t="s">
        <v>168</v>
      </c>
      <c r="I124" s="203" t="s">
        <v>169</v>
      </c>
      <c r="J124" s="188">
        <v>0</v>
      </c>
      <c r="K124" s="188">
        <v>0</v>
      </c>
      <c r="L124" s="188">
        <v>0</v>
      </c>
      <c r="M124" s="188">
        <v>0</v>
      </c>
      <c r="N124" s="188">
        <v>0</v>
      </c>
      <c r="O124" s="188">
        <v>0</v>
      </c>
      <c r="P124" s="188">
        <v>0</v>
      </c>
      <c r="Q124" s="188">
        <v>0</v>
      </c>
      <c r="R124" s="188">
        <v>0</v>
      </c>
      <c r="S124" s="188">
        <v>0</v>
      </c>
      <c r="T124" s="188">
        <v>0</v>
      </c>
      <c r="U124" s="188">
        <v>0</v>
      </c>
      <c r="V124" s="188">
        <v>0</v>
      </c>
      <c r="W124" s="188">
        <v>0</v>
      </c>
      <c r="X124" s="188">
        <v>0</v>
      </c>
      <c r="Y124" s="188">
        <v>0</v>
      </c>
      <c r="Z124" s="188">
        <v>0</v>
      </c>
      <c r="AA124" s="188">
        <v>0</v>
      </c>
      <c r="AB124" s="191">
        <v>0</v>
      </c>
      <c r="AC124" s="191">
        <v>0</v>
      </c>
      <c r="AD124" s="188">
        <v>0</v>
      </c>
      <c r="AE124" s="188">
        <v>0</v>
      </c>
      <c r="AF124" s="188">
        <v>0</v>
      </c>
      <c r="AG124" s="188">
        <v>0</v>
      </c>
      <c r="AH124" s="204"/>
      <c r="AI124" s="204"/>
      <c r="AJ124" s="204"/>
      <c r="AK124" s="204">
        <v>0</v>
      </c>
      <c r="AL124" s="204"/>
      <c r="AM124" s="204"/>
      <c r="AN124" s="204"/>
      <c r="AO124" s="204">
        <v>0</v>
      </c>
      <c r="AP124" s="204"/>
      <c r="AQ124" s="204"/>
      <c r="AR124" s="204"/>
      <c r="AS124" s="204">
        <v>0</v>
      </c>
      <c r="AT124" s="204"/>
      <c r="AU124" s="204"/>
      <c r="AV124" s="204"/>
      <c r="AW124" s="204">
        <v>0</v>
      </c>
      <c r="AX124" s="204"/>
      <c r="AY124" s="204"/>
      <c r="AZ124" s="204"/>
      <c r="BA124" s="204">
        <v>0</v>
      </c>
      <c r="BB124" s="204"/>
      <c r="BC124" s="204"/>
      <c r="BD124" s="204"/>
      <c r="BE124" s="204">
        <v>0</v>
      </c>
      <c r="BF124" s="205">
        <f>M124+Q124+U124+Y124+AC124+AG124+AK124+AO124+AS124+AW124+BA124+BE124</f>
        <v>0</v>
      </c>
    </row>
    <row r="125" spans="1:58">
      <c r="A125" s="563"/>
      <c r="B125" s="566"/>
      <c r="C125" s="566"/>
      <c r="D125" s="566"/>
      <c r="E125" s="532"/>
      <c r="F125" s="548"/>
      <c r="G125" s="551"/>
      <c r="H125" s="554"/>
      <c r="I125" s="206" t="s">
        <v>170</v>
      </c>
      <c r="J125" s="191">
        <v>0</v>
      </c>
      <c r="K125" s="191">
        <v>0</v>
      </c>
      <c r="L125" s="191">
        <v>0</v>
      </c>
      <c r="M125" s="191">
        <v>0</v>
      </c>
      <c r="N125" s="191">
        <v>0</v>
      </c>
      <c r="O125" s="191">
        <v>0</v>
      </c>
      <c r="P125" s="191">
        <v>0</v>
      </c>
      <c r="Q125" s="191">
        <v>0</v>
      </c>
      <c r="R125" s="191">
        <v>0</v>
      </c>
      <c r="S125" s="191">
        <v>0</v>
      </c>
      <c r="T125" s="191">
        <v>0</v>
      </c>
      <c r="U125" s="191">
        <v>0</v>
      </c>
      <c r="V125" s="191">
        <v>0</v>
      </c>
      <c r="W125" s="191">
        <v>0</v>
      </c>
      <c r="X125" s="191">
        <v>0</v>
      </c>
      <c r="Y125" s="191">
        <v>0</v>
      </c>
      <c r="Z125" s="191">
        <v>0</v>
      </c>
      <c r="AA125" s="191">
        <v>0</v>
      </c>
      <c r="AB125" s="191">
        <v>0</v>
      </c>
      <c r="AC125" s="191">
        <v>0</v>
      </c>
      <c r="AD125" s="191">
        <v>0</v>
      </c>
      <c r="AE125" s="191">
        <v>0</v>
      </c>
      <c r="AF125" s="191">
        <v>0</v>
      </c>
      <c r="AG125" s="191">
        <v>0</v>
      </c>
      <c r="AH125" s="191"/>
      <c r="AI125" s="191"/>
      <c r="AJ125" s="191"/>
      <c r="AK125" s="191">
        <v>0</v>
      </c>
      <c r="AL125" s="191"/>
      <c r="AM125" s="191"/>
      <c r="AN125" s="191"/>
      <c r="AO125" s="191">
        <v>0</v>
      </c>
      <c r="AP125" s="191"/>
      <c r="AQ125" s="191"/>
      <c r="AR125" s="191"/>
      <c r="AS125" s="191">
        <v>0</v>
      </c>
      <c r="AT125" s="191"/>
      <c r="AU125" s="191"/>
      <c r="AV125" s="191"/>
      <c r="AW125" s="191">
        <v>0</v>
      </c>
      <c r="AX125" s="191"/>
      <c r="AY125" s="191"/>
      <c r="AZ125" s="191"/>
      <c r="BA125" s="191">
        <v>0</v>
      </c>
      <c r="BB125" s="191"/>
      <c r="BC125" s="191"/>
      <c r="BD125" s="191"/>
      <c r="BE125" s="191">
        <v>0</v>
      </c>
      <c r="BF125" s="207">
        <f t="shared" ref="BF125:BF127" si="22">M125+Q125+U125+Y125+AC125+AG125+AK125+AO125+AS125+AW125+BA125+BE125</f>
        <v>0</v>
      </c>
    </row>
    <row r="126" spans="1:58" ht="15" customHeight="1">
      <c r="A126" s="563"/>
      <c r="B126" s="566"/>
      <c r="C126" s="566"/>
      <c r="D126" s="566"/>
      <c r="E126" s="532"/>
      <c r="F126" s="548"/>
      <c r="G126" s="551"/>
      <c r="H126" s="554"/>
      <c r="I126" s="206" t="s">
        <v>171</v>
      </c>
      <c r="J126" s="191">
        <v>0</v>
      </c>
      <c r="K126" s="191">
        <v>0</v>
      </c>
      <c r="L126" s="191">
        <v>0</v>
      </c>
      <c r="M126" s="191">
        <v>0</v>
      </c>
      <c r="N126" s="191">
        <v>0</v>
      </c>
      <c r="O126" s="191">
        <v>0</v>
      </c>
      <c r="P126" s="191">
        <v>0</v>
      </c>
      <c r="Q126" s="191">
        <v>0</v>
      </c>
      <c r="R126" s="191">
        <v>0</v>
      </c>
      <c r="S126" s="191">
        <v>1</v>
      </c>
      <c r="T126" s="191">
        <v>0</v>
      </c>
      <c r="U126" s="191">
        <v>1</v>
      </c>
      <c r="V126" s="191">
        <v>2</v>
      </c>
      <c r="W126" s="191">
        <v>2</v>
      </c>
      <c r="X126" s="191">
        <v>0</v>
      </c>
      <c r="Y126" s="191">
        <v>4</v>
      </c>
      <c r="Z126" s="191">
        <v>1</v>
      </c>
      <c r="AA126" s="191">
        <v>4</v>
      </c>
      <c r="AB126" s="191">
        <v>0</v>
      </c>
      <c r="AC126" s="191">
        <v>5</v>
      </c>
      <c r="AD126" s="191">
        <v>0</v>
      </c>
      <c r="AE126" s="191">
        <v>0</v>
      </c>
      <c r="AF126" s="191">
        <v>0</v>
      </c>
      <c r="AG126" s="191">
        <v>0</v>
      </c>
      <c r="AH126" s="191"/>
      <c r="AI126" s="191"/>
      <c r="AJ126" s="191"/>
      <c r="AK126" s="191">
        <v>0</v>
      </c>
      <c r="AL126" s="191"/>
      <c r="AM126" s="191"/>
      <c r="AN126" s="191"/>
      <c r="AO126" s="191">
        <v>0</v>
      </c>
      <c r="AP126" s="191"/>
      <c r="AQ126" s="191"/>
      <c r="AR126" s="191"/>
      <c r="AS126" s="191">
        <v>0</v>
      </c>
      <c r="AT126" s="191"/>
      <c r="AU126" s="191"/>
      <c r="AV126" s="191"/>
      <c r="AW126" s="191">
        <v>0</v>
      </c>
      <c r="AX126" s="191"/>
      <c r="AY126" s="191"/>
      <c r="AZ126" s="191"/>
      <c r="BA126" s="191">
        <v>0</v>
      </c>
      <c r="BB126" s="191"/>
      <c r="BC126" s="191"/>
      <c r="BD126" s="191"/>
      <c r="BE126" s="191">
        <v>0</v>
      </c>
      <c r="BF126" s="207">
        <f t="shared" si="22"/>
        <v>10</v>
      </c>
    </row>
    <row r="127" spans="1:58">
      <c r="A127" s="563"/>
      <c r="B127" s="566"/>
      <c r="C127" s="566"/>
      <c r="D127" s="566"/>
      <c r="E127" s="532"/>
      <c r="F127" s="548"/>
      <c r="G127" s="551"/>
      <c r="H127" s="554"/>
      <c r="I127" s="206" t="s">
        <v>172</v>
      </c>
      <c r="J127" s="217">
        <v>0</v>
      </c>
      <c r="K127" s="217">
        <v>0</v>
      </c>
      <c r="L127" s="191">
        <v>0</v>
      </c>
      <c r="M127" s="191">
        <v>0</v>
      </c>
      <c r="N127" s="191">
        <v>2</v>
      </c>
      <c r="O127" s="191">
        <v>8</v>
      </c>
      <c r="P127" s="191">
        <v>0</v>
      </c>
      <c r="Q127" s="191">
        <v>10</v>
      </c>
      <c r="R127" s="191">
        <v>1</v>
      </c>
      <c r="S127" s="191">
        <v>17</v>
      </c>
      <c r="T127" s="191">
        <v>0</v>
      </c>
      <c r="U127" s="191">
        <v>18</v>
      </c>
      <c r="V127" s="191">
        <v>3</v>
      </c>
      <c r="W127" s="191">
        <v>17</v>
      </c>
      <c r="X127" s="191">
        <v>0</v>
      </c>
      <c r="Y127" s="191">
        <v>20</v>
      </c>
      <c r="Z127" s="191">
        <v>13</v>
      </c>
      <c r="AA127" s="191">
        <v>15</v>
      </c>
      <c r="AB127" s="191">
        <v>0</v>
      </c>
      <c r="AC127" s="191">
        <v>28</v>
      </c>
      <c r="AD127" s="191">
        <v>5</v>
      </c>
      <c r="AE127" s="191">
        <v>19</v>
      </c>
      <c r="AF127" s="191">
        <v>0</v>
      </c>
      <c r="AG127" s="191">
        <v>24</v>
      </c>
      <c r="AH127" s="191"/>
      <c r="AI127" s="191"/>
      <c r="AJ127" s="191"/>
      <c r="AK127" s="191">
        <v>0</v>
      </c>
      <c r="AL127" s="191"/>
      <c r="AM127" s="191"/>
      <c r="AN127" s="191"/>
      <c r="AO127" s="191">
        <v>0</v>
      </c>
      <c r="AP127" s="191"/>
      <c r="AQ127" s="191"/>
      <c r="AR127" s="191"/>
      <c r="AS127" s="191">
        <v>0</v>
      </c>
      <c r="AT127" s="191"/>
      <c r="AU127" s="191"/>
      <c r="AV127" s="191"/>
      <c r="AW127" s="191">
        <v>0</v>
      </c>
      <c r="AX127" s="191"/>
      <c r="AY127" s="191"/>
      <c r="AZ127" s="191"/>
      <c r="BA127" s="191">
        <v>0</v>
      </c>
      <c r="BB127" s="191"/>
      <c r="BC127" s="191"/>
      <c r="BD127" s="191"/>
      <c r="BE127" s="191">
        <v>0</v>
      </c>
      <c r="BF127" s="207">
        <f t="shared" si="22"/>
        <v>100</v>
      </c>
    </row>
    <row r="128" spans="1:58">
      <c r="A128" s="563"/>
      <c r="B128" s="566"/>
      <c r="C128" s="566"/>
      <c r="D128" s="566"/>
      <c r="E128" s="532"/>
      <c r="F128" s="548"/>
      <c r="G128" s="551"/>
      <c r="H128" s="554"/>
      <c r="I128" s="206" t="s">
        <v>173</v>
      </c>
      <c r="J128" s="191">
        <v>0</v>
      </c>
      <c r="K128" s="191">
        <v>0</v>
      </c>
      <c r="L128" s="191">
        <v>0</v>
      </c>
      <c r="M128" s="191">
        <v>0</v>
      </c>
      <c r="N128" s="191">
        <v>0</v>
      </c>
      <c r="O128" s="191">
        <v>0</v>
      </c>
      <c r="P128" s="191">
        <v>0</v>
      </c>
      <c r="Q128" s="191">
        <v>0</v>
      </c>
      <c r="R128" s="191">
        <v>0</v>
      </c>
      <c r="S128" s="191">
        <v>0</v>
      </c>
      <c r="T128" s="191">
        <v>0</v>
      </c>
      <c r="U128" s="191">
        <v>0</v>
      </c>
      <c r="V128" s="191">
        <v>0</v>
      </c>
      <c r="W128" s="191">
        <v>1</v>
      </c>
      <c r="X128" s="191">
        <v>0</v>
      </c>
      <c r="Y128" s="191">
        <v>1</v>
      </c>
      <c r="Z128" s="191">
        <v>0</v>
      </c>
      <c r="AA128" s="191">
        <v>1</v>
      </c>
      <c r="AB128" s="191">
        <v>0</v>
      </c>
      <c r="AC128" s="191">
        <v>1</v>
      </c>
      <c r="AD128" s="191">
        <v>0</v>
      </c>
      <c r="AE128" s="191">
        <v>0</v>
      </c>
      <c r="AF128" s="191">
        <v>0</v>
      </c>
      <c r="AG128" s="191">
        <v>0</v>
      </c>
      <c r="AH128" s="191"/>
      <c r="AI128" s="191"/>
      <c r="AJ128" s="191"/>
      <c r="AK128" s="191">
        <v>0</v>
      </c>
      <c r="AL128" s="191"/>
      <c r="AM128" s="191"/>
      <c r="AN128" s="191"/>
      <c r="AO128" s="191">
        <v>0</v>
      </c>
      <c r="AP128" s="191"/>
      <c r="AQ128" s="191"/>
      <c r="AR128" s="191"/>
      <c r="AS128" s="191">
        <v>0</v>
      </c>
      <c r="AT128" s="191"/>
      <c r="AU128" s="191"/>
      <c r="AV128" s="191"/>
      <c r="AW128" s="191">
        <v>0</v>
      </c>
      <c r="AX128" s="191"/>
      <c r="AY128" s="191"/>
      <c r="AZ128" s="191"/>
      <c r="BA128" s="191">
        <v>0</v>
      </c>
      <c r="BB128" s="191"/>
      <c r="BC128" s="191"/>
      <c r="BD128" s="191"/>
      <c r="BE128" s="191">
        <v>0</v>
      </c>
      <c r="BF128" s="207">
        <f>M128+Q128+U128+Y128+AC128+AG128+AK128+AO128+AS128+AW128+BA128+BE128</f>
        <v>2</v>
      </c>
    </row>
    <row r="129" spans="1:58" ht="28.5">
      <c r="A129" s="563"/>
      <c r="B129" s="566"/>
      <c r="C129" s="566"/>
      <c r="D129" s="566"/>
      <c r="E129" s="532"/>
      <c r="F129" s="548"/>
      <c r="G129" s="551"/>
      <c r="H129" s="554"/>
      <c r="I129" s="208" t="s">
        <v>174</v>
      </c>
      <c r="J129" s="218">
        <v>0</v>
      </c>
      <c r="K129" s="218">
        <v>0</v>
      </c>
      <c r="L129" s="191">
        <v>0</v>
      </c>
      <c r="M129" s="193">
        <v>0</v>
      </c>
      <c r="N129" s="193">
        <v>2</v>
      </c>
      <c r="O129" s="193">
        <v>8</v>
      </c>
      <c r="P129" s="193">
        <v>0</v>
      </c>
      <c r="Q129" s="193">
        <v>10</v>
      </c>
      <c r="R129" s="193">
        <v>1</v>
      </c>
      <c r="S129" s="193">
        <v>18</v>
      </c>
      <c r="T129" s="193">
        <v>0</v>
      </c>
      <c r="U129" s="193">
        <v>19</v>
      </c>
      <c r="V129" s="193">
        <v>5</v>
      </c>
      <c r="W129" s="193">
        <v>20</v>
      </c>
      <c r="X129" s="193">
        <v>0</v>
      </c>
      <c r="Y129" s="193">
        <v>25</v>
      </c>
      <c r="Z129" s="193">
        <v>14</v>
      </c>
      <c r="AA129" s="193">
        <v>20</v>
      </c>
      <c r="AB129" s="193">
        <v>0</v>
      </c>
      <c r="AC129" s="193">
        <v>34</v>
      </c>
      <c r="AD129" s="193">
        <v>5</v>
      </c>
      <c r="AE129" s="193">
        <v>19</v>
      </c>
      <c r="AF129" s="193">
        <v>0</v>
      </c>
      <c r="AG129" s="193">
        <v>24</v>
      </c>
      <c r="AH129" s="193">
        <v>0</v>
      </c>
      <c r="AI129" s="193">
        <v>0</v>
      </c>
      <c r="AJ129" s="193">
        <v>0</v>
      </c>
      <c r="AK129" s="193">
        <v>0</v>
      </c>
      <c r="AL129" s="193">
        <v>0</v>
      </c>
      <c r="AM129" s="193">
        <v>0</v>
      </c>
      <c r="AN129" s="193">
        <v>0</v>
      </c>
      <c r="AO129" s="193">
        <v>0</v>
      </c>
      <c r="AP129" s="193">
        <v>0</v>
      </c>
      <c r="AQ129" s="193">
        <v>0</v>
      </c>
      <c r="AR129" s="193">
        <v>0</v>
      </c>
      <c r="AS129" s="193">
        <v>0</v>
      </c>
      <c r="AT129" s="193">
        <v>0</v>
      </c>
      <c r="AU129" s="193">
        <v>0</v>
      </c>
      <c r="AV129" s="193">
        <v>0</v>
      </c>
      <c r="AW129" s="193">
        <v>0</v>
      </c>
      <c r="AX129" s="193">
        <v>0</v>
      </c>
      <c r="AY129" s="193">
        <v>0</v>
      </c>
      <c r="AZ129" s="193">
        <v>0</v>
      </c>
      <c r="BA129" s="193">
        <v>0</v>
      </c>
      <c r="BB129" s="193">
        <v>0</v>
      </c>
      <c r="BC129" s="193">
        <v>0</v>
      </c>
      <c r="BD129" s="193">
        <v>0</v>
      </c>
      <c r="BE129" s="193">
        <v>0</v>
      </c>
      <c r="BF129" s="207">
        <f>M129+Q129+U129+Y129+AC129+AG129+AK129+AO129+AS129+AW129+BA129+BE129</f>
        <v>112</v>
      </c>
    </row>
    <row r="130" spans="1:58">
      <c r="A130" s="563"/>
      <c r="B130" s="566"/>
      <c r="C130" s="566"/>
      <c r="D130" s="566"/>
      <c r="E130" s="532"/>
      <c r="F130" s="548"/>
      <c r="G130" s="551"/>
      <c r="H130" s="554" t="s">
        <v>175</v>
      </c>
      <c r="I130" s="206" t="s">
        <v>176</v>
      </c>
      <c r="J130" s="191">
        <v>0</v>
      </c>
      <c r="K130" s="191">
        <v>0</v>
      </c>
      <c r="L130" s="191">
        <v>0</v>
      </c>
      <c r="M130" s="191">
        <v>0</v>
      </c>
      <c r="N130" s="191">
        <v>2</v>
      </c>
      <c r="O130" s="191">
        <v>4</v>
      </c>
      <c r="P130" s="191">
        <v>0</v>
      </c>
      <c r="Q130" s="191">
        <v>6</v>
      </c>
      <c r="R130" s="191">
        <v>1</v>
      </c>
      <c r="S130" s="191">
        <v>10</v>
      </c>
      <c r="T130" s="191">
        <v>0</v>
      </c>
      <c r="U130" s="191">
        <v>11</v>
      </c>
      <c r="V130" s="191">
        <v>5</v>
      </c>
      <c r="W130" s="191">
        <v>10</v>
      </c>
      <c r="X130" s="191">
        <v>0</v>
      </c>
      <c r="Y130" s="191">
        <v>15</v>
      </c>
      <c r="Z130" s="191">
        <v>13</v>
      </c>
      <c r="AA130" s="191">
        <v>13</v>
      </c>
      <c r="AB130" s="191">
        <v>0</v>
      </c>
      <c r="AC130" s="191">
        <v>26</v>
      </c>
      <c r="AD130" s="191">
        <v>5</v>
      </c>
      <c r="AE130" s="191">
        <v>15</v>
      </c>
      <c r="AF130" s="191">
        <v>0</v>
      </c>
      <c r="AG130" s="191">
        <v>20</v>
      </c>
      <c r="AH130" s="191"/>
      <c r="AI130" s="191"/>
      <c r="AJ130" s="191"/>
      <c r="AK130" s="191">
        <v>0</v>
      </c>
      <c r="AL130" s="191"/>
      <c r="AM130" s="191"/>
      <c r="AN130" s="191"/>
      <c r="AO130" s="191">
        <v>0</v>
      </c>
      <c r="AP130" s="191"/>
      <c r="AQ130" s="191"/>
      <c r="AR130" s="191"/>
      <c r="AS130" s="191">
        <v>0</v>
      </c>
      <c r="AT130" s="191"/>
      <c r="AU130" s="191"/>
      <c r="AV130" s="191"/>
      <c r="AW130" s="191">
        <v>0</v>
      </c>
      <c r="AX130" s="191"/>
      <c r="AY130" s="191"/>
      <c r="AZ130" s="191"/>
      <c r="BA130" s="191">
        <v>0</v>
      </c>
      <c r="BB130" s="191"/>
      <c r="BC130" s="191"/>
      <c r="BD130" s="191"/>
      <c r="BE130" s="191">
        <v>0</v>
      </c>
      <c r="BF130" s="207">
        <f t="shared" ref="BF130:BF133" si="23">M130+Q130+U130+Y130+AC130+AG130+AK130+AO130+AS130+AW130+BA130+BE130</f>
        <v>78</v>
      </c>
    </row>
    <row r="131" spans="1:58">
      <c r="A131" s="563"/>
      <c r="B131" s="566"/>
      <c r="C131" s="566"/>
      <c r="D131" s="566"/>
      <c r="E131" s="532"/>
      <c r="F131" s="548"/>
      <c r="G131" s="551"/>
      <c r="H131" s="554"/>
      <c r="I131" s="206" t="s">
        <v>177</v>
      </c>
      <c r="J131" s="191">
        <v>0</v>
      </c>
      <c r="K131" s="191">
        <v>0</v>
      </c>
      <c r="L131" s="191">
        <v>0</v>
      </c>
      <c r="M131" s="191">
        <v>0</v>
      </c>
      <c r="N131" s="191">
        <v>0</v>
      </c>
      <c r="O131" s="191">
        <v>0</v>
      </c>
      <c r="P131" s="191">
        <v>0</v>
      </c>
      <c r="Q131" s="191">
        <v>0</v>
      </c>
      <c r="R131" s="191">
        <v>0</v>
      </c>
      <c r="S131" s="191">
        <v>0</v>
      </c>
      <c r="T131" s="191">
        <v>0</v>
      </c>
      <c r="U131" s="191">
        <v>0</v>
      </c>
      <c r="V131" s="191">
        <v>0</v>
      </c>
      <c r="W131" s="191">
        <v>0</v>
      </c>
      <c r="X131" s="191">
        <v>0</v>
      </c>
      <c r="Y131" s="191">
        <v>0</v>
      </c>
      <c r="Z131" s="191">
        <v>0</v>
      </c>
      <c r="AA131" s="191">
        <v>2</v>
      </c>
      <c r="AB131" s="191">
        <v>0</v>
      </c>
      <c r="AC131" s="191">
        <v>2</v>
      </c>
      <c r="AD131" s="191">
        <v>0</v>
      </c>
      <c r="AE131" s="191">
        <v>0</v>
      </c>
      <c r="AF131" s="191">
        <v>0</v>
      </c>
      <c r="AG131" s="191">
        <v>0</v>
      </c>
      <c r="AH131" s="191"/>
      <c r="AI131" s="191"/>
      <c r="AJ131" s="191"/>
      <c r="AK131" s="191">
        <v>0</v>
      </c>
      <c r="AL131" s="191"/>
      <c r="AM131" s="191"/>
      <c r="AN131" s="191"/>
      <c r="AO131" s="191">
        <v>0</v>
      </c>
      <c r="AP131" s="191"/>
      <c r="AQ131" s="191"/>
      <c r="AR131" s="191"/>
      <c r="AS131" s="191">
        <v>0</v>
      </c>
      <c r="AT131" s="191"/>
      <c r="AU131" s="191"/>
      <c r="AV131" s="191"/>
      <c r="AW131" s="191">
        <v>0</v>
      </c>
      <c r="AX131" s="191"/>
      <c r="AY131" s="191"/>
      <c r="AZ131" s="191"/>
      <c r="BA131" s="191">
        <v>0</v>
      </c>
      <c r="BB131" s="191"/>
      <c r="BC131" s="191"/>
      <c r="BD131" s="191"/>
      <c r="BE131" s="191">
        <v>0</v>
      </c>
      <c r="BF131" s="207">
        <f t="shared" si="23"/>
        <v>2</v>
      </c>
    </row>
    <row r="132" spans="1:58">
      <c r="A132" s="563"/>
      <c r="B132" s="566"/>
      <c r="C132" s="566"/>
      <c r="D132" s="566"/>
      <c r="E132" s="532"/>
      <c r="F132" s="548"/>
      <c r="G132" s="551"/>
      <c r="H132" s="554" t="s">
        <v>178</v>
      </c>
      <c r="I132" s="206" t="s">
        <v>179</v>
      </c>
      <c r="J132" s="191">
        <v>0</v>
      </c>
      <c r="K132" s="191">
        <v>0</v>
      </c>
      <c r="L132" s="191">
        <v>0</v>
      </c>
      <c r="M132" s="191">
        <v>0</v>
      </c>
      <c r="N132" s="191">
        <v>0</v>
      </c>
      <c r="O132" s="191">
        <v>0</v>
      </c>
      <c r="P132" s="191">
        <v>0</v>
      </c>
      <c r="Q132" s="191">
        <v>0</v>
      </c>
      <c r="R132" s="191">
        <v>0</v>
      </c>
      <c r="S132" s="191">
        <v>0</v>
      </c>
      <c r="T132" s="191">
        <v>0</v>
      </c>
      <c r="U132" s="191">
        <v>0</v>
      </c>
      <c r="V132" s="191">
        <v>0</v>
      </c>
      <c r="W132" s="191">
        <v>0</v>
      </c>
      <c r="X132" s="191">
        <v>0</v>
      </c>
      <c r="Y132" s="191">
        <v>0</v>
      </c>
      <c r="Z132" s="191">
        <v>0</v>
      </c>
      <c r="AA132" s="191">
        <v>0</v>
      </c>
      <c r="AB132" s="191">
        <v>0</v>
      </c>
      <c r="AC132" s="191">
        <v>0</v>
      </c>
      <c r="AD132" s="191">
        <v>0</v>
      </c>
      <c r="AE132" s="191">
        <v>0</v>
      </c>
      <c r="AF132" s="191">
        <v>0</v>
      </c>
      <c r="AG132" s="191">
        <v>0</v>
      </c>
      <c r="AH132" s="191"/>
      <c r="AI132" s="191"/>
      <c r="AJ132" s="191"/>
      <c r="AK132" s="191">
        <v>0</v>
      </c>
      <c r="AL132" s="191"/>
      <c r="AM132" s="191"/>
      <c r="AN132" s="191"/>
      <c r="AO132" s="191">
        <v>0</v>
      </c>
      <c r="AP132" s="191"/>
      <c r="AQ132" s="191"/>
      <c r="AR132" s="191"/>
      <c r="AS132" s="191">
        <v>0</v>
      </c>
      <c r="AT132" s="191"/>
      <c r="AU132" s="191"/>
      <c r="AV132" s="191"/>
      <c r="AW132" s="191">
        <v>0</v>
      </c>
      <c r="AX132" s="191"/>
      <c r="AY132" s="191"/>
      <c r="AZ132" s="191"/>
      <c r="BA132" s="191">
        <v>0</v>
      </c>
      <c r="BB132" s="191"/>
      <c r="BC132" s="191"/>
      <c r="BD132" s="191"/>
      <c r="BE132" s="191">
        <v>0</v>
      </c>
      <c r="BF132" s="207">
        <f t="shared" si="23"/>
        <v>0</v>
      </c>
    </row>
    <row r="133" spans="1:58" ht="15.75" thickBot="1">
      <c r="A133" s="564"/>
      <c r="B133" s="567"/>
      <c r="C133" s="567"/>
      <c r="D133" s="567"/>
      <c r="E133" s="533"/>
      <c r="F133" s="549"/>
      <c r="G133" s="552"/>
      <c r="H133" s="555"/>
      <c r="I133" s="195" t="s">
        <v>180</v>
      </c>
      <c r="J133" s="195">
        <v>0</v>
      </c>
      <c r="K133" s="195">
        <v>0</v>
      </c>
      <c r="L133" s="195">
        <v>0</v>
      </c>
      <c r="M133" s="195">
        <v>0</v>
      </c>
      <c r="N133" s="195">
        <v>0</v>
      </c>
      <c r="O133" s="195">
        <v>4</v>
      </c>
      <c r="P133" s="195">
        <v>0</v>
      </c>
      <c r="Q133" s="195">
        <v>4</v>
      </c>
      <c r="R133" s="195">
        <v>0</v>
      </c>
      <c r="S133" s="195">
        <v>8</v>
      </c>
      <c r="T133" s="195">
        <v>0</v>
      </c>
      <c r="U133" s="195">
        <v>8</v>
      </c>
      <c r="V133" s="195">
        <v>0</v>
      </c>
      <c r="W133" s="195">
        <v>10</v>
      </c>
      <c r="X133" s="195">
        <v>0</v>
      </c>
      <c r="Y133" s="195">
        <v>10</v>
      </c>
      <c r="Z133" s="195">
        <v>1</v>
      </c>
      <c r="AA133" s="195">
        <v>5</v>
      </c>
      <c r="AB133" s="195">
        <v>0</v>
      </c>
      <c r="AC133" s="195">
        <v>6</v>
      </c>
      <c r="AD133" s="195">
        <v>0</v>
      </c>
      <c r="AE133" s="195">
        <v>4</v>
      </c>
      <c r="AF133" s="195">
        <v>0</v>
      </c>
      <c r="AG133" s="195">
        <v>4</v>
      </c>
      <c r="AH133" s="195"/>
      <c r="AI133" s="195"/>
      <c r="AJ133" s="195"/>
      <c r="AK133" s="195">
        <v>0</v>
      </c>
      <c r="AL133" s="195"/>
      <c r="AM133" s="195"/>
      <c r="AN133" s="195"/>
      <c r="AO133" s="195">
        <v>0</v>
      </c>
      <c r="AP133" s="195"/>
      <c r="AQ133" s="195"/>
      <c r="AR133" s="195"/>
      <c r="AS133" s="195">
        <v>0</v>
      </c>
      <c r="AT133" s="195"/>
      <c r="AU133" s="195"/>
      <c r="AV133" s="195"/>
      <c r="AW133" s="195">
        <v>0</v>
      </c>
      <c r="AX133" s="195"/>
      <c r="AY133" s="195"/>
      <c r="AZ133" s="195"/>
      <c r="BA133" s="195">
        <v>0</v>
      </c>
      <c r="BB133" s="195"/>
      <c r="BC133" s="195"/>
      <c r="BD133" s="195"/>
      <c r="BE133" s="195">
        <v>0</v>
      </c>
      <c r="BF133" s="207">
        <f t="shared" si="23"/>
        <v>32</v>
      </c>
    </row>
  </sheetData>
  <mergeCells count="118">
    <mergeCell ref="A1:T1"/>
    <mergeCell ref="A2:T2"/>
    <mergeCell ref="A3:T3"/>
    <mergeCell ref="A6:D6"/>
    <mergeCell ref="B7:C7"/>
    <mergeCell ref="B8:C8"/>
    <mergeCell ref="A10:I10"/>
    <mergeCell ref="J10:BE10"/>
    <mergeCell ref="BF10:BF13"/>
    <mergeCell ref="A11:A13"/>
    <mergeCell ref="B11:B13"/>
    <mergeCell ref="C11:C13"/>
    <mergeCell ref="D11:D13"/>
    <mergeCell ref="E11:E13"/>
    <mergeCell ref="F11:F13"/>
    <mergeCell ref="G11:G13"/>
    <mergeCell ref="AX11:BA11"/>
    <mergeCell ref="BB11:BE11"/>
    <mergeCell ref="J12:M12"/>
    <mergeCell ref="N12:Q12"/>
    <mergeCell ref="R12:U12"/>
    <mergeCell ref="V12:Y12"/>
    <mergeCell ref="Z12:AC12"/>
    <mergeCell ref="AD12:AG12"/>
    <mergeCell ref="AH12:AK12"/>
    <mergeCell ref="AL12:AO12"/>
    <mergeCell ref="Z11:AC11"/>
    <mergeCell ref="AD11:AG11"/>
    <mergeCell ref="AH11:AK11"/>
    <mergeCell ref="AL11:AO11"/>
    <mergeCell ref="AP11:AS11"/>
    <mergeCell ref="AT11:AW11"/>
    <mergeCell ref="J11:M11"/>
    <mergeCell ref="N11:Q11"/>
    <mergeCell ref="R11:U11"/>
    <mergeCell ref="V11:Y11"/>
    <mergeCell ref="AP12:AS12"/>
    <mergeCell ref="AT12:AW12"/>
    <mergeCell ref="AX12:BA12"/>
    <mergeCell ref="BB12:BE12"/>
    <mergeCell ref="A14:A133"/>
    <mergeCell ref="B14:B133"/>
    <mergeCell ref="C14:C133"/>
    <mergeCell ref="D14:D133"/>
    <mergeCell ref="E14:E23"/>
    <mergeCell ref="F14:F23"/>
    <mergeCell ref="H11:H13"/>
    <mergeCell ref="I11:I13"/>
    <mergeCell ref="G14:G23"/>
    <mergeCell ref="H14:H19"/>
    <mergeCell ref="H20:H21"/>
    <mergeCell ref="H22:H23"/>
    <mergeCell ref="E24:E33"/>
    <mergeCell ref="F24:F33"/>
    <mergeCell ref="G24:G33"/>
    <mergeCell ref="H24:H29"/>
    <mergeCell ref="H30:H31"/>
    <mergeCell ref="H32:H33"/>
    <mergeCell ref="E44:E53"/>
    <mergeCell ref="F44:F53"/>
    <mergeCell ref="G44:G53"/>
    <mergeCell ref="H44:H49"/>
    <mergeCell ref="H50:H51"/>
    <mergeCell ref="H52:H53"/>
    <mergeCell ref="E34:E43"/>
    <mergeCell ref="F34:F43"/>
    <mergeCell ref="G34:G43"/>
    <mergeCell ref="H34:H39"/>
    <mergeCell ref="H40:H41"/>
    <mergeCell ref="H42:H43"/>
    <mergeCell ref="E64:E73"/>
    <mergeCell ref="F64:F73"/>
    <mergeCell ref="G64:G73"/>
    <mergeCell ref="H64:H69"/>
    <mergeCell ref="H70:H71"/>
    <mergeCell ref="H72:H73"/>
    <mergeCell ref="E54:E63"/>
    <mergeCell ref="F54:F63"/>
    <mergeCell ref="G54:G63"/>
    <mergeCell ref="H54:H59"/>
    <mergeCell ref="H60:H61"/>
    <mergeCell ref="H62:H63"/>
    <mergeCell ref="E84:E93"/>
    <mergeCell ref="F84:F93"/>
    <mergeCell ref="G84:G93"/>
    <mergeCell ref="H84:H89"/>
    <mergeCell ref="H90:H91"/>
    <mergeCell ref="H92:H93"/>
    <mergeCell ref="E74:E83"/>
    <mergeCell ref="F74:F83"/>
    <mergeCell ref="G74:G83"/>
    <mergeCell ref="H74:H79"/>
    <mergeCell ref="H80:H81"/>
    <mergeCell ref="H82:H83"/>
    <mergeCell ref="E104:E113"/>
    <mergeCell ref="F104:F113"/>
    <mergeCell ref="G104:G113"/>
    <mergeCell ref="H104:H109"/>
    <mergeCell ref="H110:H111"/>
    <mergeCell ref="H112:H113"/>
    <mergeCell ref="E94:E103"/>
    <mergeCell ref="F94:F103"/>
    <mergeCell ref="G94:G103"/>
    <mergeCell ref="H94:H99"/>
    <mergeCell ref="H100:H101"/>
    <mergeCell ref="H102:H103"/>
    <mergeCell ref="E124:E133"/>
    <mergeCell ref="F124:F133"/>
    <mergeCell ref="G124:G133"/>
    <mergeCell ref="H124:H129"/>
    <mergeCell ref="H130:H131"/>
    <mergeCell ref="H132:H133"/>
    <mergeCell ref="E114:E123"/>
    <mergeCell ref="F114:F123"/>
    <mergeCell ref="G114:G123"/>
    <mergeCell ref="H114:H119"/>
    <mergeCell ref="H120:H121"/>
    <mergeCell ref="H122:H123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/>
  </sheetPr>
  <dimension ref="A1:BF79"/>
  <sheetViews>
    <sheetView zoomScale="56" zoomScaleNormal="56" workbookViewId="0">
      <pane xSplit="9" ySplit="13" topLeftCell="J59" activePane="bottomRight" state="frozen"/>
      <selection activeCell="S24" sqref="S24"/>
      <selection pane="topRight" activeCell="S24" sqref="S24"/>
      <selection pane="bottomLeft" activeCell="S24" sqref="S24"/>
      <selection pane="bottomRight" activeCell="B80" sqref="B80"/>
    </sheetView>
  </sheetViews>
  <sheetFormatPr baseColWidth="10" defaultColWidth="11.42578125" defaultRowHeight="15"/>
  <cols>
    <col min="1" max="1" width="27.7109375" style="1" customWidth="1"/>
    <col min="2" max="2" width="11.7109375" style="1" customWidth="1"/>
    <col min="3" max="3" width="30.7109375" style="1" customWidth="1"/>
    <col min="4" max="4" width="37.7109375" style="1" customWidth="1"/>
    <col min="5" max="5" width="23.140625" style="1" customWidth="1"/>
    <col min="6" max="7" width="20.42578125" style="1" customWidth="1"/>
    <col min="8" max="8" width="27.5703125" style="1" customWidth="1"/>
    <col min="9" max="9" width="30.5703125" style="1" customWidth="1"/>
    <col min="10" max="10" width="21" style="1" customWidth="1"/>
    <col min="11" max="11" width="21.7109375" style="1" customWidth="1"/>
    <col min="12" max="12" width="19.140625" style="1" customWidth="1"/>
    <col min="13" max="17" width="18" style="1" customWidth="1"/>
    <col min="18" max="20" width="20.42578125" style="1" customWidth="1"/>
    <col min="21" max="21" width="21.5703125" style="1" customWidth="1"/>
    <col min="22" max="29" width="20.85546875" style="1" customWidth="1"/>
    <col min="30" max="30" width="21" style="1" customWidth="1"/>
    <col min="31" max="31" width="21.85546875" style="1" customWidth="1"/>
    <col min="32" max="32" width="18.85546875" style="1" customWidth="1"/>
    <col min="33" max="57" width="20.5703125" style="1" customWidth="1"/>
    <col min="58" max="58" width="26" style="1" customWidth="1"/>
    <col min="59" max="256" width="11.42578125" style="1"/>
    <col min="257" max="257" width="27.7109375" style="1" customWidth="1"/>
    <col min="258" max="258" width="11.7109375" style="1" customWidth="1"/>
    <col min="259" max="259" width="30.7109375" style="1" customWidth="1"/>
    <col min="260" max="260" width="37.7109375" style="1" customWidth="1"/>
    <col min="261" max="261" width="23.140625" style="1" customWidth="1"/>
    <col min="262" max="263" width="20.42578125" style="1" customWidth="1"/>
    <col min="264" max="264" width="27.5703125" style="1" customWidth="1"/>
    <col min="265" max="265" width="30.5703125" style="1" customWidth="1"/>
    <col min="266" max="266" width="21" style="1" customWidth="1"/>
    <col min="267" max="267" width="21.7109375" style="1" customWidth="1"/>
    <col min="268" max="268" width="19.140625" style="1" customWidth="1"/>
    <col min="269" max="273" width="18" style="1" customWidth="1"/>
    <col min="274" max="276" width="20.42578125" style="1" customWidth="1"/>
    <col min="277" max="277" width="21.5703125" style="1" customWidth="1"/>
    <col min="278" max="285" width="20.85546875" style="1" customWidth="1"/>
    <col min="286" max="286" width="21" style="1" customWidth="1"/>
    <col min="287" max="287" width="21.85546875" style="1" customWidth="1"/>
    <col min="288" max="288" width="18.85546875" style="1" customWidth="1"/>
    <col min="289" max="313" width="20.5703125" style="1" customWidth="1"/>
    <col min="314" max="314" width="26" style="1" customWidth="1"/>
    <col min="315" max="512" width="11.42578125" style="1"/>
    <col min="513" max="513" width="27.7109375" style="1" customWidth="1"/>
    <col min="514" max="514" width="11.7109375" style="1" customWidth="1"/>
    <col min="515" max="515" width="30.7109375" style="1" customWidth="1"/>
    <col min="516" max="516" width="37.7109375" style="1" customWidth="1"/>
    <col min="517" max="517" width="23.140625" style="1" customWidth="1"/>
    <col min="518" max="519" width="20.42578125" style="1" customWidth="1"/>
    <col min="520" max="520" width="27.5703125" style="1" customWidth="1"/>
    <col min="521" max="521" width="30.5703125" style="1" customWidth="1"/>
    <col min="522" max="522" width="21" style="1" customWidth="1"/>
    <col min="523" max="523" width="21.7109375" style="1" customWidth="1"/>
    <col min="524" max="524" width="19.140625" style="1" customWidth="1"/>
    <col min="525" max="529" width="18" style="1" customWidth="1"/>
    <col min="530" max="532" width="20.42578125" style="1" customWidth="1"/>
    <col min="533" max="533" width="21.5703125" style="1" customWidth="1"/>
    <col min="534" max="541" width="20.85546875" style="1" customWidth="1"/>
    <col min="542" max="542" width="21" style="1" customWidth="1"/>
    <col min="543" max="543" width="21.85546875" style="1" customWidth="1"/>
    <col min="544" max="544" width="18.85546875" style="1" customWidth="1"/>
    <col min="545" max="569" width="20.5703125" style="1" customWidth="1"/>
    <col min="570" max="570" width="26" style="1" customWidth="1"/>
    <col min="571" max="768" width="11.42578125" style="1"/>
    <col min="769" max="769" width="27.7109375" style="1" customWidth="1"/>
    <col min="770" max="770" width="11.7109375" style="1" customWidth="1"/>
    <col min="771" max="771" width="30.7109375" style="1" customWidth="1"/>
    <col min="772" max="772" width="37.7109375" style="1" customWidth="1"/>
    <col min="773" max="773" width="23.140625" style="1" customWidth="1"/>
    <col min="774" max="775" width="20.42578125" style="1" customWidth="1"/>
    <col min="776" max="776" width="27.5703125" style="1" customWidth="1"/>
    <col min="777" max="777" width="30.5703125" style="1" customWidth="1"/>
    <col min="778" max="778" width="21" style="1" customWidth="1"/>
    <col min="779" max="779" width="21.7109375" style="1" customWidth="1"/>
    <col min="780" max="780" width="19.140625" style="1" customWidth="1"/>
    <col min="781" max="785" width="18" style="1" customWidth="1"/>
    <col min="786" max="788" width="20.42578125" style="1" customWidth="1"/>
    <col min="789" max="789" width="21.5703125" style="1" customWidth="1"/>
    <col min="790" max="797" width="20.85546875" style="1" customWidth="1"/>
    <col min="798" max="798" width="21" style="1" customWidth="1"/>
    <col min="799" max="799" width="21.85546875" style="1" customWidth="1"/>
    <col min="800" max="800" width="18.85546875" style="1" customWidth="1"/>
    <col min="801" max="825" width="20.5703125" style="1" customWidth="1"/>
    <col min="826" max="826" width="26" style="1" customWidth="1"/>
    <col min="827" max="1024" width="11.42578125" style="1"/>
    <col min="1025" max="1025" width="27.7109375" style="1" customWidth="1"/>
    <col min="1026" max="1026" width="11.7109375" style="1" customWidth="1"/>
    <col min="1027" max="1027" width="30.7109375" style="1" customWidth="1"/>
    <col min="1028" max="1028" width="37.7109375" style="1" customWidth="1"/>
    <col min="1029" max="1029" width="23.140625" style="1" customWidth="1"/>
    <col min="1030" max="1031" width="20.42578125" style="1" customWidth="1"/>
    <col min="1032" max="1032" width="27.5703125" style="1" customWidth="1"/>
    <col min="1033" max="1033" width="30.5703125" style="1" customWidth="1"/>
    <col min="1034" max="1034" width="21" style="1" customWidth="1"/>
    <col min="1035" max="1035" width="21.7109375" style="1" customWidth="1"/>
    <col min="1036" max="1036" width="19.140625" style="1" customWidth="1"/>
    <col min="1037" max="1041" width="18" style="1" customWidth="1"/>
    <col min="1042" max="1044" width="20.42578125" style="1" customWidth="1"/>
    <col min="1045" max="1045" width="21.5703125" style="1" customWidth="1"/>
    <col min="1046" max="1053" width="20.85546875" style="1" customWidth="1"/>
    <col min="1054" max="1054" width="21" style="1" customWidth="1"/>
    <col min="1055" max="1055" width="21.85546875" style="1" customWidth="1"/>
    <col min="1056" max="1056" width="18.85546875" style="1" customWidth="1"/>
    <col min="1057" max="1081" width="20.5703125" style="1" customWidth="1"/>
    <col min="1082" max="1082" width="26" style="1" customWidth="1"/>
    <col min="1083" max="1280" width="11.42578125" style="1"/>
    <col min="1281" max="1281" width="27.7109375" style="1" customWidth="1"/>
    <col min="1282" max="1282" width="11.7109375" style="1" customWidth="1"/>
    <col min="1283" max="1283" width="30.7109375" style="1" customWidth="1"/>
    <col min="1284" max="1284" width="37.7109375" style="1" customWidth="1"/>
    <col min="1285" max="1285" width="23.140625" style="1" customWidth="1"/>
    <col min="1286" max="1287" width="20.42578125" style="1" customWidth="1"/>
    <col min="1288" max="1288" width="27.5703125" style="1" customWidth="1"/>
    <col min="1289" max="1289" width="30.5703125" style="1" customWidth="1"/>
    <col min="1290" max="1290" width="21" style="1" customWidth="1"/>
    <col min="1291" max="1291" width="21.7109375" style="1" customWidth="1"/>
    <col min="1292" max="1292" width="19.140625" style="1" customWidth="1"/>
    <col min="1293" max="1297" width="18" style="1" customWidth="1"/>
    <col min="1298" max="1300" width="20.42578125" style="1" customWidth="1"/>
    <col min="1301" max="1301" width="21.5703125" style="1" customWidth="1"/>
    <col min="1302" max="1309" width="20.85546875" style="1" customWidth="1"/>
    <col min="1310" max="1310" width="21" style="1" customWidth="1"/>
    <col min="1311" max="1311" width="21.85546875" style="1" customWidth="1"/>
    <col min="1312" max="1312" width="18.85546875" style="1" customWidth="1"/>
    <col min="1313" max="1337" width="20.5703125" style="1" customWidth="1"/>
    <col min="1338" max="1338" width="26" style="1" customWidth="1"/>
    <col min="1339" max="1536" width="11.42578125" style="1"/>
    <col min="1537" max="1537" width="27.7109375" style="1" customWidth="1"/>
    <col min="1538" max="1538" width="11.7109375" style="1" customWidth="1"/>
    <col min="1539" max="1539" width="30.7109375" style="1" customWidth="1"/>
    <col min="1540" max="1540" width="37.7109375" style="1" customWidth="1"/>
    <col min="1541" max="1541" width="23.140625" style="1" customWidth="1"/>
    <col min="1542" max="1543" width="20.42578125" style="1" customWidth="1"/>
    <col min="1544" max="1544" width="27.5703125" style="1" customWidth="1"/>
    <col min="1545" max="1545" width="30.5703125" style="1" customWidth="1"/>
    <col min="1546" max="1546" width="21" style="1" customWidth="1"/>
    <col min="1547" max="1547" width="21.7109375" style="1" customWidth="1"/>
    <col min="1548" max="1548" width="19.140625" style="1" customWidth="1"/>
    <col min="1549" max="1553" width="18" style="1" customWidth="1"/>
    <col min="1554" max="1556" width="20.42578125" style="1" customWidth="1"/>
    <col min="1557" max="1557" width="21.5703125" style="1" customWidth="1"/>
    <col min="1558" max="1565" width="20.85546875" style="1" customWidth="1"/>
    <col min="1566" max="1566" width="21" style="1" customWidth="1"/>
    <col min="1567" max="1567" width="21.85546875" style="1" customWidth="1"/>
    <col min="1568" max="1568" width="18.85546875" style="1" customWidth="1"/>
    <col min="1569" max="1593" width="20.5703125" style="1" customWidth="1"/>
    <col min="1594" max="1594" width="26" style="1" customWidth="1"/>
    <col min="1595" max="1792" width="11.42578125" style="1"/>
    <col min="1793" max="1793" width="27.7109375" style="1" customWidth="1"/>
    <col min="1794" max="1794" width="11.7109375" style="1" customWidth="1"/>
    <col min="1795" max="1795" width="30.7109375" style="1" customWidth="1"/>
    <col min="1796" max="1796" width="37.7109375" style="1" customWidth="1"/>
    <col min="1797" max="1797" width="23.140625" style="1" customWidth="1"/>
    <col min="1798" max="1799" width="20.42578125" style="1" customWidth="1"/>
    <col min="1800" max="1800" width="27.5703125" style="1" customWidth="1"/>
    <col min="1801" max="1801" width="30.5703125" style="1" customWidth="1"/>
    <col min="1802" max="1802" width="21" style="1" customWidth="1"/>
    <col min="1803" max="1803" width="21.7109375" style="1" customWidth="1"/>
    <col min="1804" max="1804" width="19.140625" style="1" customWidth="1"/>
    <col min="1805" max="1809" width="18" style="1" customWidth="1"/>
    <col min="1810" max="1812" width="20.42578125" style="1" customWidth="1"/>
    <col min="1813" max="1813" width="21.5703125" style="1" customWidth="1"/>
    <col min="1814" max="1821" width="20.85546875" style="1" customWidth="1"/>
    <col min="1822" max="1822" width="21" style="1" customWidth="1"/>
    <col min="1823" max="1823" width="21.85546875" style="1" customWidth="1"/>
    <col min="1824" max="1824" width="18.85546875" style="1" customWidth="1"/>
    <col min="1825" max="1849" width="20.5703125" style="1" customWidth="1"/>
    <col min="1850" max="1850" width="26" style="1" customWidth="1"/>
    <col min="1851" max="2048" width="11.42578125" style="1"/>
    <col min="2049" max="2049" width="27.7109375" style="1" customWidth="1"/>
    <col min="2050" max="2050" width="11.7109375" style="1" customWidth="1"/>
    <col min="2051" max="2051" width="30.7109375" style="1" customWidth="1"/>
    <col min="2052" max="2052" width="37.7109375" style="1" customWidth="1"/>
    <col min="2053" max="2053" width="23.140625" style="1" customWidth="1"/>
    <col min="2054" max="2055" width="20.42578125" style="1" customWidth="1"/>
    <col min="2056" max="2056" width="27.5703125" style="1" customWidth="1"/>
    <col min="2057" max="2057" width="30.5703125" style="1" customWidth="1"/>
    <col min="2058" max="2058" width="21" style="1" customWidth="1"/>
    <col min="2059" max="2059" width="21.7109375" style="1" customWidth="1"/>
    <col min="2060" max="2060" width="19.140625" style="1" customWidth="1"/>
    <col min="2061" max="2065" width="18" style="1" customWidth="1"/>
    <col min="2066" max="2068" width="20.42578125" style="1" customWidth="1"/>
    <col min="2069" max="2069" width="21.5703125" style="1" customWidth="1"/>
    <col min="2070" max="2077" width="20.85546875" style="1" customWidth="1"/>
    <col min="2078" max="2078" width="21" style="1" customWidth="1"/>
    <col min="2079" max="2079" width="21.85546875" style="1" customWidth="1"/>
    <col min="2080" max="2080" width="18.85546875" style="1" customWidth="1"/>
    <col min="2081" max="2105" width="20.5703125" style="1" customWidth="1"/>
    <col min="2106" max="2106" width="26" style="1" customWidth="1"/>
    <col min="2107" max="2304" width="11.42578125" style="1"/>
    <col min="2305" max="2305" width="27.7109375" style="1" customWidth="1"/>
    <col min="2306" max="2306" width="11.7109375" style="1" customWidth="1"/>
    <col min="2307" max="2307" width="30.7109375" style="1" customWidth="1"/>
    <col min="2308" max="2308" width="37.7109375" style="1" customWidth="1"/>
    <col min="2309" max="2309" width="23.140625" style="1" customWidth="1"/>
    <col min="2310" max="2311" width="20.42578125" style="1" customWidth="1"/>
    <col min="2312" max="2312" width="27.5703125" style="1" customWidth="1"/>
    <col min="2313" max="2313" width="30.5703125" style="1" customWidth="1"/>
    <col min="2314" max="2314" width="21" style="1" customWidth="1"/>
    <col min="2315" max="2315" width="21.7109375" style="1" customWidth="1"/>
    <col min="2316" max="2316" width="19.140625" style="1" customWidth="1"/>
    <col min="2317" max="2321" width="18" style="1" customWidth="1"/>
    <col min="2322" max="2324" width="20.42578125" style="1" customWidth="1"/>
    <col min="2325" max="2325" width="21.5703125" style="1" customWidth="1"/>
    <col min="2326" max="2333" width="20.85546875" style="1" customWidth="1"/>
    <col min="2334" max="2334" width="21" style="1" customWidth="1"/>
    <col min="2335" max="2335" width="21.85546875" style="1" customWidth="1"/>
    <col min="2336" max="2336" width="18.85546875" style="1" customWidth="1"/>
    <col min="2337" max="2361" width="20.5703125" style="1" customWidth="1"/>
    <col min="2362" max="2362" width="26" style="1" customWidth="1"/>
    <col min="2363" max="2560" width="11.42578125" style="1"/>
    <col min="2561" max="2561" width="27.7109375" style="1" customWidth="1"/>
    <col min="2562" max="2562" width="11.7109375" style="1" customWidth="1"/>
    <col min="2563" max="2563" width="30.7109375" style="1" customWidth="1"/>
    <col min="2564" max="2564" width="37.7109375" style="1" customWidth="1"/>
    <col min="2565" max="2565" width="23.140625" style="1" customWidth="1"/>
    <col min="2566" max="2567" width="20.42578125" style="1" customWidth="1"/>
    <col min="2568" max="2568" width="27.5703125" style="1" customWidth="1"/>
    <col min="2569" max="2569" width="30.5703125" style="1" customWidth="1"/>
    <col min="2570" max="2570" width="21" style="1" customWidth="1"/>
    <col min="2571" max="2571" width="21.7109375" style="1" customWidth="1"/>
    <col min="2572" max="2572" width="19.140625" style="1" customWidth="1"/>
    <col min="2573" max="2577" width="18" style="1" customWidth="1"/>
    <col min="2578" max="2580" width="20.42578125" style="1" customWidth="1"/>
    <col min="2581" max="2581" width="21.5703125" style="1" customWidth="1"/>
    <col min="2582" max="2589" width="20.85546875" style="1" customWidth="1"/>
    <col min="2590" max="2590" width="21" style="1" customWidth="1"/>
    <col min="2591" max="2591" width="21.85546875" style="1" customWidth="1"/>
    <col min="2592" max="2592" width="18.85546875" style="1" customWidth="1"/>
    <col min="2593" max="2617" width="20.5703125" style="1" customWidth="1"/>
    <col min="2618" max="2618" width="26" style="1" customWidth="1"/>
    <col min="2619" max="2816" width="11.42578125" style="1"/>
    <col min="2817" max="2817" width="27.7109375" style="1" customWidth="1"/>
    <col min="2818" max="2818" width="11.7109375" style="1" customWidth="1"/>
    <col min="2819" max="2819" width="30.7109375" style="1" customWidth="1"/>
    <col min="2820" max="2820" width="37.7109375" style="1" customWidth="1"/>
    <col min="2821" max="2821" width="23.140625" style="1" customWidth="1"/>
    <col min="2822" max="2823" width="20.42578125" style="1" customWidth="1"/>
    <col min="2824" max="2824" width="27.5703125" style="1" customWidth="1"/>
    <col min="2825" max="2825" width="30.5703125" style="1" customWidth="1"/>
    <col min="2826" max="2826" width="21" style="1" customWidth="1"/>
    <col min="2827" max="2827" width="21.7109375" style="1" customWidth="1"/>
    <col min="2828" max="2828" width="19.140625" style="1" customWidth="1"/>
    <col min="2829" max="2833" width="18" style="1" customWidth="1"/>
    <col min="2834" max="2836" width="20.42578125" style="1" customWidth="1"/>
    <col min="2837" max="2837" width="21.5703125" style="1" customWidth="1"/>
    <col min="2838" max="2845" width="20.85546875" style="1" customWidth="1"/>
    <col min="2846" max="2846" width="21" style="1" customWidth="1"/>
    <col min="2847" max="2847" width="21.85546875" style="1" customWidth="1"/>
    <col min="2848" max="2848" width="18.85546875" style="1" customWidth="1"/>
    <col min="2849" max="2873" width="20.5703125" style="1" customWidth="1"/>
    <col min="2874" max="2874" width="26" style="1" customWidth="1"/>
    <col min="2875" max="3072" width="11.42578125" style="1"/>
    <col min="3073" max="3073" width="27.7109375" style="1" customWidth="1"/>
    <col min="3074" max="3074" width="11.7109375" style="1" customWidth="1"/>
    <col min="3075" max="3075" width="30.7109375" style="1" customWidth="1"/>
    <col min="3076" max="3076" width="37.7109375" style="1" customWidth="1"/>
    <col min="3077" max="3077" width="23.140625" style="1" customWidth="1"/>
    <col min="3078" max="3079" width="20.42578125" style="1" customWidth="1"/>
    <col min="3080" max="3080" width="27.5703125" style="1" customWidth="1"/>
    <col min="3081" max="3081" width="30.5703125" style="1" customWidth="1"/>
    <col min="3082" max="3082" width="21" style="1" customWidth="1"/>
    <col min="3083" max="3083" width="21.7109375" style="1" customWidth="1"/>
    <col min="3084" max="3084" width="19.140625" style="1" customWidth="1"/>
    <col min="3085" max="3089" width="18" style="1" customWidth="1"/>
    <col min="3090" max="3092" width="20.42578125" style="1" customWidth="1"/>
    <col min="3093" max="3093" width="21.5703125" style="1" customWidth="1"/>
    <col min="3094" max="3101" width="20.85546875" style="1" customWidth="1"/>
    <col min="3102" max="3102" width="21" style="1" customWidth="1"/>
    <col min="3103" max="3103" width="21.85546875" style="1" customWidth="1"/>
    <col min="3104" max="3104" width="18.85546875" style="1" customWidth="1"/>
    <col min="3105" max="3129" width="20.5703125" style="1" customWidth="1"/>
    <col min="3130" max="3130" width="26" style="1" customWidth="1"/>
    <col min="3131" max="3328" width="11.42578125" style="1"/>
    <col min="3329" max="3329" width="27.7109375" style="1" customWidth="1"/>
    <col min="3330" max="3330" width="11.7109375" style="1" customWidth="1"/>
    <col min="3331" max="3331" width="30.7109375" style="1" customWidth="1"/>
    <col min="3332" max="3332" width="37.7109375" style="1" customWidth="1"/>
    <col min="3333" max="3333" width="23.140625" style="1" customWidth="1"/>
    <col min="3334" max="3335" width="20.42578125" style="1" customWidth="1"/>
    <col min="3336" max="3336" width="27.5703125" style="1" customWidth="1"/>
    <col min="3337" max="3337" width="30.5703125" style="1" customWidth="1"/>
    <col min="3338" max="3338" width="21" style="1" customWidth="1"/>
    <col min="3339" max="3339" width="21.7109375" style="1" customWidth="1"/>
    <col min="3340" max="3340" width="19.140625" style="1" customWidth="1"/>
    <col min="3341" max="3345" width="18" style="1" customWidth="1"/>
    <col min="3346" max="3348" width="20.42578125" style="1" customWidth="1"/>
    <col min="3349" max="3349" width="21.5703125" style="1" customWidth="1"/>
    <col min="3350" max="3357" width="20.85546875" style="1" customWidth="1"/>
    <col min="3358" max="3358" width="21" style="1" customWidth="1"/>
    <col min="3359" max="3359" width="21.85546875" style="1" customWidth="1"/>
    <col min="3360" max="3360" width="18.85546875" style="1" customWidth="1"/>
    <col min="3361" max="3385" width="20.5703125" style="1" customWidth="1"/>
    <col min="3386" max="3386" width="26" style="1" customWidth="1"/>
    <col min="3387" max="3584" width="11.42578125" style="1"/>
    <col min="3585" max="3585" width="27.7109375" style="1" customWidth="1"/>
    <col min="3586" max="3586" width="11.7109375" style="1" customWidth="1"/>
    <col min="3587" max="3587" width="30.7109375" style="1" customWidth="1"/>
    <col min="3588" max="3588" width="37.7109375" style="1" customWidth="1"/>
    <col min="3589" max="3589" width="23.140625" style="1" customWidth="1"/>
    <col min="3590" max="3591" width="20.42578125" style="1" customWidth="1"/>
    <col min="3592" max="3592" width="27.5703125" style="1" customWidth="1"/>
    <col min="3593" max="3593" width="30.5703125" style="1" customWidth="1"/>
    <col min="3594" max="3594" width="21" style="1" customWidth="1"/>
    <col min="3595" max="3595" width="21.7109375" style="1" customWidth="1"/>
    <col min="3596" max="3596" width="19.140625" style="1" customWidth="1"/>
    <col min="3597" max="3601" width="18" style="1" customWidth="1"/>
    <col min="3602" max="3604" width="20.42578125" style="1" customWidth="1"/>
    <col min="3605" max="3605" width="21.5703125" style="1" customWidth="1"/>
    <col min="3606" max="3613" width="20.85546875" style="1" customWidth="1"/>
    <col min="3614" max="3614" width="21" style="1" customWidth="1"/>
    <col min="3615" max="3615" width="21.85546875" style="1" customWidth="1"/>
    <col min="3616" max="3616" width="18.85546875" style="1" customWidth="1"/>
    <col min="3617" max="3641" width="20.5703125" style="1" customWidth="1"/>
    <col min="3642" max="3642" width="26" style="1" customWidth="1"/>
    <col min="3643" max="3840" width="11.42578125" style="1"/>
    <col min="3841" max="3841" width="27.7109375" style="1" customWidth="1"/>
    <col min="3842" max="3842" width="11.7109375" style="1" customWidth="1"/>
    <col min="3843" max="3843" width="30.7109375" style="1" customWidth="1"/>
    <col min="3844" max="3844" width="37.7109375" style="1" customWidth="1"/>
    <col min="3845" max="3845" width="23.140625" style="1" customWidth="1"/>
    <col min="3846" max="3847" width="20.42578125" style="1" customWidth="1"/>
    <col min="3848" max="3848" width="27.5703125" style="1" customWidth="1"/>
    <col min="3849" max="3849" width="30.5703125" style="1" customWidth="1"/>
    <col min="3850" max="3850" width="21" style="1" customWidth="1"/>
    <col min="3851" max="3851" width="21.7109375" style="1" customWidth="1"/>
    <col min="3852" max="3852" width="19.140625" style="1" customWidth="1"/>
    <col min="3853" max="3857" width="18" style="1" customWidth="1"/>
    <col min="3858" max="3860" width="20.42578125" style="1" customWidth="1"/>
    <col min="3861" max="3861" width="21.5703125" style="1" customWidth="1"/>
    <col min="3862" max="3869" width="20.85546875" style="1" customWidth="1"/>
    <col min="3870" max="3870" width="21" style="1" customWidth="1"/>
    <col min="3871" max="3871" width="21.85546875" style="1" customWidth="1"/>
    <col min="3872" max="3872" width="18.85546875" style="1" customWidth="1"/>
    <col min="3873" max="3897" width="20.5703125" style="1" customWidth="1"/>
    <col min="3898" max="3898" width="26" style="1" customWidth="1"/>
    <col min="3899" max="4096" width="11.42578125" style="1"/>
    <col min="4097" max="4097" width="27.7109375" style="1" customWidth="1"/>
    <col min="4098" max="4098" width="11.7109375" style="1" customWidth="1"/>
    <col min="4099" max="4099" width="30.7109375" style="1" customWidth="1"/>
    <col min="4100" max="4100" width="37.7109375" style="1" customWidth="1"/>
    <col min="4101" max="4101" width="23.140625" style="1" customWidth="1"/>
    <col min="4102" max="4103" width="20.42578125" style="1" customWidth="1"/>
    <col min="4104" max="4104" width="27.5703125" style="1" customWidth="1"/>
    <col min="4105" max="4105" width="30.5703125" style="1" customWidth="1"/>
    <col min="4106" max="4106" width="21" style="1" customWidth="1"/>
    <col min="4107" max="4107" width="21.7109375" style="1" customWidth="1"/>
    <col min="4108" max="4108" width="19.140625" style="1" customWidth="1"/>
    <col min="4109" max="4113" width="18" style="1" customWidth="1"/>
    <col min="4114" max="4116" width="20.42578125" style="1" customWidth="1"/>
    <col min="4117" max="4117" width="21.5703125" style="1" customWidth="1"/>
    <col min="4118" max="4125" width="20.85546875" style="1" customWidth="1"/>
    <col min="4126" max="4126" width="21" style="1" customWidth="1"/>
    <col min="4127" max="4127" width="21.85546875" style="1" customWidth="1"/>
    <col min="4128" max="4128" width="18.85546875" style="1" customWidth="1"/>
    <col min="4129" max="4153" width="20.5703125" style="1" customWidth="1"/>
    <col min="4154" max="4154" width="26" style="1" customWidth="1"/>
    <col min="4155" max="4352" width="11.42578125" style="1"/>
    <col min="4353" max="4353" width="27.7109375" style="1" customWidth="1"/>
    <col min="4354" max="4354" width="11.7109375" style="1" customWidth="1"/>
    <col min="4355" max="4355" width="30.7109375" style="1" customWidth="1"/>
    <col min="4356" max="4356" width="37.7109375" style="1" customWidth="1"/>
    <col min="4357" max="4357" width="23.140625" style="1" customWidth="1"/>
    <col min="4358" max="4359" width="20.42578125" style="1" customWidth="1"/>
    <col min="4360" max="4360" width="27.5703125" style="1" customWidth="1"/>
    <col min="4361" max="4361" width="30.5703125" style="1" customWidth="1"/>
    <col min="4362" max="4362" width="21" style="1" customWidth="1"/>
    <col min="4363" max="4363" width="21.7109375" style="1" customWidth="1"/>
    <col min="4364" max="4364" width="19.140625" style="1" customWidth="1"/>
    <col min="4365" max="4369" width="18" style="1" customWidth="1"/>
    <col min="4370" max="4372" width="20.42578125" style="1" customWidth="1"/>
    <col min="4373" max="4373" width="21.5703125" style="1" customWidth="1"/>
    <col min="4374" max="4381" width="20.85546875" style="1" customWidth="1"/>
    <col min="4382" max="4382" width="21" style="1" customWidth="1"/>
    <col min="4383" max="4383" width="21.85546875" style="1" customWidth="1"/>
    <col min="4384" max="4384" width="18.85546875" style="1" customWidth="1"/>
    <col min="4385" max="4409" width="20.5703125" style="1" customWidth="1"/>
    <col min="4410" max="4410" width="26" style="1" customWidth="1"/>
    <col min="4411" max="4608" width="11.42578125" style="1"/>
    <col min="4609" max="4609" width="27.7109375" style="1" customWidth="1"/>
    <col min="4610" max="4610" width="11.7109375" style="1" customWidth="1"/>
    <col min="4611" max="4611" width="30.7109375" style="1" customWidth="1"/>
    <col min="4612" max="4612" width="37.7109375" style="1" customWidth="1"/>
    <col min="4613" max="4613" width="23.140625" style="1" customWidth="1"/>
    <col min="4614" max="4615" width="20.42578125" style="1" customWidth="1"/>
    <col min="4616" max="4616" width="27.5703125" style="1" customWidth="1"/>
    <col min="4617" max="4617" width="30.5703125" style="1" customWidth="1"/>
    <col min="4618" max="4618" width="21" style="1" customWidth="1"/>
    <col min="4619" max="4619" width="21.7109375" style="1" customWidth="1"/>
    <col min="4620" max="4620" width="19.140625" style="1" customWidth="1"/>
    <col min="4621" max="4625" width="18" style="1" customWidth="1"/>
    <col min="4626" max="4628" width="20.42578125" style="1" customWidth="1"/>
    <col min="4629" max="4629" width="21.5703125" style="1" customWidth="1"/>
    <col min="4630" max="4637" width="20.85546875" style="1" customWidth="1"/>
    <col min="4638" max="4638" width="21" style="1" customWidth="1"/>
    <col min="4639" max="4639" width="21.85546875" style="1" customWidth="1"/>
    <col min="4640" max="4640" width="18.85546875" style="1" customWidth="1"/>
    <col min="4641" max="4665" width="20.5703125" style="1" customWidth="1"/>
    <col min="4666" max="4666" width="26" style="1" customWidth="1"/>
    <col min="4667" max="4864" width="11.42578125" style="1"/>
    <col min="4865" max="4865" width="27.7109375" style="1" customWidth="1"/>
    <col min="4866" max="4866" width="11.7109375" style="1" customWidth="1"/>
    <col min="4867" max="4867" width="30.7109375" style="1" customWidth="1"/>
    <col min="4868" max="4868" width="37.7109375" style="1" customWidth="1"/>
    <col min="4869" max="4869" width="23.140625" style="1" customWidth="1"/>
    <col min="4870" max="4871" width="20.42578125" style="1" customWidth="1"/>
    <col min="4872" max="4872" width="27.5703125" style="1" customWidth="1"/>
    <col min="4873" max="4873" width="30.5703125" style="1" customWidth="1"/>
    <col min="4874" max="4874" width="21" style="1" customWidth="1"/>
    <col min="4875" max="4875" width="21.7109375" style="1" customWidth="1"/>
    <col min="4876" max="4876" width="19.140625" style="1" customWidth="1"/>
    <col min="4877" max="4881" width="18" style="1" customWidth="1"/>
    <col min="4882" max="4884" width="20.42578125" style="1" customWidth="1"/>
    <col min="4885" max="4885" width="21.5703125" style="1" customWidth="1"/>
    <col min="4886" max="4893" width="20.85546875" style="1" customWidth="1"/>
    <col min="4894" max="4894" width="21" style="1" customWidth="1"/>
    <col min="4895" max="4895" width="21.85546875" style="1" customWidth="1"/>
    <col min="4896" max="4896" width="18.85546875" style="1" customWidth="1"/>
    <col min="4897" max="4921" width="20.5703125" style="1" customWidth="1"/>
    <col min="4922" max="4922" width="26" style="1" customWidth="1"/>
    <col min="4923" max="5120" width="11.42578125" style="1"/>
    <col min="5121" max="5121" width="27.7109375" style="1" customWidth="1"/>
    <col min="5122" max="5122" width="11.7109375" style="1" customWidth="1"/>
    <col min="5123" max="5123" width="30.7109375" style="1" customWidth="1"/>
    <col min="5124" max="5124" width="37.7109375" style="1" customWidth="1"/>
    <col min="5125" max="5125" width="23.140625" style="1" customWidth="1"/>
    <col min="5126" max="5127" width="20.42578125" style="1" customWidth="1"/>
    <col min="5128" max="5128" width="27.5703125" style="1" customWidth="1"/>
    <col min="5129" max="5129" width="30.5703125" style="1" customWidth="1"/>
    <col min="5130" max="5130" width="21" style="1" customWidth="1"/>
    <col min="5131" max="5131" width="21.7109375" style="1" customWidth="1"/>
    <col min="5132" max="5132" width="19.140625" style="1" customWidth="1"/>
    <col min="5133" max="5137" width="18" style="1" customWidth="1"/>
    <col min="5138" max="5140" width="20.42578125" style="1" customWidth="1"/>
    <col min="5141" max="5141" width="21.5703125" style="1" customWidth="1"/>
    <col min="5142" max="5149" width="20.85546875" style="1" customWidth="1"/>
    <col min="5150" max="5150" width="21" style="1" customWidth="1"/>
    <col min="5151" max="5151" width="21.85546875" style="1" customWidth="1"/>
    <col min="5152" max="5152" width="18.85546875" style="1" customWidth="1"/>
    <col min="5153" max="5177" width="20.5703125" style="1" customWidth="1"/>
    <col min="5178" max="5178" width="26" style="1" customWidth="1"/>
    <col min="5179" max="5376" width="11.42578125" style="1"/>
    <col min="5377" max="5377" width="27.7109375" style="1" customWidth="1"/>
    <col min="5378" max="5378" width="11.7109375" style="1" customWidth="1"/>
    <col min="5379" max="5379" width="30.7109375" style="1" customWidth="1"/>
    <col min="5380" max="5380" width="37.7109375" style="1" customWidth="1"/>
    <col min="5381" max="5381" width="23.140625" style="1" customWidth="1"/>
    <col min="5382" max="5383" width="20.42578125" style="1" customWidth="1"/>
    <col min="5384" max="5384" width="27.5703125" style="1" customWidth="1"/>
    <col min="5385" max="5385" width="30.5703125" style="1" customWidth="1"/>
    <col min="5386" max="5386" width="21" style="1" customWidth="1"/>
    <col min="5387" max="5387" width="21.7109375" style="1" customWidth="1"/>
    <col min="5388" max="5388" width="19.140625" style="1" customWidth="1"/>
    <col min="5389" max="5393" width="18" style="1" customWidth="1"/>
    <col min="5394" max="5396" width="20.42578125" style="1" customWidth="1"/>
    <col min="5397" max="5397" width="21.5703125" style="1" customWidth="1"/>
    <col min="5398" max="5405" width="20.85546875" style="1" customWidth="1"/>
    <col min="5406" max="5406" width="21" style="1" customWidth="1"/>
    <col min="5407" max="5407" width="21.85546875" style="1" customWidth="1"/>
    <col min="5408" max="5408" width="18.85546875" style="1" customWidth="1"/>
    <col min="5409" max="5433" width="20.5703125" style="1" customWidth="1"/>
    <col min="5434" max="5434" width="26" style="1" customWidth="1"/>
    <col min="5435" max="5632" width="11.42578125" style="1"/>
    <col min="5633" max="5633" width="27.7109375" style="1" customWidth="1"/>
    <col min="5634" max="5634" width="11.7109375" style="1" customWidth="1"/>
    <col min="5635" max="5635" width="30.7109375" style="1" customWidth="1"/>
    <col min="5636" max="5636" width="37.7109375" style="1" customWidth="1"/>
    <col min="5637" max="5637" width="23.140625" style="1" customWidth="1"/>
    <col min="5638" max="5639" width="20.42578125" style="1" customWidth="1"/>
    <col min="5640" max="5640" width="27.5703125" style="1" customWidth="1"/>
    <col min="5641" max="5641" width="30.5703125" style="1" customWidth="1"/>
    <col min="5642" max="5642" width="21" style="1" customWidth="1"/>
    <col min="5643" max="5643" width="21.7109375" style="1" customWidth="1"/>
    <col min="5644" max="5644" width="19.140625" style="1" customWidth="1"/>
    <col min="5645" max="5649" width="18" style="1" customWidth="1"/>
    <col min="5650" max="5652" width="20.42578125" style="1" customWidth="1"/>
    <col min="5653" max="5653" width="21.5703125" style="1" customWidth="1"/>
    <col min="5654" max="5661" width="20.85546875" style="1" customWidth="1"/>
    <col min="5662" max="5662" width="21" style="1" customWidth="1"/>
    <col min="5663" max="5663" width="21.85546875" style="1" customWidth="1"/>
    <col min="5664" max="5664" width="18.85546875" style="1" customWidth="1"/>
    <col min="5665" max="5689" width="20.5703125" style="1" customWidth="1"/>
    <col min="5690" max="5690" width="26" style="1" customWidth="1"/>
    <col min="5691" max="5888" width="11.42578125" style="1"/>
    <col min="5889" max="5889" width="27.7109375" style="1" customWidth="1"/>
    <col min="5890" max="5890" width="11.7109375" style="1" customWidth="1"/>
    <col min="5891" max="5891" width="30.7109375" style="1" customWidth="1"/>
    <col min="5892" max="5892" width="37.7109375" style="1" customWidth="1"/>
    <col min="5893" max="5893" width="23.140625" style="1" customWidth="1"/>
    <col min="5894" max="5895" width="20.42578125" style="1" customWidth="1"/>
    <col min="5896" max="5896" width="27.5703125" style="1" customWidth="1"/>
    <col min="5897" max="5897" width="30.5703125" style="1" customWidth="1"/>
    <col min="5898" max="5898" width="21" style="1" customWidth="1"/>
    <col min="5899" max="5899" width="21.7109375" style="1" customWidth="1"/>
    <col min="5900" max="5900" width="19.140625" style="1" customWidth="1"/>
    <col min="5901" max="5905" width="18" style="1" customWidth="1"/>
    <col min="5906" max="5908" width="20.42578125" style="1" customWidth="1"/>
    <col min="5909" max="5909" width="21.5703125" style="1" customWidth="1"/>
    <col min="5910" max="5917" width="20.85546875" style="1" customWidth="1"/>
    <col min="5918" max="5918" width="21" style="1" customWidth="1"/>
    <col min="5919" max="5919" width="21.85546875" style="1" customWidth="1"/>
    <col min="5920" max="5920" width="18.85546875" style="1" customWidth="1"/>
    <col min="5921" max="5945" width="20.5703125" style="1" customWidth="1"/>
    <col min="5946" max="5946" width="26" style="1" customWidth="1"/>
    <col min="5947" max="6144" width="11.42578125" style="1"/>
    <col min="6145" max="6145" width="27.7109375" style="1" customWidth="1"/>
    <col min="6146" max="6146" width="11.7109375" style="1" customWidth="1"/>
    <col min="6147" max="6147" width="30.7109375" style="1" customWidth="1"/>
    <col min="6148" max="6148" width="37.7109375" style="1" customWidth="1"/>
    <col min="6149" max="6149" width="23.140625" style="1" customWidth="1"/>
    <col min="6150" max="6151" width="20.42578125" style="1" customWidth="1"/>
    <col min="6152" max="6152" width="27.5703125" style="1" customWidth="1"/>
    <col min="6153" max="6153" width="30.5703125" style="1" customWidth="1"/>
    <col min="6154" max="6154" width="21" style="1" customWidth="1"/>
    <col min="6155" max="6155" width="21.7109375" style="1" customWidth="1"/>
    <col min="6156" max="6156" width="19.140625" style="1" customWidth="1"/>
    <col min="6157" max="6161" width="18" style="1" customWidth="1"/>
    <col min="6162" max="6164" width="20.42578125" style="1" customWidth="1"/>
    <col min="6165" max="6165" width="21.5703125" style="1" customWidth="1"/>
    <col min="6166" max="6173" width="20.85546875" style="1" customWidth="1"/>
    <col min="6174" max="6174" width="21" style="1" customWidth="1"/>
    <col min="6175" max="6175" width="21.85546875" style="1" customWidth="1"/>
    <col min="6176" max="6176" width="18.85546875" style="1" customWidth="1"/>
    <col min="6177" max="6201" width="20.5703125" style="1" customWidth="1"/>
    <col min="6202" max="6202" width="26" style="1" customWidth="1"/>
    <col min="6203" max="6400" width="11.42578125" style="1"/>
    <col min="6401" max="6401" width="27.7109375" style="1" customWidth="1"/>
    <col min="6402" max="6402" width="11.7109375" style="1" customWidth="1"/>
    <col min="6403" max="6403" width="30.7109375" style="1" customWidth="1"/>
    <col min="6404" max="6404" width="37.7109375" style="1" customWidth="1"/>
    <col min="6405" max="6405" width="23.140625" style="1" customWidth="1"/>
    <col min="6406" max="6407" width="20.42578125" style="1" customWidth="1"/>
    <col min="6408" max="6408" width="27.5703125" style="1" customWidth="1"/>
    <col min="6409" max="6409" width="30.5703125" style="1" customWidth="1"/>
    <col min="6410" max="6410" width="21" style="1" customWidth="1"/>
    <col min="6411" max="6411" width="21.7109375" style="1" customWidth="1"/>
    <col min="6412" max="6412" width="19.140625" style="1" customWidth="1"/>
    <col min="6413" max="6417" width="18" style="1" customWidth="1"/>
    <col min="6418" max="6420" width="20.42578125" style="1" customWidth="1"/>
    <col min="6421" max="6421" width="21.5703125" style="1" customWidth="1"/>
    <col min="6422" max="6429" width="20.85546875" style="1" customWidth="1"/>
    <col min="6430" max="6430" width="21" style="1" customWidth="1"/>
    <col min="6431" max="6431" width="21.85546875" style="1" customWidth="1"/>
    <col min="6432" max="6432" width="18.85546875" style="1" customWidth="1"/>
    <col min="6433" max="6457" width="20.5703125" style="1" customWidth="1"/>
    <col min="6458" max="6458" width="26" style="1" customWidth="1"/>
    <col min="6459" max="6656" width="11.42578125" style="1"/>
    <col min="6657" max="6657" width="27.7109375" style="1" customWidth="1"/>
    <col min="6658" max="6658" width="11.7109375" style="1" customWidth="1"/>
    <col min="6659" max="6659" width="30.7109375" style="1" customWidth="1"/>
    <col min="6660" max="6660" width="37.7109375" style="1" customWidth="1"/>
    <col min="6661" max="6661" width="23.140625" style="1" customWidth="1"/>
    <col min="6662" max="6663" width="20.42578125" style="1" customWidth="1"/>
    <col min="6664" max="6664" width="27.5703125" style="1" customWidth="1"/>
    <col min="6665" max="6665" width="30.5703125" style="1" customWidth="1"/>
    <col min="6666" max="6666" width="21" style="1" customWidth="1"/>
    <col min="6667" max="6667" width="21.7109375" style="1" customWidth="1"/>
    <col min="6668" max="6668" width="19.140625" style="1" customWidth="1"/>
    <col min="6669" max="6673" width="18" style="1" customWidth="1"/>
    <col min="6674" max="6676" width="20.42578125" style="1" customWidth="1"/>
    <col min="6677" max="6677" width="21.5703125" style="1" customWidth="1"/>
    <col min="6678" max="6685" width="20.85546875" style="1" customWidth="1"/>
    <col min="6686" max="6686" width="21" style="1" customWidth="1"/>
    <col min="6687" max="6687" width="21.85546875" style="1" customWidth="1"/>
    <col min="6688" max="6688" width="18.85546875" style="1" customWidth="1"/>
    <col min="6689" max="6713" width="20.5703125" style="1" customWidth="1"/>
    <col min="6714" max="6714" width="26" style="1" customWidth="1"/>
    <col min="6715" max="6912" width="11.42578125" style="1"/>
    <col min="6913" max="6913" width="27.7109375" style="1" customWidth="1"/>
    <col min="6914" max="6914" width="11.7109375" style="1" customWidth="1"/>
    <col min="6915" max="6915" width="30.7109375" style="1" customWidth="1"/>
    <col min="6916" max="6916" width="37.7109375" style="1" customWidth="1"/>
    <col min="6917" max="6917" width="23.140625" style="1" customWidth="1"/>
    <col min="6918" max="6919" width="20.42578125" style="1" customWidth="1"/>
    <col min="6920" max="6920" width="27.5703125" style="1" customWidth="1"/>
    <col min="6921" max="6921" width="30.5703125" style="1" customWidth="1"/>
    <col min="6922" max="6922" width="21" style="1" customWidth="1"/>
    <col min="6923" max="6923" width="21.7109375" style="1" customWidth="1"/>
    <col min="6924" max="6924" width="19.140625" style="1" customWidth="1"/>
    <col min="6925" max="6929" width="18" style="1" customWidth="1"/>
    <col min="6930" max="6932" width="20.42578125" style="1" customWidth="1"/>
    <col min="6933" max="6933" width="21.5703125" style="1" customWidth="1"/>
    <col min="6934" max="6941" width="20.85546875" style="1" customWidth="1"/>
    <col min="6942" max="6942" width="21" style="1" customWidth="1"/>
    <col min="6943" max="6943" width="21.85546875" style="1" customWidth="1"/>
    <col min="6944" max="6944" width="18.85546875" style="1" customWidth="1"/>
    <col min="6945" max="6969" width="20.5703125" style="1" customWidth="1"/>
    <col min="6970" max="6970" width="26" style="1" customWidth="1"/>
    <col min="6971" max="7168" width="11.42578125" style="1"/>
    <col min="7169" max="7169" width="27.7109375" style="1" customWidth="1"/>
    <col min="7170" max="7170" width="11.7109375" style="1" customWidth="1"/>
    <col min="7171" max="7171" width="30.7109375" style="1" customWidth="1"/>
    <col min="7172" max="7172" width="37.7109375" style="1" customWidth="1"/>
    <col min="7173" max="7173" width="23.140625" style="1" customWidth="1"/>
    <col min="7174" max="7175" width="20.42578125" style="1" customWidth="1"/>
    <col min="7176" max="7176" width="27.5703125" style="1" customWidth="1"/>
    <col min="7177" max="7177" width="30.5703125" style="1" customWidth="1"/>
    <col min="7178" max="7178" width="21" style="1" customWidth="1"/>
    <col min="7179" max="7179" width="21.7109375" style="1" customWidth="1"/>
    <col min="7180" max="7180" width="19.140625" style="1" customWidth="1"/>
    <col min="7181" max="7185" width="18" style="1" customWidth="1"/>
    <col min="7186" max="7188" width="20.42578125" style="1" customWidth="1"/>
    <col min="7189" max="7189" width="21.5703125" style="1" customWidth="1"/>
    <col min="7190" max="7197" width="20.85546875" style="1" customWidth="1"/>
    <col min="7198" max="7198" width="21" style="1" customWidth="1"/>
    <col min="7199" max="7199" width="21.85546875" style="1" customWidth="1"/>
    <col min="7200" max="7200" width="18.85546875" style="1" customWidth="1"/>
    <col min="7201" max="7225" width="20.5703125" style="1" customWidth="1"/>
    <col min="7226" max="7226" width="26" style="1" customWidth="1"/>
    <col min="7227" max="7424" width="11.42578125" style="1"/>
    <col min="7425" max="7425" width="27.7109375" style="1" customWidth="1"/>
    <col min="7426" max="7426" width="11.7109375" style="1" customWidth="1"/>
    <col min="7427" max="7427" width="30.7109375" style="1" customWidth="1"/>
    <col min="7428" max="7428" width="37.7109375" style="1" customWidth="1"/>
    <col min="7429" max="7429" width="23.140625" style="1" customWidth="1"/>
    <col min="7430" max="7431" width="20.42578125" style="1" customWidth="1"/>
    <col min="7432" max="7432" width="27.5703125" style="1" customWidth="1"/>
    <col min="7433" max="7433" width="30.5703125" style="1" customWidth="1"/>
    <col min="7434" max="7434" width="21" style="1" customWidth="1"/>
    <col min="7435" max="7435" width="21.7109375" style="1" customWidth="1"/>
    <col min="7436" max="7436" width="19.140625" style="1" customWidth="1"/>
    <col min="7437" max="7441" width="18" style="1" customWidth="1"/>
    <col min="7442" max="7444" width="20.42578125" style="1" customWidth="1"/>
    <col min="7445" max="7445" width="21.5703125" style="1" customWidth="1"/>
    <col min="7446" max="7453" width="20.85546875" style="1" customWidth="1"/>
    <col min="7454" max="7454" width="21" style="1" customWidth="1"/>
    <col min="7455" max="7455" width="21.85546875" style="1" customWidth="1"/>
    <col min="7456" max="7456" width="18.85546875" style="1" customWidth="1"/>
    <col min="7457" max="7481" width="20.5703125" style="1" customWidth="1"/>
    <col min="7482" max="7482" width="26" style="1" customWidth="1"/>
    <col min="7483" max="7680" width="11.42578125" style="1"/>
    <col min="7681" max="7681" width="27.7109375" style="1" customWidth="1"/>
    <col min="7682" max="7682" width="11.7109375" style="1" customWidth="1"/>
    <col min="7683" max="7683" width="30.7109375" style="1" customWidth="1"/>
    <col min="7684" max="7684" width="37.7109375" style="1" customWidth="1"/>
    <col min="7685" max="7685" width="23.140625" style="1" customWidth="1"/>
    <col min="7686" max="7687" width="20.42578125" style="1" customWidth="1"/>
    <col min="7688" max="7688" width="27.5703125" style="1" customWidth="1"/>
    <col min="7689" max="7689" width="30.5703125" style="1" customWidth="1"/>
    <col min="7690" max="7690" width="21" style="1" customWidth="1"/>
    <col min="7691" max="7691" width="21.7109375" style="1" customWidth="1"/>
    <col min="7692" max="7692" width="19.140625" style="1" customWidth="1"/>
    <col min="7693" max="7697" width="18" style="1" customWidth="1"/>
    <col min="7698" max="7700" width="20.42578125" style="1" customWidth="1"/>
    <col min="7701" max="7701" width="21.5703125" style="1" customWidth="1"/>
    <col min="7702" max="7709" width="20.85546875" style="1" customWidth="1"/>
    <col min="7710" max="7710" width="21" style="1" customWidth="1"/>
    <col min="7711" max="7711" width="21.85546875" style="1" customWidth="1"/>
    <col min="7712" max="7712" width="18.85546875" style="1" customWidth="1"/>
    <col min="7713" max="7737" width="20.5703125" style="1" customWidth="1"/>
    <col min="7738" max="7738" width="26" style="1" customWidth="1"/>
    <col min="7739" max="7936" width="11.42578125" style="1"/>
    <col min="7937" max="7937" width="27.7109375" style="1" customWidth="1"/>
    <col min="7938" max="7938" width="11.7109375" style="1" customWidth="1"/>
    <col min="7939" max="7939" width="30.7109375" style="1" customWidth="1"/>
    <col min="7940" max="7940" width="37.7109375" style="1" customWidth="1"/>
    <col min="7941" max="7941" width="23.140625" style="1" customWidth="1"/>
    <col min="7942" max="7943" width="20.42578125" style="1" customWidth="1"/>
    <col min="7944" max="7944" width="27.5703125" style="1" customWidth="1"/>
    <col min="7945" max="7945" width="30.5703125" style="1" customWidth="1"/>
    <col min="7946" max="7946" width="21" style="1" customWidth="1"/>
    <col min="7947" max="7947" width="21.7109375" style="1" customWidth="1"/>
    <col min="7948" max="7948" width="19.140625" style="1" customWidth="1"/>
    <col min="7949" max="7953" width="18" style="1" customWidth="1"/>
    <col min="7954" max="7956" width="20.42578125" style="1" customWidth="1"/>
    <col min="7957" max="7957" width="21.5703125" style="1" customWidth="1"/>
    <col min="7958" max="7965" width="20.85546875" style="1" customWidth="1"/>
    <col min="7966" max="7966" width="21" style="1" customWidth="1"/>
    <col min="7967" max="7967" width="21.85546875" style="1" customWidth="1"/>
    <col min="7968" max="7968" width="18.85546875" style="1" customWidth="1"/>
    <col min="7969" max="7993" width="20.5703125" style="1" customWidth="1"/>
    <col min="7994" max="7994" width="26" style="1" customWidth="1"/>
    <col min="7995" max="8192" width="11.42578125" style="1"/>
    <col min="8193" max="8193" width="27.7109375" style="1" customWidth="1"/>
    <col min="8194" max="8194" width="11.7109375" style="1" customWidth="1"/>
    <col min="8195" max="8195" width="30.7109375" style="1" customWidth="1"/>
    <col min="8196" max="8196" width="37.7109375" style="1" customWidth="1"/>
    <col min="8197" max="8197" width="23.140625" style="1" customWidth="1"/>
    <col min="8198" max="8199" width="20.42578125" style="1" customWidth="1"/>
    <col min="8200" max="8200" width="27.5703125" style="1" customWidth="1"/>
    <col min="8201" max="8201" width="30.5703125" style="1" customWidth="1"/>
    <col min="8202" max="8202" width="21" style="1" customWidth="1"/>
    <col min="8203" max="8203" width="21.7109375" style="1" customWidth="1"/>
    <col min="8204" max="8204" width="19.140625" style="1" customWidth="1"/>
    <col min="8205" max="8209" width="18" style="1" customWidth="1"/>
    <col min="8210" max="8212" width="20.42578125" style="1" customWidth="1"/>
    <col min="8213" max="8213" width="21.5703125" style="1" customWidth="1"/>
    <col min="8214" max="8221" width="20.85546875" style="1" customWidth="1"/>
    <col min="8222" max="8222" width="21" style="1" customWidth="1"/>
    <col min="8223" max="8223" width="21.85546875" style="1" customWidth="1"/>
    <col min="8224" max="8224" width="18.85546875" style="1" customWidth="1"/>
    <col min="8225" max="8249" width="20.5703125" style="1" customWidth="1"/>
    <col min="8250" max="8250" width="26" style="1" customWidth="1"/>
    <col min="8251" max="8448" width="11.42578125" style="1"/>
    <col min="8449" max="8449" width="27.7109375" style="1" customWidth="1"/>
    <col min="8450" max="8450" width="11.7109375" style="1" customWidth="1"/>
    <col min="8451" max="8451" width="30.7109375" style="1" customWidth="1"/>
    <col min="8452" max="8452" width="37.7109375" style="1" customWidth="1"/>
    <col min="8453" max="8453" width="23.140625" style="1" customWidth="1"/>
    <col min="8454" max="8455" width="20.42578125" style="1" customWidth="1"/>
    <col min="8456" max="8456" width="27.5703125" style="1" customWidth="1"/>
    <col min="8457" max="8457" width="30.5703125" style="1" customWidth="1"/>
    <col min="8458" max="8458" width="21" style="1" customWidth="1"/>
    <col min="8459" max="8459" width="21.7109375" style="1" customWidth="1"/>
    <col min="8460" max="8460" width="19.140625" style="1" customWidth="1"/>
    <col min="8461" max="8465" width="18" style="1" customWidth="1"/>
    <col min="8466" max="8468" width="20.42578125" style="1" customWidth="1"/>
    <col min="8469" max="8469" width="21.5703125" style="1" customWidth="1"/>
    <col min="8470" max="8477" width="20.85546875" style="1" customWidth="1"/>
    <col min="8478" max="8478" width="21" style="1" customWidth="1"/>
    <col min="8479" max="8479" width="21.85546875" style="1" customWidth="1"/>
    <col min="8480" max="8480" width="18.85546875" style="1" customWidth="1"/>
    <col min="8481" max="8505" width="20.5703125" style="1" customWidth="1"/>
    <col min="8506" max="8506" width="26" style="1" customWidth="1"/>
    <col min="8507" max="8704" width="11.42578125" style="1"/>
    <col min="8705" max="8705" width="27.7109375" style="1" customWidth="1"/>
    <col min="8706" max="8706" width="11.7109375" style="1" customWidth="1"/>
    <col min="8707" max="8707" width="30.7109375" style="1" customWidth="1"/>
    <col min="8708" max="8708" width="37.7109375" style="1" customWidth="1"/>
    <col min="8709" max="8709" width="23.140625" style="1" customWidth="1"/>
    <col min="8710" max="8711" width="20.42578125" style="1" customWidth="1"/>
    <col min="8712" max="8712" width="27.5703125" style="1" customWidth="1"/>
    <col min="8713" max="8713" width="30.5703125" style="1" customWidth="1"/>
    <col min="8714" max="8714" width="21" style="1" customWidth="1"/>
    <col min="8715" max="8715" width="21.7109375" style="1" customWidth="1"/>
    <col min="8716" max="8716" width="19.140625" style="1" customWidth="1"/>
    <col min="8717" max="8721" width="18" style="1" customWidth="1"/>
    <col min="8722" max="8724" width="20.42578125" style="1" customWidth="1"/>
    <col min="8725" max="8725" width="21.5703125" style="1" customWidth="1"/>
    <col min="8726" max="8733" width="20.85546875" style="1" customWidth="1"/>
    <col min="8734" max="8734" width="21" style="1" customWidth="1"/>
    <col min="8735" max="8735" width="21.85546875" style="1" customWidth="1"/>
    <col min="8736" max="8736" width="18.85546875" style="1" customWidth="1"/>
    <col min="8737" max="8761" width="20.5703125" style="1" customWidth="1"/>
    <col min="8762" max="8762" width="26" style="1" customWidth="1"/>
    <col min="8763" max="8960" width="11.42578125" style="1"/>
    <col min="8961" max="8961" width="27.7109375" style="1" customWidth="1"/>
    <col min="8962" max="8962" width="11.7109375" style="1" customWidth="1"/>
    <col min="8963" max="8963" width="30.7109375" style="1" customWidth="1"/>
    <col min="8964" max="8964" width="37.7109375" style="1" customWidth="1"/>
    <col min="8965" max="8965" width="23.140625" style="1" customWidth="1"/>
    <col min="8966" max="8967" width="20.42578125" style="1" customWidth="1"/>
    <col min="8968" max="8968" width="27.5703125" style="1" customWidth="1"/>
    <col min="8969" max="8969" width="30.5703125" style="1" customWidth="1"/>
    <col min="8970" max="8970" width="21" style="1" customWidth="1"/>
    <col min="8971" max="8971" width="21.7109375" style="1" customWidth="1"/>
    <col min="8972" max="8972" width="19.140625" style="1" customWidth="1"/>
    <col min="8973" max="8977" width="18" style="1" customWidth="1"/>
    <col min="8978" max="8980" width="20.42578125" style="1" customWidth="1"/>
    <col min="8981" max="8981" width="21.5703125" style="1" customWidth="1"/>
    <col min="8982" max="8989" width="20.85546875" style="1" customWidth="1"/>
    <col min="8990" max="8990" width="21" style="1" customWidth="1"/>
    <col min="8991" max="8991" width="21.85546875" style="1" customWidth="1"/>
    <col min="8992" max="8992" width="18.85546875" style="1" customWidth="1"/>
    <col min="8993" max="9017" width="20.5703125" style="1" customWidth="1"/>
    <col min="9018" max="9018" width="26" style="1" customWidth="1"/>
    <col min="9019" max="9216" width="11.42578125" style="1"/>
    <col min="9217" max="9217" width="27.7109375" style="1" customWidth="1"/>
    <col min="9218" max="9218" width="11.7109375" style="1" customWidth="1"/>
    <col min="9219" max="9219" width="30.7109375" style="1" customWidth="1"/>
    <col min="9220" max="9220" width="37.7109375" style="1" customWidth="1"/>
    <col min="9221" max="9221" width="23.140625" style="1" customWidth="1"/>
    <col min="9222" max="9223" width="20.42578125" style="1" customWidth="1"/>
    <col min="9224" max="9224" width="27.5703125" style="1" customWidth="1"/>
    <col min="9225" max="9225" width="30.5703125" style="1" customWidth="1"/>
    <col min="9226" max="9226" width="21" style="1" customWidth="1"/>
    <col min="9227" max="9227" width="21.7109375" style="1" customWidth="1"/>
    <col min="9228" max="9228" width="19.140625" style="1" customWidth="1"/>
    <col min="9229" max="9233" width="18" style="1" customWidth="1"/>
    <col min="9234" max="9236" width="20.42578125" style="1" customWidth="1"/>
    <col min="9237" max="9237" width="21.5703125" style="1" customWidth="1"/>
    <col min="9238" max="9245" width="20.85546875" style="1" customWidth="1"/>
    <col min="9246" max="9246" width="21" style="1" customWidth="1"/>
    <col min="9247" max="9247" width="21.85546875" style="1" customWidth="1"/>
    <col min="9248" max="9248" width="18.85546875" style="1" customWidth="1"/>
    <col min="9249" max="9273" width="20.5703125" style="1" customWidth="1"/>
    <col min="9274" max="9274" width="26" style="1" customWidth="1"/>
    <col min="9275" max="9472" width="11.42578125" style="1"/>
    <col min="9473" max="9473" width="27.7109375" style="1" customWidth="1"/>
    <col min="9474" max="9474" width="11.7109375" style="1" customWidth="1"/>
    <col min="9475" max="9475" width="30.7109375" style="1" customWidth="1"/>
    <col min="9476" max="9476" width="37.7109375" style="1" customWidth="1"/>
    <col min="9477" max="9477" width="23.140625" style="1" customWidth="1"/>
    <col min="9478" max="9479" width="20.42578125" style="1" customWidth="1"/>
    <col min="9480" max="9480" width="27.5703125" style="1" customWidth="1"/>
    <col min="9481" max="9481" width="30.5703125" style="1" customWidth="1"/>
    <col min="9482" max="9482" width="21" style="1" customWidth="1"/>
    <col min="9483" max="9483" width="21.7109375" style="1" customWidth="1"/>
    <col min="9484" max="9484" width="19.140625" style="1" customWidth="1"/>
    <col min="9485" max="9489" width="18" style="1" customWidth="1"/>
    <col min="9490" max="9492" width="20.42578125" style="1" customWidth="1"/>
    <col min="9493" max="9493" width="21.5703125" style="1" customWidth="1"/>
    <col min="9494" max="9501" width="20.85546875" style="1" customWidth="1"/>
    <col min="9502" max="9502" width="21" style="1" customWidth="1"/>
    <col min="9503" max="9503" width="21.85546875" style="1" customWidth="1"/>
    <col min="9504" max="9504" width="18.85546875" style="1" customWidth="1"/>
    <col min="9505" max="9529" width="20.5703125" style="1" customWidth="1"/>
    <col min="9530" max="9530" width="26" style="1" customWidth="1"/>
    <col min="9531" max="9728" width="11.42578125" style="1"/>
    <col min="9729" max="9729" width="27.7109375" style="1" customWidth="1"/>
    <col min="9730" max="9730" width="11.7109375" style="1" customWidth="1"/>
    <col min="9731" max="9731" width="30.7109375" style="1" customWidth="1"/>
    <col min="9732" max="9732" width="37.7109375" style="1" customWidth="1"/>
    <col min="9733" max="9733" width="23.140625" style="1" customWidth="1"/>
    <col min="9734" max="9735" width="20.42578125" style="1" customWidth="1"/>
    <col min="9736" max="9736" width="27.5703125" style="1" customWidth="1"/>
    <col min="9737" max="9737" width="30.5703125" style="1" customWidth="1"/>
    <col min="9738" max="9738" width="21" style="1" customWidth="1"/>
    <col min="9739" max="9739" width="21.7109375" style="1" customWidth="1"/>
    <col min="9740" max="9740" width="19.140625" style="1" customWidth="1"/>
    <col min="9741" max="9745" width="18" style="1" customWidth="1"/>
    <col min="9746" max="9748" width="20.42578125" style="1" customWidth="1"/>
    <col min="9749" max="9749" width="21.5703125" style="1" customWidth="1"/>
    <col min="9750" max="9757" width="20.85546875" style="1" customWidth="1"/>
    <col min="9758" max="9758" width="21" style="1" customWidth="1"/>
    <col min="9759" max="9759" width="21.85546875" style="1" customWidth="1"/>
    <col min="9760" max="9760" width="18.85546875" style="1" customWidth="1"/>
    <col min="9761" max="9785" width="20.5703125" style="1" customWidth="1"/>
    <col min="9786" max="9786" width="26" style="1" customWidth="1"/>
    <col min="9787" max="9984" width="11.42578125" style="1"/>
    <col min="9985" max="9985" width="27.7109375" style="1" customWidth="1"/>
    <col min="9986" max="9986" width="11.7109375" style="1" customWidth="1"/>
    <col min="9987" max="9987" width="30.7109375" style="1" customWidth="1"/>
    <col min="9988" max="9988" width="37.7109375" style="1" customWidth="1"/>
    <col min="9989" max="9989" width="23.140625" style="1" customWidth="1"/>
    <col min="9990" max="9991" width="20.42578125" style="1" customWidth="1"/>
    <col min="9992" max="9992" width="27.5703125" style="1" customWidth="1"/>
    <col min="9993" max="9993" width="30.5703125" style="1" customWidth="1"/>
    <col min="9994" max="9994" width="21" style="1" customWidth="1"/>
    <col min="9995" max="9995" width="21.7109375" style="1" customWidth="1"/>
    <col min="9996" max="9996" width="19.140625" style="1" customWidth="1"/>
    <col min="9997" max="10001" width="18" style="1" customWidth="1"/>
    <col min="10002" max="10004" width="20.42578125" style="1" customWidth="1"/>
    <col min="10005" max="10005" width="21.5703125" style="1" customWidth="1"/>
    <col min="10006" max="10013" width="20.85546875" style="1" customWidth="1"/>
    <col min="10014" max="10014" width="21" style="1" customWidth="1"/>
    <col min="10015" max="10015" width="21.85546875" style="1" customWidth="1"/>
    <col min="10016" max="10016" width="18.85546875" style="1" customWidth="1"/>
    <col min="10017" max="10041" width="20.5703125" style="1" customWidth="1"/>
    <col min="10042" max="10042" width="26" style="1" customWidth="1"/>
    <col min="10043" max="10240" width="11.42578125" style="1"/>
    <col min="10241" max="10241" width="27.7109375" style="1" customWidth="1"/>
    <col min="10242" max="10242" width="11.7109375" style="1" customWidth="1"/>
    <col min="10243" max="10243" width="30.7109375" style="1" customWidth="1"/>
    <col min="10244" max="10244" width="37.7109375" style="1" customWidth="1"/>
    <col min="10245" max="10245" width="23.140625" style="1" customWidth="1"/>
    <col min="10246" max="10247" width="20.42578125" style="1" customWidth="1"/>
    <col min="10248" max="10248" width="27.5703125" style="1" customWidth="1"/>
    <col min="10249" max="10249" width="30.5703125" style="1" customWidth="1"/>
    <col min="10250" max="10250" width="21" style="1" customWidth="1"/>
    <col min="10251" max="10251" width="21.7109375" style="1" customWidth="1"/>
    <col min="10252" max="10252" width="19.140625" style="1" customWidth="1"/>
    <col min="10253" max="10257" width="18" style="1" customWidth="1"/>
    <col min="10258" max="10260" width="20.42578125" style="1" customWidth="1"/>
    <col min="10261" max="10261" width="21.5703125" style="1" customWidth="1"/>
    <col min="10262" max="10269" width="20.85546875" style="1" customWidth="1"/>
    <col min="10270" max="10270" width="21" style="1" customWidth="1"/>
    <col min="10271" max="10271" width="21.85546875" style="1" customWidth="1"/>
    <col min="10272" max="10272" width="18.85546875" style="1" customWidth="1"/>
    <col min="10273" max="10297" width="20.5703125" style="1" customWidth="1"/>
    <col min="10298" max="10298" width="26" style="1" customWidth="1"/>
    <col min="10299" max="10496" width="11.42578125" style="1"/>
    <col min="10497" max="10497" width="27.7109375" style="1" customWidth="1"/>
    <col min="10498" max="10498" width="11.7109375" style="1" customWidth="1"/>
    <col min="10499" max="10499" width="30.7109375" style="1" customWidth="1"/>
    <col min="10500" max="10500" width="37.7109375" style="1" customWidth="1"/>
    <col min="10501" max="10501" width="23.140625" style="1" customWidth="1"/>
    <col min="10502" max="10503" width="20.42578125" style="1" customWidth="1"/>
    <col min="10504" max="10504" width="27.5703125" style="1" customWidth="1"/>
    <col min="10505" max="10505" width="30.5703125" style="1" customWidth="1"/>
    <col min="10506" max="10506" width="21" style="1" customWidth="1"/>
    <col min="10507" max="10507" width="21.7109375" style="1" customWidth="1"/>
    <col min="10508" max="10508" width="19.140625" style="1" customWidth="1"/>
    <col min="10509" max="10513" width="18" style="1" customWidth="1"/>
    <col min="10514" max="10516" width="20.42578125" style="1" customWidth="1"/>
    <col min="10517" max="10517" width="21.5703125" style="1" customWidth="1"/>
    <col min="10518" max="10525" width="20.85546875" style="1" customWidth="1"/>
    <col min="10526" max="10526" width="21" style="1" customWidth="1"/>
    <col min="10527" max="10527" width="21.85546875" style="1" customWidth="1"/>
    <col min="10528" max="10528" width="18.85546875" style="1" customWidth="1"/>
    <col min="10529" max="10553" width="20.5703125" style="1" customWidth="1"/>
    <col min="10554" max="10554" width="26" style="1" customWidth="1"/>
    <col min="10555" max="10752" width="11.42578125" style="1"/>
    <col min="10753" max="10753" width="27.7109375" style="1" customWidth="1"/>
    <col min="10754" max="10754" width="11.7109375" style="1" customWidth="1"/>
    <col min="10755" max="10755" width="30.7109375" style="1" customWidth="1"/>
    <col min="10756" max="10756" width="37.7109375" style="1" customWidth="1"/>
    <col min="10757" max="10757" width="23.140625" style="1" customWidth="1"/>
    <col min="10758" max="10759" width="20.42578125" style="1" customWidth="1"/>
    <col min="10760" max="10760" width="27.5703125" style="1" customWidth="1"/>
    <col min="10761" max="10761" width="30.5703125" style="1" customWidth="1"/>
    <col min="10762" max="10762" width="21" style="1" customWidth="1"/>
    <col min="10763" max="10763" width="21.7109375" style="1" customWidth="1"/>
    <col min="10764" max="10764" width="19.140625" style="1" customWidth="1"/>
    <col min="10765" max="10769" width="18" style="1" customWidth="1"/>
    <col min="10770" max="10772" width="20.42578125" style="1" customWidth="1"/>
    <col min="10773" max="10773" width="21.5703125" style="1" customWidth="1"/>
    <col min="10774" max="10781" width="20.85546875" style="1" customWidth="1"/>
    <col min="10782" max="10782" width="21" style="1" customWidth="1"/>
    <col min="10783" max="10783" width="21.85546875" style="1" customWidth="1"/>
    <col min="10784" max="10784" width="18.85546875" style="1" customWidth="1"/>
    <col min="10785" max="10809" width="20.5703125" style="1" customWidth="1"/>
    <col min="10810" max="10810" width="26" style="1" customWidth="1"/>
    <col min="10811" max="11008" width="11.42578125" style="1"/>
    <col min="11009" max="11009" width="27.7109375" style="1" customWidth="1"/>
    <col min="11010" max="11010" width="11.7109375" style="1" customWidth="1"/>
    <col min="11011" max="11011" width="30.7109375" style="1" customWidth="1"/>
    <col min="11012" max="11012" width="37.7109375" style="1" customWidth="1"/>
    <col min="11013" max="11013" width="23.140625" style="1" customWidth="1"/>
    <col min="11014" max="11015" width="20.42578125" style="1" customWidth="1"/>
    <col min="11016" max="11016" width="27.5703125" style="1" customWidth="1"/>
    <col min="11017" max="11017" width="30.5703125" style="1" customWidth="1"/>
    <col min="11018" max="11018" width="21" style="1" customWidth="1"/>
    <col min="11019" max="11019" width="21.7109375" style="1" customWidth="1"/>
    <col min="11020" max="11020" width="19.140625" style="1" customWidth="1"/>
    <col min="11021" max="11025" width="18" style="1" customWidth="1"/>
    <col min="11026" max="11028" width="20.42578125" style="1" customWidth="1"/>
    <col min="11029" max="11029" width="21.5703125" style="1" customWidth="1"/>
    <col min="11030" max="11037" width="20.85546875" style="1" customWidth="1"/>
    <col min="11038" max="11038" width="21" style="1" customWidth="1"/>
    <col min="11039" max="11039" width="21.85546875" style="1" customWidth="1"/>
    <col min="11040" max="11040" width="18.85546875" style="1" customWidth="1"/>
    <col min="11041" max="11065" width="20.5703125" style="1" customWidth="1"/>
    <col min="11066" max="11066" width="26" style="1" customWidth="1"/>
    <col min="11067" max="11264" width="11.42578125" style="1"/>
    <col min="11265" max="11265" width="27.7109375" style="1" customWidth="1"/>
    <col min="11266" max="11266" width="11.7109375" style="1" customWidth="1"/>
    <col min="11267" max="11267" width="30.7109375" style="1" customWidth="1"/>
    <col min="11268" max="11268" width="37.7109375" style="1" customWidth="1"/>
    <col min="11269" max="11269" width="23.140625" style="1" customWidth="1"/>
    <col min="11270" max="11271" width="20.42578125" style="1" customWidth="1"/>
    <col min="11272" max="11272" width="27.5703125" style="1" customWidth="1"/>
    <col min="11273" max="11273" width="30.5703125" style="1" customWidth="1"/>
    <col min="11274" max="11274" width="21" style="1" customWidth="1"/>
    <col min="11275" max="11275" width="21.7109375" style="1" customWidth="1"/>
    <col min="11276" max="11276" width="19.140625" style="1" customWidth="1"/>
    <col min="11277" max="11281" width="18" style="1" customWidth="1"/>
    <col min="11282" max="11284" width="20.42578125" style="1" customWidth="1"/>
    <col min="11285" max="11285" width="21.5703125" style="1" customWidth="1"/>
    <col min="11286" max="11293" width="20.85546875" style="1" customWidth="1"/>
    <col min="11294" max="11294" width="21" style="1" customWidth="1"/>
    <col min="11295" max="11295" width="21.85546875" style="1" customWidth="1"/>
    <col min="11296" max="11296" width="18.85546875" style="1" customWidth="1"/>
    <col min="11297" max="11321" width="20.5703125" style="1" customWidth="1"/>
    <col min="11322" max="11322" width="26" style="1" customWidth="1"/>
    <col min="11323" max="11520" width="11.42578125" style="1"/>
    <col min="11521" max="11521" width="27.7109375" style="1" customWidth="1"/>
    <col min="11522" max="11522" width="11.7109375" style="1" customWidth="1"/>
    <col min="11523" max="11523" width="30.7109375" style="1" customWidth="1"/>
    <col min="11524" max="11524" width="37.7109375" style="1" customWidth="1"/>
    <col min="11525" max="11525" width="23.140625" style="1" customWidth="1"/>
    <col min="11526" max="11527" width="20.42578125" style="1" customWidth="1"/>
    <col min="11528" max="11528" width="27.5703125" style="1" customWidth="1"/>
    <col min="11529" max="11529" width="30.5703125" style="1" customWidth="1"/>
    <col min="11530" max="11530" width="21" style="1" customWidth="1"/>
    <col min="11531" max="11531" width="21.7109375" style="1" customWidth="1"/>
    <col min="11532" max="11532" width="19.140625" style="1" customWidth="1"/>
    <col min="11533" max="11537" width="18" style="1" customWidth="1"/>
    <col min="11538" max="11540" width="20.42578125" style="1" customWidth="1"/>
    <col min="11541" max="11541" width="21.5703125" style="1" customWidth="1"/>
    <col min="11542" max="11549" width="20.85546875" style="1" customWidth="1"/>
    <col min="11550" max="11550" width="21" style="1" customWidth="1"/>
    <col min="11551" max="11551" width="21.85546875" style="1" customWidth="1"/>
    <col min="11552" max="11552" width="18.85546875" style="1" customWidth="1"/>
    <col min="11553" max="11577" width="20.5703125" style="1" customWidth="1"/>
    <col min="11578" max="11578" width="26" style="1" customWidth="1"/>
    <col min="11579" max="11776" width="11.42578125" style="1"/>
    <col min="11777" max="11777" width="27.7109375" style="1" customWidth="1"/>
    <col min="11778" max="11778" width="11.7109375" style="1" customWidth="1"/>
    <col min="11779" max="11779" width="30.7109375" style="1" customWidth="1"/>
    <col min="11780" max="11780" width="37.7109375" style="1" customWidth="1"/>
    <col min="11781" max="11781" width="23.140625" style="1" customWidth="1"/>
    <col min="11782" max="11783" width="20.42578125" style="1" customWidth="1"/>
    <col min="11784" max="11784" width="27.5703125" style="1" customWidth="1"/>
    <col min="11785" max="11785" width="30.5703125" style="1" customWidth="1"/>
    <col min="11786" max="11786" width="21" style="1" customWidth="1"/>
    <col min="11787" max="11787" width="21.7109375" style="1" customWidth="1"/>
    <col min="11788" max="11788" width="19.140625" style="1" customWidth="1"/>
    <col min="11789" max="11793" width="18" style="1" customWidth="1"/>
    <col min="11794" max="11796" width="20.42578125" style="1" customWidth="1"/>
    <col min="11797" max="11797" width="21.5703125" style="1" customWidth="1"/>
    <col min="11798" max="11805" width="20.85546875" style="1" customWidth="1"/>
    <col min="11806" max="11806" width="21" style="1" customWidth="1"/>
    <col min="11807" max="11807" width="21.85546875" style="1" customWidth="1"/>
    <col min="11808" max="11808" width="18.85546875" style="1" customWidth="1"/>
    <col min="11809" max="11833" width="20.5703125" style="1" customWidth="1"/>
    <col min="11834" max="11834" width="26" style="1" customWidth="1"/>
    <col min="11835" max="12032" width="11.42578125" style="1"/>
    <col min="12033" max="12033" width="27.7109375" style="1" customWidth="1"/>
    <col min="12034" max="12034" width="11.7109375" style="1" customWidth="1"/>
    <col min="12035" max="12035" width="30.7109375" style="1" customWidth="1"/>
    <col min="12036" max="12036" width="37.7109375" style="1" customWidth="1"/>
    <col min="12037" max="12037" width="23.140625" style="1" customWidth="1"/>
    <col min="12038" max="12039" width="20.42578125" style="1" customWidth="1"/>
    <col min="12040" max="12040" width="27.5703125" style="1" customWidth="1"/>
    <col min="12041" max="12041" width="30.5703125" style="1" customWidth="1"/>
    <col min="12042" max="12042" width="21" style="1" customWidth="1"/>
    <col min="12043" max="12043" width="21.7109375" style="1" customWidth="1"/>
    <col min="12044" max="12044" width="19.140625" style="1" customWidth="1"/>
    <col min="12045" max="12049" width="18" style="1" customWidth="1"/>
    <col min="12050" max="12052" width="20.42578125" style="1" customWidth="1"/>
    <col min="12053" max="12053" width="21.5703125" style="1" customWidth="1"/>
    <col min="12054" max="12061" width="20.85546875" style="1" customWidth="1"/>
    <col min="12062" max="12062" width="21" style="1" customWidth="1"/>
    <col min="12063" max="12063" width="21.85546875" style="1" customWidth="1"/>
    <col min="12064" max="12064" width="18.85546875" style="1" customWidth="1"/>
    <col min="12065" max="12089" width="20.5703125" style="1" customWidth="1"/>
    <col min="12090" max="12090" width="26" style="1" customWidth="1"/>
    <col min="12091" max="12288" width="11.42578125" style="1"/>
    <col min="12289" max="12289" width="27.7109375" style="1" customWidth="1"/>
    <col min="12290" max="12290" width="11.7109375" style="1" customWidth="1"/>
    <col min="12291" max="12291" width="30.7109375" style="1" customWidth="1"/>
    <col min="12292" max="12292" width="37.7109375" style="1" customWidth="1"/>
    <col min="12293" max="12293" width="23.140625" style="1" customWidth="1"/>
    <col min="12294" max="12295" width="20.42578125" style="1" customWidth="1"/>
    <col min="12296" max="12296" width="27.5703125" style="1" customWidth="1"/>
    <col min="12297" max="12297" width="30.5703125" style="1" customWidth="1"/>
    <col min="12298" max="12298" width="21" style="1" customWidth="1"/>
    <col min="12299" max="12299" width="21.7109375" style="1" customWidth="1"/>
    <col min="12300" max="12300" width="19.140625" style="1" customWidth="1"/>
    <col min="12301" max="12305" width="18" style="1" customWidth="1"/>
    <col min="12306" max="12308" width="20.42578125" style="1" customWidth="1"/>
    <col min="12309" max="12309" width="21.5703125" style="1" customWidth="1"/>
    <col min="12310" max="12317" width="20.85546875" style="1" customWidth="1"/>
    <col min="12318" max="12318" width="21" style="1" customWidth="1"/>
    <col min="12319" max="12319" width="21.85546875" style="1" customWidth="1"/>
    <col min="12320" max="12320" width="18.85546875" style="1" customWidth="1"/>
    <col min="12321" max="12345" width="20.5703125" style="1" customWidth="1"/>
    <col min="12346" max="12346" width="26" style="1" customWidth="1"/>
    <col min="12347" max="12544" width="11.42578125" style="1"/>
    <col min="12545" max="12545" width="27.7109375" style="1" customWidth="1"/>
    <col min="12546" max="12546" width="11.7109375" style="1" customWidth="1"/>
    <col min="12547" max="12547" width="30.7109375" style="1" customWidth="1"/>
    <col min="12548" max="12548" width="37.7109375" style="1" customWidth="1"/>
    <col min="12549" max="12549" width="23.140625" style="1" customWidth="1"/>
    <col min="12550" max="12551" width="20.42578125" style="1" customWidth="1"/>
    <col min="12552" max="12552" width="27.5703125" style="1" customWidth="1"/>
    <col min="12553" max="12553" width="30.5703125" style="1" customWidth="1"/>
    <col min="12554" max="12554" width="21" style="1" customWidth="1"/>
    <col min="12555" max="12555" width="21.7109375" style="1" customWidth="1"/>
    <col min="12556" max="12556" width="19.140625" style="1" customWidth="1"/>
    <col min="12557" max="12561" width="18" style="1" customWidth="1"/>
    <col min="12562" max="12564" width="20.42578125" style="1" customWidth="1"/>
    <col min="12565" max="12565" width="21.5703125" style="1" customWidth="1"/>
    <col min="12566" max="12573" width="20.85546875" style="1" customWidth="1"/>
    <col min="12574" max="12574" width="21" style="1" customWidth="1"/>
    <col min="12575" max="12575" width="21.85546875" style="1" customWidth="1"/>
    <col min="12576" max="12576" width="18.85546875" style="1" customWidth="1"/>
    <col min="12577" max="12601" width="20.5703125" style="1" customWidth="1"/>
    <col min="12602" max="12602" width="26" style="1" customWidth="1"/>
    <col min="12603" max="12800" width="11.42578125" style="1"/>
    <col min="12801" max="12801" width="27.7109375" style="1" customWidth="1"/>
    <col min="12802" max="12802" width="11.7109375" style="1" customWidth="1"/>
    <col min="12803" max="12803" width="30.7109375" style="1" customWidth="1"/>
    <col min="12804" max="12804" width="37.7109375" style="1" customWidth="1"/>
    <col min="12805" max="12805" width="23.140625" style="1" customWidth="1"/>
    <col min="12806" max="12807" width="20.42578125" style="1" customWidth="1"/>
    <col min="12808" max="12808" width="27.5703125" style="1" customWidth="1"/>
    <col min="12809" max="12809" width="30.5703125" style="1" customWidth="1"/>
    <col min="12810" max="12810" width="21" style="1" customWidth="1"/>
    <col min="12811" max="12811" width="21.7109375" style="1" customWidth="1"/>
    <col min="12812" max="12812" width="19.140625" style="1" customWidth="1"/>
    <col min="12813" max="12817" width="18" style="1" customWidth="1"/>
    <col min="12818" max="12820" width="20.42578125" style="1" customWidth="1"/>
    <col min="12821" max="12821" width="21.5703125" style="1" customWidth="1"/>
    <col min="12822" max="12829" width="20.85546875" style="1" customWidth="1"/>
    <col min="12830" max="12830" width="21" style="1" customWidth="1"/>
    <col min="12831" max="12831" width="21.85546875" style="1" customWidth="1"/>
    <col min="12832" max="12832" width="18.85546875" style="1" customWidth="1"/>
    <col min="12833" max="12857" width="20.5703125" style="1" customWidth="1"/>
    <col min="12858" max="12858" width="26" style="1" customWidth="1"/>
    <col min="12859" max="13056" width="11.42578125" style="1"/>
    <col min="13057" max="13057" width="27.7109375" style="1" customWidth="1"/>
    <col min="13058" max="13058" width="11.7109375" style="1" customWidth="1"/>
    <col min="13059" max="13059" width="30.7109375" style="1" customWidth="1"/>
    <col min="13060" max="13060" width="37.7109375" style="1" customWidth="1"/>
    <col min="13061" max="13061" width="23.140625" style="1" customWidth="1"/>
    <col min="13062" max="13063" width="20.42578125" style="1" customWidth="1"/>
    <col min="13064" max="13064" width="27.5703125" style="1" customWidth="1"/>
    <col min="13065" max="13065" width="30.5703125" style="1" customWidth="1"/>
    <col min="13066" max="13066" width="21" style="1" customWidth="1"/>
    <col min="13067" max="13067" width="21.7109375" style="1" customWidth="1"/>
    <col min="13068" max="13068" width="19.140625" style="1" customWidth="1"/>
    <col min="13069" max="13073" width="18" style="1" customWidth="1"/>
    <col min="13074" max="13076" width="20.42578125" style="1" customWidth="1"/>
    <col min="13077" max="13077" width="21.5703125" style="1" customWidth="1"/>
    <col min="13078" max="13085" width="20.85546875" style="1" customWidth="1"/>
    <col min="13086" max="13086" width="21" style="1" customWidth="1"/>
    <col min="13087" max="13087" width="21.85546875" style="1" customWidth="1"/>
    <col min="13088" max="13088" width="18.85546875" style="1" customWidth="1"/>
    <col min="13089" max="13113" width="20.5703125" style="1" customWidth="1"/>
    <col min="13114" max="13114" width="26" style="1" customWidth="1"/>
    <col min="13115" max="13312" width="11.42578125" style="1"/>
    <col min="13313" max="13313" width="27.7109375" style="1" customWidth="1"/>
    <col min="13314" max="13314" width="11.7109375" style="1" customWidth="1"/>
    <col min="13315" max="13315" width="30.7109375" style="1" customWidth="1"/>
    <col min="13316" max="13316" width="37.7109375" style="1" customWidth="1"/>
    <col min="13317" max="13317" width="23.140625" style="1" customWidth="1"/>
    <col min="13318" max="13319" width="20.42578125" style="1" customWidth="1"/>
    <col min="13320" max="13320" width="27.5703125" style="1" customWidth="1"/>
    <col min="13321" max="13321" width="30.5703125" style="1" customWidth="1"/>
    <col min="13322" max="13322" width="21" style="1" customWidth="1"/>
    <col min="13323" max="13323" width="21.7109375" style="1" customWidth="1"/>
    <col min="13324" max="13324" width="19.140625" style="1" customWidth="1"/>
    <col min="13325" max="13329" width="18" style="1" customWidth="1"/>
    <col min="13330" max="13332" width="20.42578125" style="1" customWidth="1"/>
    <col min="13333" max="13333" width="21.5703125" style="1" customWidth="1"/>
    <col min="13334" max="13341" width="20.85546875" style="1" customWidth="1"/>
    <col min="13342" max="13342" width="21" style="1" customWidth="1"/>
    <col min="13343" max="13343" width="21.85546875" style="1" customWidth="1"/>
    <col min="13344" max="13344" width="18.85546875" style="1" customWidth="1"/>
    <col min="13345" max="13369" width="20.5703125" style="1" customWidth="1"/>
    <col min="13370" max="13370" width="26" style="1" customWidth="1"/>
    <col min="13371" max="13568" width="11.42578125" style="1"/>
    <col min="13569" max="13569" width="27.7109375" style="1" customWidth="1"/>
    <col min="13570" max="13570" width="11.7109375" style="1" customWidth="1"/>
    <col min="13571" max="13571" width="30.7109375" style="1" customWidth="1"/>
    <col min="13572" max="13572" width="37.7109375" style="1" customWidth="1"/>
    <col min="13573" max="13573" width="23.140625" style="1" customWidth="1"/>
    <col min="13574" max="13575" width="20.42578125" style="1" customWidth="1"/>
    <col min="13576" max="13576" width="27.5703125" style="1" customWidth="1"/>
    <col min="13577" max="13577" width="30.5703125" style="1" customWidth="1"/>
    <col min="13578" max="13578" width="21" style="1" customWidth="1"/>
    <col min="13579" max="13579" width="21.7109375" style="1" customWidth="1"/>
    <col min="13580" max="13580" width="19.140625" style="1" customWidth="1"/>
    <col min="13581" max="13585" width="18" style="1" customWidth="1"/>
    <col min="13586" max="13588" width="20.42578125" style="1" customWidth="1"/>
    <col min="13589" max="13589" width="21.5703125" style="1" customWidth="1"/>
    <col min="13590" max="13597" width="20.85546875" style="1" customWidth="1"/>
    <col min="13598" max="13598" width="21" style="1" customWidth="1"/>
    <col min="13599" max="13599" width="21.85546875" style="1" customWidth="1"/>
    <col min="13600" max="13600" width="18.85546875" style="1" customWidth="1"/>
    <col min="13601" max="13625" width="20.5703125" style="1" customWidth="1"/>
    <col min="13626" max="13626" width="26" style="1" customWidth="1"/>
    <col min="13627" max="13824" width="11.42578125" style="1"/>
    <col min="13825" max="13825" width="27.7109375" style="1" customWidth="1"/>
    <col min="13826" max="13826" width="11.7109375" style="1" customWidth="1"/>
    <col min="13827" max="13827" width="30.7109375" style="1" customWidth="1"/>
    <col min="13828" max="13828" width="37.7109375" style="1" customWidth="1"/>
    <col min="13829" max="13829" width="23.140625" style="1" customWidth="1"/>
    <col min="13830" max="13831" width="20.42578125" style="1" customWidth="1"/>
    <col min="13832" max="13832" width="27.5703125" style="1" customWidth="1"/>
    <col min="13833" max="13833" width="30.5703125" style="1" customWidth="1"/>
    <col min="13834" max="13834" width="21" style="1" customWidth="1"/>
    <col min="13835" max="13835" width="21.7109375" style="1" customWidth="1"/>
    <col min="13836" max="13836" width="19.140625" style="1" customWidth="1"/>
    <col min="13837" max="13841" width="18" style="1" customWidth="1"/>
    <col min="13842" max="13844" width="20.42578125" style="1" customWidth="1"/>
    <col min="13845" max="13845" width="21.5703125" style="1" customWidth="1"/>
    <col min="13846" max="13853" width="20.85546875" style="1" customWidth="1"/>
    <col min="13854" max="13854" width="21" style="1" customWidth="1"/>
    <col min="13855" max="13855" width="21.85546875" style="1" customWidth="1"/>
    <col min="13856" max="13856" width="18.85546875" style="1" customWidth="1"/>
    <col min="13857" max="13881" width="20.5703125" style="1" customWidth="1"/>
    <col min="13882" max="13882" width="26" style="1" customWidth="1"/>
    <col min="13883" max="14080" width="11.42578125" style="1"/>
    <col min="14081" max="14081" width="27.7109375" style="1" customWidth="1"/>
    <col min="14082" max="14082" width="11.7109375" style="1" customWidth="1"/>
    <col min="14083" max="14083" width="30.7109375" style="1" customWidth="1"/>
    <col min="14084" max="14084" width="37.7109375" style="1" customWidth="1"/>
    <col min="14085" max="14085" width="23.140625" style="1" customWidth="1"/>
    <col min="14086" max="14087" width="20.42578125" style="1" customWidth="1"/>
    <col min="14088" max="14088" width="27.5703125" style="1" customWidth="1"/>
    <col min="14089" max="14089" width="30.5703125" style="1" customWidth="1"/>
    <col min="14090" max="14090" width="21" style="1" customWidth="1"/>
    <col min="14091" max="14091" width="21.7109375" style="1" customWidth="1"/>
    <col min="14092" max="14092" width="19.140625" style="1" customWidth="1"/>
    <col min="14093" max="14097" width="18" style="1" customWidth="1"/>
    <col min="14098" max="14100" width="20.42578125" style="1" customWidth="1"/>
    <col min="14101" max="14101" width="21.5703125" style="1" customWidth="1"/>
    <col min="14102" max="14109" width="20.85546875" style="1" customWidth="1"/>
    <col min="14110" max="14110" width="21" style="1" customWidth="1"/>
    <col min="14111" max="14111" width="21.85546875" style="1" customWidth="1"/>
    <col min="14112" max="14112" width="18.85546875" style="1" customWidth="1"/>
    <col min="14113" max="14137" width="20.5703125" style="1" customWidth="1"/>
    <col min="14138" max="14138" width="26" style="1" customWidth="1"/>
    <col min="14139" max="14336" width="11.42578125" style="1"/>
    <col min="14337" max="14337" width="27.7109375" style="1" customWidth="1"/>
    <col min="14338" max="14338" width="11.7109375" style="1" customWidth="1"/>
    <col min="14339" max="14339" width="30.7109375" style="1" customWidth="1"/>
    <col min="14340" max="14340" width="37.7109375" style="1" customWidth="1"/>
    <col min="14341" max="14341" width="23.140625" style="1" customWidth="1"/>
    <col min="14342" max="14343" width="20.42578125" style="1" customWidth="1"/>
    <col min="14344" max="14344" width="27.5703125" style="1" customWidth="1"/>
    <col min="14345" max="14345" width="30.5703125" style="1" customWidth="1"/>
    <col min="14346" max="14346" width="21" style="1" customWidth="1"/>
    <col min="14347" max="14347" width="21.7109375" style="1" customWidth="1"/>
    <col min="14348" max="14348" width="19.140625" style="1" customWidth="1"/>
    <col min="14349" max="14353" width="18" style="1" customWidth="1"/>
    <col min="14354" max="14356" width="20.42578125" style="1" customWidth="1"/>
    <col min="14357" max="14357" width="21.5703125" style="1" customWidth="1"/>
    <col min="14358" max="14365" width="20.85546875" style="1" customWidth="1"/>
    <col min="14366" max="14366" width="21" style="1" customWidth="1"/>
    <col min="14367" max="14367" width="21.85546875" style="1" customWidth="1"/>
    <col min="14368" max="14368" width="18.85546875" style="1" customWidth="1"/>
    <col min="14369" max="14393" width="20.5703125" style="1" customWidth="1"/>
    <col min="14394" max="14394" width="26" style="1" customWidth="1"/>
    <col min="14395" max="14592" width="11.42578125" style="1"/>
    <col min="14593" max="14593" width="27.7109375" style="1" customWidth="1"/>
    <col min="14594" max="14594" width="11.7109375" style="1" customWidth="1"/>
    <col min="14595" max="14595" width="30.7109375" style="1" customWidth="1"/>
    <col min="14596" max="14596" width="37.7109375" style="1" customWidth="1"/>
    <col min="14597" max="14597" width="23.140625" style="1" customWidth="1"/>
    <col min="14598" max="14599" width="20.42578125" style="1" customWidth="1"/>
    <col min="14600" max="14600" width="27.5703125" style="1" customWidth="1"/>
    <col min="14601" max="14601" width="30.5703125" style="1" customWidth="1"/>
    <col min="14602" max="14602" width="21" style="1" customWidth="1"/>
    <col min="14603" max="14603" width="21.7109375" style="1" customWidth="1"/>
    <col min="14604" max="14604" width="19.140625" style="1" customWidth="1"/>
    <col min="14605" max="14609" width="18" style="1" customWidth="1"/>
    <col min="14610" max="14612" width="20.42578125" style="1" customWidth="1"/>
    <col min="14613" max="14613" width="21.5703125" style="1" customWidth="1"/>
    <col min="14614" max="14621" width="20.85546875" style="1" customWidth="1"/>
    <col min="14622" max="14622" width="21" style="1" customWidth="1"/>
    <col min="14623" max="14623" width="21.85546875" style="1" customWidth="1"/>
    <col min="14624" max="14624" width="18.85546875" style="1" customWidth="1"/>
    <col min="14625" max="14649" width="20.5703125" style="1" customWidth="1"/>
    <col min="14650" max="14650" width="26" style="1" customWidth="1"/>
    <col min="14651" max="14848" width="11.42578125" style="1"/>
    <col min="14849" max="14849" width="27.7109375" style="1" customWidth="1"/>
    <col min="14850" max="14850" width="11.7109375" style="1" customWidth="1"/>
    <col min="14851" max="14851" width="30.7109375" style="1" customWidth="1"/>
    <col min="14852" max="14852" width="37.7109375" style="1" customWidth="1"/>
    <col min="14853" max="14853" width="23.140625" style="1" customWidth="1"/>
    <col min="14854" max="14855" width="20.42578125" style="1" customWidth="1"/>
    <col min="14856" max="14856" width="27.5703125" style="1" customWidth="1"/>
    <col min="14857" max="14857" width="30.5703125" style="1" customWidth="1"/>
    <col min="14858" max="14858" width="21" style="1" customWidth="1"/>
    <col min="14859" max="14859" width="21.7109375" style="1" customWidth="1"/>
    <col min="14860" max="14860" width="19.140625" style="1" customWidth="1"/>
    <col min="14861" max="14865" width="18" style="1" customWidth="1"/>
    <col min="14866" max="14868" width="20.42578125" style="1" customWidth="1"/>
    <col min="14869" max="14869" width="21.5703125" style="1" customWidth="1"/>
    <col min="14870" max="14877" width="20.85546875" style="1" customWidth="1"/>
    <col min="14878" max="14878" width="21" style="1" customWidth="1"/>
    <col min="14879" max="14879" width="21.85546875" style="1" customWidth="1"/>
    <col min="14880" max="14880" width="18.85546875" style="1" customWidth="1"/>
    <col min="14881" max="14905" width="20.5703125" style="1" customWidth="1"/>
    <col min="14906" max="14906" width="26" style="1" customWidth="1"/>
    <col min="14907" max="15104" width="11.42578125" style="1"/>
    <col min="15105" max="15105" width="27.7109375" style="1" customWidth="1"/>
    <col min="15106" max="15106" width="11.7109375" style="1" customWidth="1"/>
    <col min="15107" max="15107" width="30.7109375" style="1" customWidth="1"/>
    <col min="15108" max="15108" width="37.7109375" style="1" customWidth="1"/>
    <col min="15109" max="15109" width="23.140625" style="1" customWidth="1"/>
    <col min="15110" max="15111" width="20.42578125" style="1" customWidth="1"/>
    <col min="15112" max="15112" width="27.5703125" style="1" customWidth="1"/>
    <col min="15113" max="15113" width="30.5703125" style="1" customWidth="1"/>
    <col min="15114" max="15114" width="21" style="1" customWidth="1"/>
    <col min="15115" max="15115" width="21.7109375" style="1" customWidth="1"/>
    <col min="15116" max="15116" width="19.140625" style="1" customWidth="1"/>
    <col min="15117" max="15121" width="18" style="1" customWidth="1"/>
    <col min="15122" max="15124" width="20.42578125" style="1" customWidth="1"/>
    <col min="15125" max="15125" width="21.5703125" style="1" customWidth="1"/>
    <col min="15126" max="15133" width="20.85546875" style="1" customWidth="1"/>
    <col min="15134" max="15134" width="21" style="1" customWidth="1"/>
    <col min="15135" max="15135" width="21.85546875" style="1" customWidth="1"/>
    <col min="15136" max="15136" width="18.85546875" style="1" customWidth="1"/>
    <col min="15137" max="15161" width="20.5703125" style="1" customWidth="1"/>
    <col min="15162" max="15162" width="26" style="1" customWidth="1"/>
    <col min="15163" max="15360" width="11.42578125" style="1"/>
    <col min="15361" max="15361" width="27.7109375" style="1" customWidth="1"/>
    <col min="15362" max="15362" width="11.7109375" style="1" customWidth="1"/>
    <col min="15363" max="15363" width="30.7109375" style="1" customWidth="1"/>
    <col min="15364" max="15364" width="37.7109375" style="1" customWidth="1"/>
    <col min="15365" max="15365" width="23.140625" style="1" customWidth="1"/>
    <col min="15366" max="15367" width="20.42578125" style="1" customWidth="1"/>
    <col min="15368" max="15368" width="27.5703125" style="1" customWidth="1"/>
    <col min="15369" max="15369" width="30.5703125" style="1" customWidth="1"/>
    <col min="15370" max="15370" width="21" style="1" customWidth="1"/>
    <col min="15371" max="15371" width="21.7109375" style="1" customWidth="1"/>
    <col min="15372" max="15372" width="19.140625" style="1" customWidth="1"/>
    <col min="15373" max="15377" width="18" style="1" customWidth="1"/>
    <col min="15378" max="15380" width="20.42578125" style="1" customWidth="1"/>
    <col min="15381" max="15381" width="21.5703125" style="1" customWidth="1"/>
    <col min="15382" max="15389" width="20.85546875" style="1" customWidth="1"/>
    <col min="15390" max="15390" width="21" style="1" customWidth="1"/>
    <col min="15391" max="15391" width="21.85546875" style="1" customWidth="1"/>
    <col min="15392" max="15392" width="18.85546875" style="1" customWidth="1"/>
    <col min="15393" max="15417" width="20.5703125" style="1" customWidth="1"/>
    <col min="15418" max="15418" width="26" style="1" customWidth="1"/>
    <col min="15419" max="15616" width="11.42578125" style="1"/>
    <col min="15617" max="15617" width="27.7109375" style="1" customWidth="1"/>
    <col min="15618" max="15618" width="11.7109375" style="1" customWidth="1"/>
    <col min="15619" max="15619" width="30.7109375" style="1" customWidth="1"/>
    <col min="15620" max="15620" width="37.7109375" style="1" customWidth="1"/>
    <col min="15621" max="15621" width="23.140625" style="1" customWidth="1"/>
    <col min="15622" max="15623" width="20.42578125" style="1" customWidth="1"/>
    <col min="15624" max="15624" width="27.5703125" style="1" customWidth="1"/>
    <col min="15625" max="15625" width="30.5703125" style="1" customWidth="1"/>
    <col min="15626" max="15626" width="21" style="1" customWidth="1"/>
    <col min="15627" max="15627" width="21.7109375" style="1" customWidth="1"/>
    <col min="15628" max="15628" width="19.140625" style="1" customWidth="1"/>
    <col min="15629" max="15633" width="18" style="1" customWidth="1"/>
    <col min="15634" max="15636" width="20.42578125" style="1" customWidth="1"/>
    <col min="15637" max="15637" width="21.5703125" style="1" customWidth="1"/>
    <col min="15638" max="15645" width="20.85546875" style="1" customWidth="1"/>
    <col min="15646" max="15646" width="21" style="1" customWidth="1"/>
    <col min="15647" max="15647" width="21.85546875" style="1" customWidth="1"/>
    <col min="15648" max="15648" width="18.85546875" style="1" customWidth="1"/>
    <col min="15649" max="15673" width="20.5703125" style="1" customWidth="1"/>
    <col min="15674" max="15674" width="26" style="1" customWidth="1"/>
    <col min="15675" max="15872" width="11.42578125" style="1"/>
    <col min="15873" max="15873" width="27.7109375" style="1" customWidth="1"/>
    <col min="15874" max="15874" width="11.7109375" style="1" customWidth="1"/>
    <col min="15875" max="15875" width="30.7109375" style="1" customWidth="1"/>
    <col min="15876" max="15876" width="37.7109375" style="1" customWidth="1"/>
    <col min="15877" max="15877" width="23.140625" style="1" customWidth="1"/>
    <col min="15878" max="15879" width="20.42578125" style="1" customWidth="1"/>
    <col min="15880" max="15880" width="27.5703125" style="1" customWidth="1"/>
    <col min="15881" max="15881" width="30.5703125" style="1" customWidth="1"/>
    <col min="15882" max="15882" width="21" style="1" customWidth="1"/>
    <col min="15883" max="15883" width="21.7109375" style="1" customWidth="1"/>
    <col min="15884" max="15884" width="19.140625" style="1" customWidth="1"/>
    <col min="15885" max="15889" width="18" style="1" customWidth="1"/>
    <col min="15890" max="15892" width="20.42578125" style="1" customWidth="1"/>
    <col min="15893" max="15893" width="21.5703125" style="1" customWidth="1"/>
    <col min="15894" max="15901" width="20.85546875" style="1" customWidth="1"/>
    <col min="15902" max="15902" width="21" style="1" customWidth="1"/>
    <col min="15903" max="15903" width="21.85546875" style="1" customWidth="1"/>
    <col min="15904" max="15904" width="18.85546875" style="1" customWidth="1"/>
    <col min="15905" max="15929" width="20.5703125" style="1" customWidth="1"/>
    <col min="15930" max="15930" width="26" style="1" customWidth="1"/>
    <col min="15931" max="16128" width="11.42578125" style="1"/>
    <col min="16129" max="16129" width="27.7109375" style="1" customWidth="1"/>
    <col min="16130" max="16130" width="11.7109375" style="1" customWidth="1"/>
    <col min="16131" max="16131" width="30.7109375" style="1" customWidth="1"/>
    <col min="16132" max="16132" width="37.7109375" style="1" customWidth="1"/>
    <col min="16133" max="16133" width="23.140625" style="1" customWidth="1"/>
    <col min="16134" max="16135" width="20.42578125" style="1" customWidth="1"/>
    <col min="16136" max="16136" width="27.5703125" style="1" customWidth="1"/>
    <col min="16137" max="16137" width="30.5703125" style="1" customWidth="1"/>
    <col min="16138" max="16138" width="21" style="1" customWidth="1"/>
    <col min="16139" max="16139" width="21.7109375" style="1" customWidth="1"/>
    <col min="16140" max="16140" width="19.140625" style="1" customWidth="1"/>
    <col min="16141" max="16145" width="18" style="1" customWidth="1"/>
    <col min="16146" max="16148" width="20.42578125" style="1" customWidth="1"/>
    <col min="16149" max="16149" width="21.5703125" style="1" customWidth="1"/>
    <col min="16150" max="16157" width="20.85546875" style="1" customWidth="1"/>
    <col min="16158" max="16158" width="21" style="1" customWidth="1"/>
    <col min="16159" max="16159" width="21.85546875" style="1" customWidth="1"/>
    <col min="16160" max="16160" width="18.85546875" style="1" customWidth="1"/>
    <col min="16161" max="16185" width="20.5703125" style="1" customWidth="1"/>
    <col min="16186" max="16186" width="26" style="1" customWidth="1"/>
    <col min="16187" max="16384" width="11.42578125" style="1"/>
  </cols>
  <sheetData>
    <row r="1" spans="1:58" ht="26.25">
      <c r="A1" s="453" t="s">
        <v>183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</row>
    <row r="2" spans="1:58" ht="26.25">
      <c r="A2" s="453" t="s">
        <v>0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453"/>
      <c r="V2" s="2"/>
    </row>
    <row r="3" spans="1:58" ht="26.25">
      <c r="A3" s="453" t="s">
        <v>1</v>
      </c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3"/>
      <c r="R3" s="453"/>
      <c r="S3" s="453"/>
      <c r="T3" s="453"/>
      <c r="U3" s="453"/>
      <c r="V3" s="2"/>
    </row>
    <row r="4" spans="1:58" ht="18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58" ht="15.75" thickBot="1"/>
    <row r="6" spans="1:58">
      <c r="A6" s="539" t="s">
        <v>2</v>
      </c>
      <c r="B6" s="540"/>
      <c r="C6" s="541"/>
      <c r="D6" s="542"/>
      <c r="E6" s="181"/>
    </row>
    <row r="7" spans="1:58">
      <c r="A7" s="3" t="s">
        <v>3</v>
      </c>
      <c r="B7" s="543" t="s">
        <v>4</v>
      </c>
      <c r="C7" s="544"/>
      <c r="D7" s="4" t="s">
        <v>5</v>
      </c>
      <c r="E7" s="181"/>
    </row>
    <row r="8" spans="1:58" ht="15.75" thickBot="1">
      <c r="A8" s="5" t="s">
        <v>76</v>
      </c>
      <c r="B8" s="545" t="s">
        <v>153</v>
      </c>
      <c r="C8" s="546"/>
      <c r="D8" s="183" t="s">
        <v>280</v>
      </c>
      <c r="E8" s="184"/>
    </row>
    <row r="9" spans="1:58" ht="15.75" thickBot="1">
      <c r="A9" s="184"/>
      <c r="B9" s="184"/>
      <c r="C9" s="184"/>
      <c r="D9" s="184"/>
      <c r="E9" s="184"/>
    </row>
    <row r="10" spans="1:58" ht="25.5" customHeight="1" thickBot="1">
      <c r="A10" s="524" t="s">
        <v>6</v>
      </c>
      <c r="B10" s="525"/>
      <c r="C10" s="525"/>
      <c r="D10" s="525"/>
      <c r="E10" s="525"/>
      <c r="F10" s="525"/>
      <c r="G10" s="525"/>
      <c r="H10" s="525"/>
      <c r="I10" s="525"/>
      <c r="J10" s="569">
        <v>2023</v>
      </c>
      <c r="K10" s="570"/>
      <c r="L10" s="570"/>
      <c r="M10" s="570"/>
      <c r="N10" s="570"/>
      <c r="O10" s="570"/>
      <c r="P10" s="570"/>
      <c r="Q10" s="570"/>
      <c r="R10" s="570"/>
      <c r="S10" s="570"/>
      <c r="T10" s="570"/>
      <c r="U10" s="570"/>
      <c r="V10" s="570"/>
      <c r="W10" s="570"/>
      <c r="X10" s="570"/>
      <c r="Y10" s="570"/>
      <c r="Z10" s="570"/>
      <c r="AA10" s="570"/>
      <c r="AB10" s="570"/>
      <c r="AC10" s="570"/>
      <c r="AD10" s="570"/>
      <c r="AE10" s="570"/>
      <c r="AF10" s="570"/>
      <c r="AG10" s="570"/>
      <c r="AH10" s="284"/>
      <c r="AI10" s="284"/>
      <c r="AJ10" s="284"/>
      <c r="AK10" s="284"/>
      <c r="AL10" s="284"/>
      <c r="AM10" s="284"/>
      <c r="AN10" s="284"/>
      <c r="AO10" s="284"/>
      <c r="AP10" s="284"/>
      <c r="AQ10" s="284"/>
      <c r="AR10" s="284"/>
      <c r="AS10" s="284"/>
      <c r="AT10" s="284"/>
      <c r="AU10" s="284"/>
      <c r="AV10" s="284"/>
      <c r="AW10" s="284"/>
      <c r="AX10" s="284"/>
      <c r="AY10" s="284"/>
      <c r="AZ10" s="284"/>
      <c r="BA10" s="284"/>
      <c r="BB10" s="284"/>
      <c r="BC10" s="284"/>
      <c r="BD10" s="284"/>
      <c r="BE10" s="284"/>
      <c r="BF10" s="529" t="s">
        <v>7</v>
      </c>
    </row>
    <row r="11" spans="1:58" ht="26.25" customHeight="1">
      <c r="A11" s="531" t="s">
        <v>8</v>
      </c>
      <c r="B11" s="534" t="s">
        <v>9</v>
      </c>
      <c r="C11" s="534" t="s">
        <v>10</v>
      </c>
      <c r="D11" s="534" t="s">
        <v>11</v>
      </c>
      <c r="E11" s="534" t="s">
        <v>12</v>
      </c>
      <c r="F11" s="534" t="s">
        <v>13</v>
      </c>
      <c r="G11" s="537" t="s">
        <v>14</v>
      </c>
      <c r="H11" s="517" t="s">
        <v>155</v>
      </c>
      <c r="I11" s="519" t="s">
        <v>156</v>
      </c>
      <c r="J11" s="516" t="s">
        <v>15</v>
      </c>
      <c r="K11" s="516"/>
      <c r="L11" s="516"/>
      <c r="M11" s="516"/>
      <c r="N11" s="521" t="s">
        <v>157</v>
      </c>
      <c r="O11" s="522"/>
      <c r="P11" s="522"/>
      <c r="Q11" s="523"/>
      <c r="R11" s="516" t="s">
        <v>17</v>
      </c>
      <c r="S11" s="516"/>
      <c r="T11" s="516"/>
      <c r="U11" s="516"/>
      <c r="V11" s="516" t="s">
        <v>18</v>
      </c>
      <c r="W11" s="516"/>
      <c r="X11" s="516"/>
      <c r="Y11" s="516"/>
      <c r="Z11" s="516" t="s">
        <v>19</v>
      </c>
      <c r="AA11" s="516"/>
      <c r="AB11" s="516"/>
      <c r="AC11" s="516"/>
      <c r="AD11" s="516" t="s">
        <v>20</v>
      </c>
      <c r="AE11" s="516"/>
      <c r="AF11" s="516"/>
      <c r="AG11" s="516"/>
      <c r="AH11" s="516" t="s">
        <v>21</v>
      </c>
      <c r="AI11" s="516"/>
      <c r="AJ11" s="516"/>
      <c r="AK11" s="516"/>
      <c r="AL11" s="516" t="s">
        <v>22</v>
      </c>
      <c r="AM11" s="516"/>
      <c r="AN11" s="516"/>
      <c r="AO11" s="516"/>
      <c r="AP11" s="516" t="s">
        <v>63</v>
      </c>
      <c r="AQ11" s="516"/>
      <c r="AR11" s="516"/>
      <c r="AS11" s="516"/>
      <c r="AT11" s="516" t="s">
        <v>65</v>
      </c>
      <c r="AU11" s="516"/>
      <c r="AV11" s="516"/>
      <c r="AW11" s="516"/>
      <c r="AX11" s="516" t="s">
        <v>64</v>
      </c>
      <c r="AY11" s="516"/>
      <c r="AZ11" s="516"/>
      <c r="BA11" s="516"/>
      <c r="BB11" s="516" t="s">
        <v>66</v>
      </c>
      <c r="BC11" s="516"/>
      <c r="BD11" s="516"/>
      <c r="BE11" s="516"/>
      <c r="BF11" s="530"/>
    </row>
    <row r="12" spans="1:58" ht="21.75" customHeight="1">
      <c r="A12" s="532"/>
      <c r="B12" s="535"/>
      <c r="C12" s="535"/>
      <c r="D12" s="535"/>
      <c r="E12" s="535"/>
      <c r="F12" s="535"/>
      <c r="G12" s="538"/>
      <c r="H12" s="518"/>
      <c r="I12" s="520"/>
      <c r="J12" s="501" t="s">
        <v>158</v>
      </c>
      <c r="K12" s="502"/>
      <c r="L12" s="502"/>
      <c r="M12" s="503"/>
      <c r="N12" s="186"/>
      <c r="O12" s="186"/>
      <c r="P12" s="186"/>
      <c r="Q12" s="186"/>
      <c r="R12" s="501" t="s">
        <v>158</v>
      </c>
      <c r="S12" s="502"/>
      <c r="T12" s="502"/>
      <c r="U12" s="503"/>
      <c r="V12" s="501" t="s">
        <v>158</v>
      </c>
      <c r="W12" s="502"/>
      <c r="X12" s="502"/>
      <c r="Y12" s="503"/>
      <c r="Z12" s="501" t="s">
        <v>158</v>
      </c>
      <c r="AA12" s="502"/>
      <c r="AB12" s="502"/>
      <c r="AC12" s="503"/>
      <c r="AD12" s="501" t="s">
        <v>158</v>
      </c>
      <c r="AE12" s="502"/>
      <c r="AF12" s="502"/>
      <c r="AG12" s="503"/>
      <c r="AH12" s="501" t="s">
        <v>158</v>
      </c>
      <c r="AI12" s="502"/>
      <c r="AJ12" s="502"/>
      <c r="AK12" s="503"/>
      <c r="AL12" s="501" t="s">
        <v>158</v>
      </c>
      <c r="AM12" s="502"/>
      <c r="AN12" s="502"/>
      <c r="AO12" s="503"/>
      <c r="AP12" s="501" t="s">
        <v>158</v>
      </c>
      <c r="AQ12" s="502"/>
      <c r="AR12" s="502"/>
      <c r="AS12" s="503"/>
      <c r="AT12" s="501" t="s">
        <v>158</v>
      </c>
      <c r="AU12" s="502"/>
      <c r="AV12" s="502"/>
      <c r="AW12" s="503"/>
      <c r="AX12" s="501" t="s">
        <v>158</v>
      </c>
      <c r="AY12" s="502"/>
      <c r="AZ12" s="502"/>
      <c r="BA12" s="503"/>
      <c r="BB12" s="501" t="s">
        <v>158</v>
      </c>
      <c r="BC12" s="502"/>
      <c r="BD12" s="502"/>
      <c r="BE12" s="503"/>
      <c r="BF12" s="530"/>
    </row>
    <row r="13" spans="1:58" ht="15.75" thickBot="1">
      <c r="A13" s="533"/>
      <c r="B13" s="536"/>
      <c r="C13" s="536"/>
      <c r="D13" s="536"/>
      <c r="E13" s="535"/>
      <c r="F13" s="535"/>
      <c r="G13" s="538"/>
      <c r="H13" s="518"/>
      <c r="I13" s="520"/>
      <c r="J13" s="187" t="s">
        <v>159</v>
      </c>
      <c r="K13" s="187" t="s">
        <v>160</v>
      </c>
      <c r="L13" s="187" t="s">
        <v>161</v>
      </c>
      <c r="M13" s="187" t="s">
        <v>162</v>
      </c>
      <c r="N13" s="187" t="s">
        <v>159</v>
      </c>
      <c r="O13" s="187" t="s">
        <v>160</v>
      </c>
      <c r="P13" s="187" t="s">
        <v>161</v>
      </c>
      <c r="Q13" s="187" t="s">
        <v>162</v>
      </c>
      <c r="R13" s="187" t="s">
        <v>159</v>
      </c>
      <c r="S13" s="187" t="s">
        <v>160</v>
      </c>
      <c r="T13" s="187" t="s">
        <v>161</v>
      </c>
      <c r="U13" s="187" t="s">
        <v>162</v>
      </c>
      <c r="V13" s="187" t="s">
        <v>159</v>
      </c>
      <c r="W13" s="187" t="s">
        <v>160</v>
      </c>
      <c r="X13" s="187" t="s">
        <v>161</v>
      </c>
      <c r="Y13" s="187" t="s">
        <v>162</v>
      </c>
      <c r="Z13" s="187" t="s">
        <v>159</v>
      </c>
      <c r="AA13" s="187" t="s">
        <v>160</v>
      </c>
      <c r="AB13" s="187" t="s">
        <v>161</v>
      </c>
      <c r="AC13" s="187" t="s">
        <v>162</v>
      </c>
      <c r="AD13" s="187" t="s">
        <v>159</v>
      </c>
      <c r="AE13" s="187" t="s">
        <v>160</v>
      </c>
      <c r="AF13" s="187" t="s">
        <v>161</v>
      </c>
      <c r="AG13" s="187" t="s">
        <v>162</v>
      </c>
      <c r="AH13" s="187" t="s">
        <v>159</v>
      </c>
      <c r="AI13" s="187" t="s">
        <v>160</v>
      </c>
      <c r="AJ13" s="187" t="s">
        <v>161</v>
      </c>
      <c r="AK13" s="187" t="s">
        <v>162</v>
      </c>
      <c r="AL13" s="187" t="s">
        <v>159</v>
      </c>
      <c r="AM13" s="187" t="s">
        <v>160</v>
      </c>
      <c r="AN13" s="187" t="s">
        <v>161</v>
      </c>
      <c r="AO13" s="187" t="s">
        <v>162</v>
      </c>
      <c r="AP13" s="187" t="s">
        <v>159</v>
      </c>
      <c r="AQ13" s="187" t="s">
        <v>160</v>
      </c>
      <c r="AR13" s="187" t="s">
        <v>161</v>
      </c>
      <c r="AS13" s="187" t="s">
        <v>162</v>
      </c>
      <c r="AT13" s="187" t="s">
        <v>159</v>
      </c>
      <c r="AU13" s="187" t="s">
        <v>160</v>
      </c>
      <c r="AV13" s="187" t="s">
        <v>161</v>
      </c>
      <c r="AW13" s="187" t="s">
        <v>162</v>
      </c>
      <c r="AX13" s="187" t="s">
        <v>159</v>
      </c>
      <c r="AY13" s="187" t="s">
        <v>160</v>
      </c>
      <c r="AZ13" s="187" t="s">
        <v>161</v>
      </c>
      <c r="BA13" s="187" t="s">
        <v>162</v>
      </c>
      <c r="BB13" s="187" t="s">
        <v>159</v>
      </c>
      <c r="BC13" s="187" t="s">
        <v>160</v>
      </c>
      <c r="BD13" s="187" t="s">
        <v>161</v>
      </c>
      <c r="BE13" s="187" t="s">
        <v>162</v>
      </c>
      <c r="BF13" s="582"/>
    </row>
    <row r="14" spans="1:58" ht="24.75" customHeight="1">
      <c r="A14" s="581" t="s">
        <v>281</v>
      </c>
      <c r="B14" s="507">
        <v>16157</v>
      </c>
      <c r="C14" s="510" t="s">
        <v>282</v>
      </c>
      <c r="D14" s="507" t="s">
        <v>283</v>
      </c>
      <c r="E14" s="577" t="s">
        <v>284</v>
      </c>
      <c r="F14" s="495"/>
      <c r="G14" s="554" t="s">
        <v>285</v>
      </c>
      <c r="H14" s="553" t="s">
        <v>168</v>
      </c>
      <c r="I14" s="188" t="s">
        <v>169</v>
      </c>
      <c r="J14" s="188"/>
      <c r="K14" s="188"/>
      <c r="L14" s="188"/>
      <c r="M14" s="188">
        <f>SUM(J14:L14)</f>
        <v>0</v>
      </c>
      <c r="N14" s="188"/>
      <c r="O14" s="188"/>
      <c r="P14" s="188"/>
      <c r="Q14" s="188">
        <f>SUM(N14:P14)</f>
        <v>0</v>
      </c>
      <c r="R14" s="188"/>
      <c r="S14" s="188"/>
      <c r="T14" s="188"/>
      <c r="U14" s="188">
        <f>SUM(R14:T14)</f>
        <v>0</v>
      </c>
      <c r="V14" s="188"/>
      <c r="W14" s="188"/>
      <c r="X14" s="188"/>
      <c r="Y14" s="188">
        <f>SUM(V14:X14)</f>
        <v>0</v>
      </c>
      <c r="Z14" s="188"/>
      <c r="AA14" s="188"/>
      <c r="AB14" s="188"/>
      <c r="AC14" s="188">
        <f>SUM(Z14:AB14)</f>
        <v>0</v>
      </c>
      <c r="AD14" s="188"/>
      <c r="AE14" s="188"/>
      <c r="AF14" s="188"/>
      <c r="AG14" s="188">
        <f>SUM(AD14:AF14)</f>
        <v>0</v>
      </c>
      <c r="AH14" s="188"/>
      <c r="AI14" s="188"/>
      <c r="AJ14" s="188"/>
      <c r="AK14" s="188">
        <f t="shared" ref="AK14:AK24" si="0">SUM(AH14:AJ14)</f>
        <v>0</v>
      </c>
      <c r="AL14" s="188"/>
      <c r="AM14" s="188"/>
      <c r="AN14" s="188"/>
      <c r="AO14" s="188">
        <f t="shared" ref="AO14:AO24" si="1">SUM(AL14:AN14)</f>
        <v>0</v>
      </c>
      <c r="AP14" s="188"/>
      <c r="AQ14" s="188"/>
      <c r="AR14" s="188"/>
      <c r="AS14" s="188">
        <f t="shared" ref="AS14:AS24" si="2">SUM(AP14:AR14)</f>
        <v>0</v>
      </c>
      <c r="AT14" s="188"/>
      <c r="AU14" s="188"/>
      <c r="AV14" s="188"/>
      <c r="AW14" s="188">
        <f t="shared" ref="AW14:AW24" si="3">SUM(AT14:AV14)</f>
        <v>0</v>
      </c>
      <c r="AX14" s="188"/>
      <c r="AY14" s="188"/>
      <c r="AZ14" s="188"/>
      <c r="BA14" s="188">
        <f t="shared" ref="BA14:BA24" si="4">SUM(AX14:AZ14)</f>
        <v>0</v>
      </c>
      <c r="BB14" s="188"/>
      <c r="BC14" s="188"/>
      <c r="BD14" s="188"/>
      <c r="BE14" s="188">
        <f t="shared" ref="BE14:BE24" si="5">SUM(BB14:BD14)</f>
        <v>0</v>
      </c>
      <c r="BF14" s="190">
        <f t="shared" ref="BF14:BF24" si="6">SUM(M14,Q14,U14,Y14,AC14,AG14,AK14,AO14,AS14,AW14,BA14,BE14)</f>
        <v>0</v>
      </c>
    </row>
    <row r="15" spans="1:58" ht="24" customHeight="1">
      <c r="A15" s="581"/>
      <c r="B15" s="508"/>
      <c r="C15" s="511"/>
      <c r="D15" s="508"/>
      <c r="E15" s="578"/>
      <c r="F15" s="496"/>
      <c r="G15" s="554"/>
      <c r="H15" s="554"/>
      <c r="I15" s="191" t="s">
        <v>170</v>
      </c>
      <c r="J15" s="191"/>
      <c r="K15" s="191"/>
      <c r="L15" s="191"/>
      <c r="M15" s="191">
        <f>SUM(J15:L15)</f>
        <v>0</v>
      </c>
      <c r="N15" s="191"/>
      <c r="O15" s="191"/>
      <c r="P15" s="191"/>
      <c r="Q15" s="191">
        <f>SUM(N15:P15)</f>
        <v>0</v>
      </c>
      <c r="R15" s="191"/>
      <c r="S15" s="191"/>
      <c r="T15" s="191"/>
      <c r="U15" s="191">
        <f>SUM(R15:T15)</f>
        <v>0</v>
      </c>
      <c r="V15" s="191"/>
      <c r="W15" s="191"/>
      <c r="X15" s="191"/>
      <c r="Y15" s="191">
        <f>SUM(V15:X15)</f>
        <v>0</v>
      </c>
      <c r="Z15" s="191"/>
      <c r="AA15" s="191"/>
      <c r="AB15" s="191"/>
      <c r="AC15" s="191">
        <f>SUM(Z15:AB15)</f>
        <v>0</v>
      </c>
      <c r="AD15" s="191"/>
      <c r="AE15" s="191"/>
      <c r="AF15" s="191"/>
      <c r="AG15" s="191">
        <f>SUM(AD15:AF15)</f>
        <v>0</v>
      </c>
      <c r="AH15" s="191"/>
      <c r="AI15" s="191"/>
      <c r="AJ15" s="191"/>
      <c r="AK15" s="191">
        <f t="shared" si="0"/>
        <v>0</v>
      </c>
      <c r="AL15" s="191"/>
      <c r="AM15" s="191"/>
      <c r="AN15" s="191"/>
      <c r="AO15" s="191">
        <f t="shared" si="1"/>
        <v>0</v>
      </c>
      <c r="AP15" s="191"/>
      <c r="AQ15" s="191"/>
      <c r="AR15" s="191"/>
      <c r="AS15" s="191">
        <f t="shared" si="2"/>
        <v>0</v>
      </c>
      <c r="AT15" s="191"/>
      <c r="AU15" s="191"/>
      <c r="AV15" s="191"/>
      <c r="AW15" s="191">
        <f t="shared" si="3"/>
        <v>0</v>
      </c>
      <c r="AX15" s="191"/>
      <c r="AY15" s="191"/>
      <c r="AZ15" s="191"/>
      <c r="BA15" s="191">
        <f t="shared" si="4"/>
        <v>0</v>
      </c>
      <c r="BB15" s="191"/>
      <c r="BC15" s="191"/>
      <c r="BD15" s="191"/>
      <c r="BE15" s="191">
        <f t="shared" si="5"/>
        <v>0</v>
      </c>
      <c r="BF15" s="192">
        <f t="shared" si="6"/>
        <v>0</v>
      </c>
    </row>
    <row r="16" spans="1:58" ht="21.75" customHeight="1">
      <c r="A16" s="581"/>
      <c r="B16" s="508"/>
      <c r="C16" s="511"/>
      <c r="D16" s="508"/>
      <c r="E16" s="578"/>
      <c r="F16" s="496"/>
      <c r="G16" s="554"/>
      <c r="H16" s="554"/>
      <c r="I16" s="191" t="s">
        <v>171</v>
      </c>
      <c r="J16" s="191"/>
      <c r="K16" s="191"/>
      <c r="L16" s="191"/>
      <c r="M16" s="191">
        <f>SUM(J16:L16)</f>
        <v>0</v>
      </c>
      <c r="N16" s="191"/>
      <c r="O16" s="191"/>
      <c r="P16" s="191"/>
      <c r="Q16" s="191">
        <f>SUM(N16:P16)</f>
        <v>0</v>
      </c>
      <c r="R16" s="191"/>
      <c r="S16" s="191"/>
      <c r="T16" s="191"/>
      <c r="U16" s="191">
        <f>SUM(R16:T16)</f>
        <v>0</v>
      </c>
      <c r="V16" s="191"/>
      <c r="W16" s="191"/>
      <c r="X16" s="191"/>
      <c r="Y16" s="191">
        <f>SUM(V16:X16)</f>
        <v>0</v>
      </c>
      <c r="Z16" s="191"/>
      <c r="AA16" s="191"/>
      <c r="AB16" s="191"/>
      <c r="AC16" s="191">
        <f>SUM(Z16:AB16)</f>
        <v>0</v>
      </c>
      <c r="AD16" s="191"/>
      <c r="AE16" s="191"/>
      <c r="AF16" s="191"/>
      <c r="AG16" s="191">
        <f>SUM(AD16:AF16)</f>
        <v>0</v>
      </c>
      <c r="AH16" s="191"/>
      <c r="AI16" s="191"/>
      <c r="AJ16" s="191"/>
      <c r="AK16" s="191">
        <f t="shared" si="0"/>
        <v>0</v>
      </c>
      <c r="AL16" s="191"/>
      <c r="AM16" s="191"/>
      <c r="AN16" s="191"/>
      <c r="AO16" s="191">
        <f t="shared" si="1"/>
        <v>0</v>
      </c>
      <c r="AP16" s="191"/>
      <c r="AQ16" s="191"/>
      <c r="AR16" s="191"/>
      <c r="AS16" s="191">
        <f t="shared" si="2"/>
        <v>0</v>
      </c>
      <c r="AT16" s="191"/>
      <c r="AU16" s="191"/>
      <c r="AV16" s="191"/>
      <c r="AW16" s="191">
        <f t="shared" si="3"/>
        <v>0</v>
      </c>
      <c r="AX16" s="191"/>
      <c r="AY16" s="191"/>
      <c r="AZ16" s="191"/>
      <c r="BA16" s="191">
        <f t="shared" si="4"/>
        <v>0</v>
      </c>
      <c r="BB16" s="191"/>
      <c r="BC16" s="191"/>
      <c r="BD16" s="191"/>
      <c r="BE16" s="191">
        <f t="shared" si="5"/>
        <v>0</v>
      </c>
      <c r="BF16" s="192">
        <f t="shared" si="6"/>
        <v>0</v>
      </c>
    </row>
    <row r="17" spans="1:58" ht="19.5" customHeight="1">
      <c r="A17" s="581"/>
      <c r="B17" s="508"/>
      <c r="C17" s="511"/>
      <c r="D17" s="508"/>
      <c r="E17" s="578"/>
      <c r="F17" s="496"/>
      <c r="G17" s="554"/>
      <c r="H17" s="554"/>
      <c r="I17" s="191" t="s">
        <v>172</v>
      </c>
      <c r="J17" s="191"/>
      <c r="K17" s="191"/>
      <c r="L17" s="191"/>
      <c r="M17" s="191">
        <f>SUM(J17:L17)</f>
        <v>0</v>
      </c>
      <c r="N17" s="191">
        <v>1</v>
      </c>
      <c r="O17" s="191"/>
      <c r="P17" s="191"/>
      <c r="Q17" s="191">
        <f>SUM(N17:P17)</f>
        <v>1</v>
      </c>
      <c r="R17" s="191"/>
      <c r="S17" s="191"/>
      <c r="T17" s="191"/>
      <c r="U17" s="191">
        <f>SUM(R17:T17)</f>
        <v>0</v>
      </c>
      <c r="V17" s="191"/>
      <c r="W17" s="191">
        <v>4</v>
      </c>
      <c r="X17" s="191"/>
      <c r="Y17" s="191">
        <f>SUM(V17:X17)</f>
        <v>4</v>
      </c>
      <c r="Z17" s="191"/>
      <c r="AA17" s="191"/>
      <c r="AB17" s="191"/>
      <c r="AC17" s="191">
        <f>SUM(Z17:AB17)</f>
        <v>0</v>
      </c>
      <c r="AD17" s="191"/>
      <c r="AE17" s="191">
        <v>1</v>
      </c>
      <c r="AF17" s="191"/>
      <c r="AG17" s="191">
        <f>SUM(AD17:AF17)</f>
        <v>1</v>
      </c>
      <c r="AH17" s="191"/>
      <c r="AI17" s="191"/>
      <c r="AJ17" s="191"/>
      <c r="AK17" s="191">
        <f t="shared" si="0"/>
        <v>0</v>
      </c>
      <c r="AL17" s="191"/>
      <c r="AM17" s="191"/>
      <c r="AN17" s="191"/>
      <c r="AO17" s="191">
        <f t="shared" si="1"/>
        <v>0</v>
      </c>
      <c r="AP17" s="191"/>
      <c r="AQ17" s="191"/>
      <c r="AR17" s="191"/>
      <c r="AS17" s="191">
        <f t="shared" si="2"/>
        <v>0</v>
      </c>
      <c r="AT17" s="191"/>
      <c r="AU17" s="191"/>
      <c r="AV17" s="191"/>
      <c r="AW17" s="191">
        <f t="shared" si="3"/>
        <v>0</v>
      </c>
      <c r="AX17" s="191"/>
      <c r="AY17" s="191"/>
      <c r="AZ17" s="191"/>
      <c r="BA17" s="191">
        <f t="shared" si="4"/>
        <v>0</v>
      </c>
      <c r="BB17" s="191"/>
      <c r="BC17" s="191"/>
      <c r="BD17" s="191"/>
      <c r="BE17" s="191">
        <f t="shared" si="5"/>
        <v>0</v>
      </c>
      <c r="BF17" s="192">
        <f t="shared" si="6"/>
        <v>6</v>
      </c>
    </row>
    <row r="18" spans="1:58" ht="19.5" customHeight="1">
      <c r="A18" s="581"/>
      <c r="B18" s="508"/>
      <c r="C18" s="511"/>
      <c r="D18" s="508"/>
      <c r="E18" s="578"/>
      <c r="F18" s="496"/>
      <c r="G18" s="554"/>
      <c r="H18" s="554"/>
      <c r="I18" s="191" t="s">
        <v>173</v>
      </c>
      <c r="J18" s="191"/>
      <c r="K18" s="191"/>
      <c r="L18" s="191"/>
      <c r="M18" s="191">
        <f t="shared" ref="M18:M24" si="7">SUM(J18:L18)</f>
        <v>0</v>
      </c>
      <c r="N18" s="191"/>
      <c r="O18" s="191"/>
      <c r="P18" s="191"/>
      <c r="Q18" s="191">
        <f t="shared" ref="Q18:Q24" si="8">SUM(N18:P18)</f>
        <v>0</v>
      </c>
      <c r="R18" s="191"/>
      <c r="S18" s="191"/>
      <c r="T18" s="191"/>
      <c r="U18" s="191">
        <f t="shared" ref="U18:U24" si="9">SUM(R18:T18)</f>
        <v>0</v>
      </c>
      <c r="V18" s="191"/>
      <c r="W18" s="191">
        <v>5</v>
      </c>
      <c r="X18" s="191"/>
      <c r="Y18" s="191">
        <f t="shared" ref="Y18:Y24" si="10">SUM(V18:X18)</f>
        <v>5</v>
      </c>
      <c r="Z18" s="191"/>
      <c r="AA18" s="191"/>
      <c r="AB18" s="191"/>
      <c r="AC18" s="191">
        <f t="shared" ref="AC18:AC24" si="11">SUM(Z18:AB18)</f>
        <v>0</v>
      </c>
      <c r="AD18" s="191"/>
      <c r="AE18" s="191">
        <v>2</v>
      </c>
      <c r="AF18" s="191"/>
      <c r="AG18" s="191">
        <f t="shared" ref="AG18:AG24" si="12">SUM(AD18:AF18)</f>
        <v>2</v>
      </c>
      <c r="AH18" s="191"/>
      <c r="AI18" s="191"/>
      <c r="AJ18" s="191"/>
      <c r="AK18" s="191">
        <f t="shared" si="0"/>
        <v>0</v>
      </c>
      <c r="AL18" s="191"/>
      <c r="AM18" s="191"/>
      <c r="AN18" s="191"/>
      <c r="AO18" s="191">
        <f t="shared" si="1"/>
        <v>0</v>
      </c>
      <c r="AP18" s="191"/>
      <c r="AQ18" s="191"/>
      <c r="AR18" s="191"/>
      <c r="AS18" s="191">
        <f t="shared" si="2"/>
        <v>0</v>
      </c>
      <c r="AT18" s="191"/>
      <c r="AU18" s="191"/>
      <c r="AV18" s="191"/>
      <c r="AW18" s="191">
        <f t="shared" si="3"/>
        <v>0</v>
      </c>
      <c r="AX18" s="191"/>
      <c r="AY18" s="191"/>
      <c r="AZ18" s="191"/>
      <c r="BA18" s="191">
        <f t="shared" si="4"/>
        <v>0</v>
      </c>
      <c r="BB18" s="191"/>
      <c r="BC18" s="191"/>
      <c r="BD18" s="191"/>
      <c r="BE18" s="191">
        <f t="shared" si="5"/>
        <v>0</v>
      </c>
      <c r="BF18" s="192">
        <f t="shared" si="6"/>
        <v>7</v>
      </c>
    </row>
    <row r="19" spans="1:58" ht="33" customHeight="1">
      <c r="A19" s="581"/>
      <c r="B19" s="508"/>
      <c r="C19" s="511"/>
      <c r="D19" s="508"/>
      <c r="E19" s="578"/>
      <c r="F19" s="496"/>
      <c r="G19" s="554"/>
      <c r="H19" s="554"/>
      <c r="I19" s="193" t="s">
        <v>174</v>
      </c>
      <c r="J19" s="193">
        <f>SUM(J14:J18)</f>
        <v>0</v>
      </c>
      <c r="K19" s="193">
        <f>SUM(K14:K18)</f>
        <v>0</v>
      </c>
      <c r="L19" s="193">
        <f>SUM(L14:L18)</f>
        <v>0</v>
      </c>
      <c r="M19" s="193">
        <f t="shared" si="7"/>
        <v>0</v>
      </c>
      <c r="N19" s="193">
        <f>SUM(N14:N18)</f>
        <v>1</v>
      </c>
      <c r="O19" s="193">
        <f>SUM(O14:O18)</f>
        <v>0</v>
      </c>
      <c r="P19" s="193">
        <f>SUM(P14:P18)</f>
        <v>0</v>
      </c>
      <c r="Q19" s="193">
        <f t="shared" si="8"/>
        <v>1</v>
      </c>
      <c r="R19" s="193">
        <f>SUM(R14:R18)</f>
        <v>0</v>
      </c>
      <c r="S19" s="193">
        <f>SUM(S14:S18)</f>
        <v>0</v>
      </c>
      <c r="T19" s="193">
        <f>SUM(T14:T18)</f>
        <v>0</v>
      </c>
      <c r="U19" s="193">
        <f t="shared" si="9"/>
        <v>0</v>
      </c>
      <c r="V19" s="193">
        <f>SUM(V14:V18)</f>
        <v>0</v>
      </c>
      <c r="W19" s="193">
        <f>SUM(W14:W18)</f>
        <v>9</v>
      </c>
      <c r="X19" s="193">
        <f>SUM(X14:X18)</f>
        <v>0</v>
      </c>
      <c r="Y19" s="193">
        <f t="shared" si="10"/>
        <v>9</v>
      </c>
      <c r="Z19" s="193">
        <f>SUM(Z14:Z18)</f>
        <v>0</v>
      </c>
      <c r="AA19" s="193">
        <f>SUM(AA14:AA18)</f>
        <v>0</v>
      </c>
      <c r="AB19" s="193">
        <f>SUM(AB14:AB18)</f>
        <v>0</v>
      </c>
      <c r="AC19" s="193">
        <f t="shared" si="11"/>
        <v>0</v>
      </c>
      <c r="AD19" s="193">
        <f>SUM(AD14:AD18)</f>
        <v>0</v>
      </c>
      <c r="AE19" s="193">
        <f>SUM(AE14:AE18)</f>
        <v>3</v>
      </c>
      <c r="AF19" s="193">
        <f>SUM(AF14:AF18)</f>
        <v>0</v>
      </c>
      <c r="AG19" s="193">
        <f t="shared" si="12"/>
        <v>3</v>
      </c>
      <c r="AH19" s="193">
        <f>SUM(AH14:AH18)</f>
        <v>0</v>
      </c>
      <c r="AI19" s="193">
        <f>SUM(AI14:AI18)</f>
        <v>0</v>
      </c>
      <c r="AJ19" s="193">
        <f>SUM(AJ14:AJ18)</f>
        <v>0</v>
      </c>
      <c r="AK19" s="193">
        <f t="shared" si="0"/>
        <v>0</v>
      </c>
      <c r="AL19" s="193">
        <f>SUM(AL14:AL18)</f>
        <v>0</v>
      </c>
      <c r="AM19" s="193">
        <f>SUM(AM14:AM18)</f>
        <v>0</v>
      </c>
      <c r="AN19" s="193">
        <f>SUM(AN14:AN18)</f>
        <v>0</v>
      </c>
      <c r="AO19" s="193">
        <f t="shared" si="1"/>
        <v>0</v>
      </c>
      <c r="AP19" s="193">
        <f>SUM(AP14:AP18)</f>
        <v>0</v>
      </c>
      <c r="AQ19" s="193">
        <f>SUM(AQ14:AQ18)</f>
        <v>0</v>
      </c>
      <c r="AR19" s="193">
        <f>SUM(AR14:AR18)</f>
        <v>0</v>
      </c>
      <c r="AS19" s="193">
        <f t="shared" si="2"/>
        <v>0</v>
      </c>
      <c r="AT19" s="193">
        <f>SUM(AT14:AT18)</f>
        <v>0</v>
      </c>
      <c r="AU19" s="193">
        <f>SUM(AU14:AU18)</f>
        <v>0</v>
      </c>
      <c r="AV19" s="193">
        <f>SUM(AV14:AV18)</f>
        <v>0</v>
      </c>
      <c r="AW19" s="193">
        <f t="shared" si="3"/>
        <v>0</v>
      </c>
      <c r="AX19" s="193">
        <f>SUM(AX14:AX18)</f>
        <v>0</v>
      </c>
      <c r="AY19" s="193">
        <f>SUM(AY14:AY18)</f>
        <v>0</v>
      </c>
      <c r="AZ19" s="193">
        <f>SUM(AZ14:AZ18)</f>
        <v>0</v>
      </c>
      <c r="BA19" s="193">
        <f t="shared" si="4"/>
        <v>0</v>
      </c>
      <c r="BB19" s="193">
        <f>SUM(BB14:BB18)</f>
        <v>0</v>
      </c>
      <c r="BC19" s="193">
        <f>SUM(BC14:BC18)</f>
        <v>0</v>
      </c>
      <c r="BD19" s="193">
        <f>SUM(BD14:BD18)</f>
        <v>0</v>
      </c>
      <c r="BE19" s="193">
        <f t="shared" si="5"/>
        <v>0</v>
      </c>
      <c r="BF19" s="408">
        <f t="shared" si="6"/>
        <v>13</v>
      </c>
    </row>
    <row r="20" spans="1:58" ht="23.25" customHeight="1">
      <c r="A20" s="581"/>
      <c r="B20" s="508"/>
      <c r="C20" s="511"/>
      <c r="D20" s="508"/>
      <c r="E20" s="578"/>
      <c r="F20" s="496"/>
      <c r="G20" s="554"/>
      <c r="H20" s="554" t="s">
        <v>175</v>
      </c>
      <c r="I20" s="191" t="s">
        <v>176</v>
      </c>
      <c r="J20" s="191"/>
      <c r="K20" s="191"/>
      <c r="L20" s="191"/>
      <c r="M20" s="191">
        <f t="shared" si="7"/>
        <v>0</v>
      </c>
      <c r="N20" s="191">
        <v>1</v>
      </c>
      <c r="O20" s="191"/>
      <c r="P20" s="191"/>
      <c r="Q20" s="191">
        <f t="shared" si="8"/>
        <v>1</v>
      </c>
      <c r="R20" s="191"/>
      <c r="S20" s="191"/>
      <c r="T20" s="191"/>
      <c r="U20" s="191">
        <f t="shared" si="9"/>
        <v>0</v>
      </c>
      <c r="V20" s="191"/>
      <c r="W20" s="191">
        <v>3</v>
      </c>
      <c r="X20" s="191"/>
      <c r="Y20" s="191">
        <f t="shared" si="10"/>
        <v>3</v>
      </c>
      <c r="Z20" s="191"/>
      <c r="AA20" s="191"/>
      <c r="AB20" s="191"/>
      <c r="AC20" s="191">
        <f t="shared" si="11"/>
        <v>0</v>
      </c>
      <c r="AD20" s="191"/>
      <c r="AE20" s="191">
        <v>3</v>
      </c>
      <c r="AF20" s="191"/>
      <c r="AG20" s="191">
        <f t="shared" si="12"/>
        <v>3</v>
      </c>
      <c r="AH20" s="191"/>
      <c r="AI20" s="191"/>
      <c r="AJ20" s="191"/>
      <c r="AK20" s="191">
        <f t="shared" si="0"/>
        <v>0</v>
      </c>
      <c r="AL20" s="191"/>
      <c r="AM20" s="191"/>
      <c r="AN20" s="191"/>
      <c r="AO20" s="191">
        <f t="shared" si="1"/>
        <v>0</v>
      </c>
      <c r="AP20" s="191"/>
      <c r="AQ20" s="191"/>
      <c r="AR20" s="191"/>
      <c r="AS20" s="191">
        <f t="shared" si="2"/>
        <v>0</v>
      </c>
      <c r="AT20" s="191"/>
      <c r="AU20" s="191"/>
      <c r="AV20" s="191"/>
      <c r="AW20" s="191">
        <f t="shared" si="3"/>
        <v>0</v>
      </c>
      <c r="AX20" s="191"/>
      <c r="AY20" s="191"/>
      <c r="AZ20" s="191"/>
      <c r="BA20" s="191">
        <f t="shared" si="4"/>
        <v>0</v>
      </c>
      <c r="BB20" s="191"/>
      <c r="BC20" s="191"/>
      <c r="BD20" s="191"/>
      <c r="BE20" s="191">
        <f t="shared" si="5"/>
        <v>0</v>
      </c>
      <c r="BF20" s="192">
        <f t="shared" si="6"/>
        <v>7</v>
      </c>
    </row>
    <row r="21" spans="1:58" ht="33" customHeight="1">
      <c r="A21" s="581"/>
      <c r="B21" s="508"/>
      <c r="C21" s="511"/>
      <c r="D21" s="508"/>
      <c r="E21" s="578"/>
      <c r="F21" s="496"/>
      <c r="G21" s="554"/>
      <c r="H21" s="554"/>
      <c r="I21" s="409" t="s">
        <v>286</v>
      </c>
      <c r="J21" s="191"/>
      <c r="K21" s="191"/>
      <c r="L21" s="191"/>
      <c r="M21" s="191">
        <f t="shared" si="7"/>
        <v>0</v>
      </c>
      <c r="N21" s="191"/>
      <c r="O21" s="191"/>
      <c r="P21" s="191"/>
      <c r="Q21" s="191">
        <f t="shared" si="8"/>
        <v>0</v>
      </c>
      <c r="R21" s="191"/>
      <c r="S21" s="191"/>
      <c r="T21" s="191"/>
      <c r="U21" s="191">
        <f t="shared" si="9"/>
        <v>0</v>
      </c>
      <c r="V21" s="191"/>
      <c r="W21" s="191">
        <v>6</v>
      </c>
      <c r="X21" s="191"/>
      <c r="Y21" s="191">
        <f t="shared" si="10"/>
        <v>6</v>
      </c>
      <c r="Z21" s="191"/>
      <c r="AA21" s="191"/>
      <c r="AB21" s="191"/>
      <c r="AC21" s="191">
        <f t="shared" si="11"/>
        <v>0</v>
      </c>
      <c r="AD21" s="191"/>
      <c r="AE21" s="191"/>
      <c r="AF21" s="191"/>
      <c r="AG21" s="191">
        <f t="shared" si="12"/>
        <v>0</v>
      </c>
      <c r="AH21" s="191"/>
      <c r="AI21" s="191"/>
      <c r="AJ21" s="191"/>
      <c r="AK21" s="191">
        <f t="shared" si="0"/>
        <v>0</v>
      </c>
      <c r="AL21" s="191"/>
      <c r="AM21" s="191"/>
      <c r="AN21" s="191"/>
      <c r="AO21" s="191">
        <f t="shared" si="1"/>
        <v>0</v>
      </c>
      <c r="AP21" s="191"/>
      <c r="AQ21" s="191"/>
      <c r="AR21" s="191"/>
      <c r="AS21" s="191">
        <f t="shared" si="2"/>
        <v>0</v>
      </c>
      <c r="AT21" s="191"/>
      <c r="AU21" s="191"/>
      <c r="AV21" s="191"/>
      <c r="AW21" s="191">
        <f t="shared" si="3"/>
        <v>0</v>
      </c>
      <c r="AX21" s="191"/>
      <c r="AY21" s="191"/>
      <c r="AZ21" s="191"/>
      <c r="BA21" s="191">
        <f t="shared" si="4"/>
        <v>0</v>
      </c>
      <c r="BB21" s="191"/>
      <c r="BC21" s="191"/>
      <c r="BD21" s="191"/>
      <c r="BE21" s="191">
        <f t="shared" si="5"/>
        <v>0</v>
      </c>
      <c r="BF21" s="192">
        <f t="shared" si="6"/>
        <v>6</v>
      </c>
    </row>
    <row r="22" spans="1:58" ht="19.5" customHeight="1">
      <c r="A22" s="581"/>
      <c r="B22" s="508"/>
      <c r="C22" s="511"/>
      <c r="D22" s="508"/>
      <c r="E22" s="578"/>
      <c r="F22" s="496"/>
      <c r="G22" s="554"/>
      <c r="H22" s="554"/>
      <c r="I22" s="191" t="s">
        <v>177</v>
      </c>
      <c r="J22" s="191"/>
      <c r="K22" s="191"/>
      <c r="L22" s="191"/>
      <c r="M22" s="191">
        <f t="shared" si="7"/>
        <v>0</v>
      </c>
      <c r="N22" s="191"/>
      <c r="O22" s="191"/>
      <c r="P22" s="191"/>
      <c r="Q22" s="191">
        <f t="shared" si="8"/>
        <v>0</v>
      </c>
      <c r="R22" s="191"/>
      <c r="S22" s="191"/>
      <c r="T22" s="191"/>
      <c r="U22" s="191">
        <f t="shared" si="9"/>
        <v>0</v>
      </c>
      <c r="V22" s="191"/>
      <c r="W22" s="191"/>
      <c r="X22" s="191"/>
      <c r="Y22" s="191">
        <f t="shared" si="10"/>
        <v>0</v>
      </c>
      <c r="Z22" s="191"/>
      <c r="AA22" s="191"/>
      <c r="AB22" s="191"/>
      <c r="AC22" s="191">
        <f t="shared" si="11"/>
        <v>0</v>
      </c>
      <c r="AD22" s="191"/>
      <c r="AE22" s="191"/>
      <c r="AF22" s="191"/>
      <c r="AG22" s="191">
        <f t="shared" si="12"/>
        <v>0</v>
      </c>
      <c r="AH22" s="191"/>
      <c r="AI22" s="191"/>
      <c r="AJ22" s="191"/>
      <c r="AK22" s="191">
        <f t="shared" si="0"/>
        <v>0</v>
      </c>
      <c r="AL22" s="191"/>
      <c r="AM22" s="191"/>
      <c r="AN22" s="191"/>
      <c r="AO22" s="191">
        <f t="shared" si="1"/>
        <v>0</v>
      </c>
      <c r="AP22" s="191"/>
      <c r="AQ22" s="191"/>
      <c r="AR22" s="191"/>
      <c r="AS22" s="191">
        <f t="shared" si="2"/>
        <v>0</v>
      </c>
      <c r="AT22" s="191"/>
      <c r="AU22" s="191"/>
      <c r="AV22" s="191"/>
      <c r="AW22" s="191">
        <f t="shared" si="3"/>
        <v>0</v>
      </c>
      <c r="AX22" s="191"/>
      <c r="AY22" s="191"/>
      <c r="AZ22" s="191"/>
      <c r="BA22" s="191">
        <f t="shared" si="4"/>
        <v>0</v>
      </c>
      <c r="BB22" s="191"/>
      <c r="BC22" s="191"/>
      <c r="BD22" s="191"/>
      <c r="BE22" s="191">
        <f t="shared" si="5"/>
        <v>0</v>
      </c>
      <c r="BF22" s="192">
        <f t="shared" si="6"/>
        <v>0</v>
      </c>
    </row>
    <row r="23" spans="1:58" ht="19.5" customHeight="1">
      <c r="A23" s="581"/>
      <c r="B23" s="508"/>
      <c r="C23" s="511"/>
      <c r="D23" s="508"/>
      <c r="E23" s="578"/>
      <c r="F23" s="496"/>
      <c r="G23" s="554"/>
      <c r="H23" s="554" t="s">
        <v>178</v>
      </c>
      <c r="I23" s="191" t="s">
        <v>179</v>
      </c>
      <c r="J23" s="191"/>
      <c r="K23" s="191"/>
      <c r="L23" s="191"/>
      <c r="M23" s="191">
        <f t="shared" si="7"/>
        <v>0</v>
      </c>
      <c r="N23" s="191"/>
      <c r="O23" s="191"/>
      <c r="P23" s="191"/>
      <c r="Q23" s="191">
        <f t="shared" si="8"/>
        <v>0</v>
      </c>
      <c r="R23" s="191"/>
      <c r="S23" s="191"/>
      <c r="T23" s="191"/>
      <c r="U23" s="191">
        <f t="shared" si="9"/>
        <v>0</v>
      </c>
      <c r="V23" s="191"/>
      <c r="W23" s="191"/>
      <c r="X23" s="191"/>
      <c r="Y23" s="191">
        <f t="shared" si="10"/>
        <v>0</v>
      </c>
      <c r="Z23" s="191"/>
      <c r="AA23" s="191"/>
      <c r="AB23" s="191"/>
      <c r="AC23" s="191">
        <f t="shared" si="11"/>
        <v>0</v>
      </c>
      <c r="AD23" s="191"/>
      <c r="AE23" s="191"/>
      <c r="AF23" s="191"/>
      <c r="AG23" s="191">
        <f t="shared" si="12"/>
        <v>0</v>
      </c>
      <c r="AH23" s="191"/>
      <c r="AI23" s="191"/>
      <c r="AJ23" s="191"/>
      <c r="AK23" s="191">
        <f t="shared" si="0"/>
        <v>0</v>
      </c>
      <c r="AL23" s="191"/>
      <c r="AM23" s="191"/>
      <c r="AN23" s="191"/>
      <c r="AO23" s="191">
        <f t="shared" si="1"/>
        <v>0</v>
      </c>
      <c r="AP23" s="191"/>
      <c r="AQ23" s="191"/>
      <c r="AR23" s="191"/>
      <c r="AS23" s="191">
        <f t="shared" si="2"/>
        <v>0</v>
      </c>
      <c r="AT23" s="191"/>
      <c r="AU23" s="191"/>
      <c r="AV23" s="191"/>
      <c r="AW23" s="191">
        <f t="shared" si="3"/>
        <v>0</v>
      </c>
      <c r="AX23" s="191"/>
      <c r="AY23" s="191"/>
      <c r="AZ23" s="191"/>
      <c r="BA23" s="191">
        <f t="shared" si="4"/>
        <v>0</v>
      </c>
      <c r="BB23" s="191"/>
      <c r="BC23" s="191"/>
      <c r="BD23" s="191"/>
      <c r="BE23" s="191">
        <f t="shared" si="5"/>
        <v>0</v>
      </c>
      <c r="BF23" s="192">
        <f t="shared" si="6"/>
        <v>0</v>
      </c>
    </row>
    <row r="24" spans="1:58" ht="19.5" customHeight="1" thickBot="1">
      <c r="A24" s="581"/>
      <c r="B24" s="508"/>
      <c r="C24" s="511"/>
      <c r="D24" s="508"/>
      <c r="E24" s="579"/>
      <c r="F24" s="580"/>
      <c r="G24" s="554"/>
      <c r="H24" s="555"/>
      <c r="I24" s="195" t="s">
        <v>180</v>
      </c>
      <c r="J24" s="195"/>
      <c r="K24" s="195"/>
      <c r="L24" s="195"/>
      <c r="M24" s="195">
        <f t="shared" si="7"/>
        <v>0</v>
      </c>
      <c r="N24" s="195"/>
      <c r="O24" s="195"/>
      <c r="P24" s="195"/>
      <c r="Q24" s="195">
        <f t="shared" si="8"/>
        <v>0</v>
      </c>
      <c r="R24" s="195"/>
      <c r="S24" s="195"/>
      <c r="T24" s="195"/>
      <c r="U24" s="195">
        <f t="shared" si="9"/>
        <v>0</v>
      </c>
      <c r="V24" s="195"/>
      <c r="W24" s="195"/>
      <c r="X24" s="195"/>
      <c r="Y24" s="195">
        <f t="shared" si="10"/>
        <v>0</v>
      </c>
      <c r="Z24" s="195"/>
      <c r="AA24" s="195"/>
      <c r="AB24" s="195"/>
      <c r="AC24" s="195">
        <f t="shared" si="11"/>
        <v>0</v>
      </c>
      <c r="AD24" s="195"/>
      <c r="AE24" s="195"/>
      <c r="AF24" s="195"/>
      <c r="AG24" s="195">
        <f t="shared" si="12"/>
        <v>0</v>
      </c>
      <c r="AH24" s="195"/>
      <c r="AI24" s="195"/>
      <c r="AJ24" s="195"/>
      <c r="AK24" s="195">
        <f t="shared" si="0"/>
        <v>0</v>
      </c>
      <c r="AL24" s="195"/>
      <c r="AM24" s="195"/>
      <c r="AN24" s="195"/>
      <c r="AO24" s="195">
        <f t="shared" si="1"/>
        <v>0</v>
      </c>
      <c r="AP24" s="195"/>
      <c r="AQ24" s="195"/>
      <c r="AR24" s="195"/>
      <c r="AS24" s="195">
        <f t="shared" si="2"/>
        <v>0</v>
      </c>
      <c r="AT24" s="195"/>
      <c r="AU24" s="195"/>
      <c r="AV24" s="195"/>
      <c r="AW24" s="195">
        <f t="shared" si="3"/>
        <v>0</v>
      </c>
      <c r="AX24" s="195"/>
      <c r="AY24" s="195"/>
      <c r="AZ24" s="195"/>
      <c r="BA24" s="195">
        <f t="shared" si="4"/>
        <v>0</v>
      </c>
      <c r="BB24" s="195"/>
      <c r="BC24" s="195"/>
      <c r="BD24" s="195"/>
      <c r="BE24" s="195">
        <f t="shared" si="5"/>
        <v>0</v>
      </c>
      <c r="BF24" s="198">
        <f t="shared" si="6"/>
        <v>0</v>
      </c>
    </row>
    <row r="25" spans="1:58" ht="18.75" customHeight="1">
      <c r="A25" s="581"/>
      <c r="B25" s="508"/>
      <c r="C25" s="511"/>
      <c r="D25" s="508"/>
      <c r="E25" s="575" t="s">
        <v>287</v>
      </c>
      <c r="F25" s="576"/>
      <c r="G25" s="554" t="s">
        <v>288</v>
      </c>
      <c r="H25" s="553" t="s">
        <v>168</v>
      </c>
      <c r="I25" s="188" t="s">
        <v>169</v>
      </c>
      <c r="J25" s="188"/>
      <c r="K25" s="188"/>
      <c r="L25" s="188"/>
      <c r="M25" s="188">
        <v>0</v>
      </c>
      <c r="N25" s="188"/>
      <c r="O25" s="188"/>
      <c r="P25" s="188"/>
      <c r="Q25" s="188">
        <v>0</v>
      </c>
      <c r="R25" s="188"/>
      <c r="S25" s="188"/>
      <c r="T25" s="188"/>
      <c r="U25" s="188">
        <v>0</v>
      </c>
      <c r="V25" s="188"/>
      <c r="W25" s="188"/>
      <c r="X25" s="188"/>
      <c r="Y25" s="188">
        <v>0</v>
      </c>
      <c r="Z25" s="188"/>
      <c r="AA25" s="188"/>
      <c r="AB25" s="188"/>
      <c r="AC25" s="188">
        <v>0</v>
      </c>
      <c r="AD25" s="188"/>
      <c r="AE25" s="188"/>
      <c r="AF25" s="188"/>
      <c r="AG25" s="188">
        <v>0</v>
      </c>
      <c r="AH25" s="188"/>
      <c r="AI25" s="188"/>
      <c r="AJ25" s="188"/>
      <c r="AK25" s="188">
        <v>0</v>
      </c>
      <c r="AL25" s="188"/>
      <c r="AM25" s="188"/>
      <c r="AN25" s="188"/>
      <c r="AO25" s="188">
        <v>0</v>
      </c>
      <c r="AP25" s="188"/>
      <c r="AQ25" s="188"/>
      <c r="AR25" s="188"/>
      <c r="AS25" s="188">
        <v>0</v>
      </c>
      <c r="AT25" s="188"/>
      <c r="AU25" s="188"/>
      <c r="AV25" s="188"/>
      <c r="AW25" s="188">
        <v>0</v>
      </c>
      <c r="AX25" s="188"/>
      <c r="AY25" s="188"/>
      <c r="AZ25" s="188"/>
      <c r="BA25" s="188">
        <v>0</v>
      </c>
      <c r="BB25" s="188"/>
      <c r="BC25" s="188"/>
      <c r="BD25" s="188"/>
      <c r="BE25" s="188">
        <v>0</v>
      </c>
      <c r="BF25" s="190">
        <v>0</v>
      </c>
    </row>
    <row r="26" spans="1:58" ht="19.5" customHeight="1">
      <c r="A26" s="581"/>
      <c r="B26" s="508"/>
      <c r="C26" s="511"/>
      <c r="D26" s="508"/>
      <c r="E26" s="575"/>
      <c r="F26" s="576"/>
      <c r="G26" s="554"/>
      <c r="H26" s="554"/>
      <c r="I26" s="191" t="s">
        <v>170</v>
      </c>
      <c r="J26" s="191"/>
      <c r="K26" s="191"/>
      <c r="L26" s="191"/>
      <c r="M26" s="191">
        <v>0</v>
      </c>
      <c r="N26" s="191"/>
      <c r="O26" s="191"/>
      <c r="P26" s="191"/>
      <c r="Q26" s="410">
        <v>0</v>
      </c>
      <c r="R26" s="191"/>
      <c r="S26" s="191"/>
      <c r="T26" s="191"/>
      <c r="U26" s="410">
        <v>0</v>
      </c>
      <c r="V26" s="191"/>
      <c r="W26" s="191"/>
      <c r="X26" s="191"/>
      <c r="Y26" s="410">
        <v>0</v>
      </c>
      <c r="Z26" s="191"/>
      <c r="AA26" s="191"/>
      <c r="AB26" s="191"/>
      <c r="AC26" s="410">
        <v>0</v>
      </c>
      <c r="AD26" s="191"/>
      <c r="AE26" s="191"/>
      <c r="AF26" s="191"/>
      <c r="AG26" s="410">
        <v>0</v>
      </c>
      <c r="AH26" s="191"/>
      <c r="AI26" s="191"/>
      <c r="AJ26" s="191"/>
      <c r="AK26" s="410">
        <v>0</v>
      </c>
      <c r="AL26" s="191"/>
      <c r="AM26" s="191"/>
      <c r="AN26" s="191"/>
      <c r="AO26" s="410">
        <v>0</v>
      </c>
      <c r="AP26" s="191"/>
      <c r="AQ26" s="191"/>
      <c r="AR26" s="191"/>
      <c r="AS26" s="410">
        <v>0</v>
      </c>
      <c r="AT26" s="191"/>
      <c r="AU26" s="191"/>
      <c r="AV26" s="191"/>
      <c r="AW26" s="410">
        <v>0</v>
      </c>
      <c r="AX26" s="191"/>
      <c r="AY26" s="191"/>
      <c r="AZ26" s="191"/>
      <c r="BA26" s="410">
        <v>0</v>
      </c>
      <c r="BB26" s="191"/>
      <c r="BC26" s="191"/>
      <c r="BD26" s="191"/>
      <c r="BE26" s="410">
        <v>0</v>
      </c>
      <c r="BF26" s="192">
        <v>0</v>
      </c>
    </row>
    <row r="27" spans="1:58" ht="19.5" customHeight="1">
      <c r="A27" s="581"/>
      <c r="B27" s="508"/>
      <c r="C27" s="511"/>
      <c r="D27" s="508"/>
      <c r="E27" s="575"/>
      <c r="F27" s="576"/>
      <c r="G27" s="554"/>
      <c r="H27" s="554"/>
      <c r="I27" s="191" t="s">
        <v>171</v>
      </c>
      <c r="J27" s="191"/>
      <c r="K27" s="191"/>
      <c r="L27" s="191"/>
      <c r="M27" s="191">
        <v>0</v>
      </c>
      <c r="N27" s="191"/>
      <c r="O27" s="191"/>
      <c r="P27" s="191"/>
      <c r="Q27" s="410">
        <v>0</v>
      </c>
      <c r="R27" s="191"/>
      <c r="S27" s="191"/>
      <c r="T27" s="191"/>
      <c r="U27" s="410">
        <v>0</v>
      </c>
      <c r="V27" s="191"/>
      <c r="W27" s="191"/>
      <c r="X27" s="191"/>
      <c r="Y27" s="410">
        <v>0</v>
      </c>
      <c r="Z27" s="191"/>
      <c r="AA27" s="191"/>
      <c r="AB27" s="191"/>
      <c r="AC27" s="410">
        <v>0</v>
      </c>
      <c r="AD27" s="191"/>
      <c r="AE27" s="191"/>
      <c r="AF27" s="191"/>
      <c r="AG27" s="410">
        <v>0</v>
      </c>
      <c r="AH27" s="191"/>
      <c r="AI27" s="191"/>
      <c r="AJ27" s="191"/>
      <c r="AK27" s="410">
        <v>0</v>
      </c>
      <c r="AL27" s="191"/>
      <c r="AM27" s="191"/>
      <c r="AN27" s="191"/>
      <c r="AO27" s="410">
        <v>0</v>
      </c>
      <c r="AP27" s="191"/>
      <c r="AQ27" s="191"/>
      <c r="AR27" s="191"/>
      <c r="AS27" s="410">
        <v>0</v>
      </c>
      <c r="AT27" s="191"/>
      <c r="AU27" s="191"/>
      <c r="AV27" s="191"/>
      <c r="AW27" s="410">
        <v>0</v>
      </c>
      <c r="AX27" s="191"/>
      <c r="AY27" s="191"/>
      <c r="AZ27" s="191"/>
      <c r="BA27" s="410">
        <v>0</v>
      </c>
      <c r="BB27" s="191"/>
      <c r="BC27" s="191"/>
      <c r="BD27" s="191"/>
      <c r="BE27" s="410">
        <v>0</v>
      </c>
      <c r="BF27" s="192">
        <v>0</v>
      </c>
    </row>
    <row r="28" spans="1:58" ht="19.5" customHeight="1">
      <c r="A28" s="581"/>
      <c r="B28" s="508"/>
      <c r="C28" s="511"/>
      <c r="D28" s="508"/>
      <c r="E28" s="575"/>
      <c r="F28" s="576"/>
      <c r="G28" s="554"/>
      <c r="H28" s="554"/>
      <c r="I28" s="191" t="s">
        <v>172</v>
      </c>
      <c r="J28" s="191">
        <v>1</v>
      </c>
      <c r="K28" s="191">
        <v>5</v>
      </c>
      <c r="L28" s="191"/>
      <c r="M28" s="191">
        <v>6</v>
      </c>
      <c r="N28" s="191">
        <v>1</v>
      </c>
      <c r="O28" s="191">
        <v>3</v>
      </c>
      <c r="P28" s="191"/>
      <c r="Q28" s="410">
        <v>4</v>
      </c>
      <c r="R28" s="191"/>
      <c r="S28" s="191"/>
      <c r="T28" s="191"/>
      <c r="U28" s="410">
        <v>0</v>
      </c>
      <c r="V28" s="191">
        <v>2</v>
      </c>
      <c r="W28" s="191">
        <v>8</v>
      </c>
      <c r="X28" s="191"/>
      <c r="Y28" s="410">
        <v>0</v>
      </c>
      <c r="Z28" s="191">
        <v>3</v>
      </c>
      <c r="AA28" s="191">
        <v>22</v>
      </c>
      <c r="AB28" s="191"/>
      <c r="AC28" s="410">
        <v>0</v>
      </c>
      <c r="AD28" s="191"/>
      <c r="AE28" s="191">
        <v>5</v>
      </c>
      <c r="AF28" s="191"/>
      <c r="AG28" s="410">
        <v>0</v>
      </c>
      <c r="AH28" s="191"/>
      <c r="AI28" s="191"/>
      <c r="AJ28" s="191"/>
      <c r="AK28" s="410">
        <v>0</v>
      </c>
      <c r="AL28" s="191"/>
      <c r="AM28" s="191"/>
      <c r="AN28" s="191"/>
      <c r="AO28" s="410">
        <v>0</v>
      </c>
      <c r="AP28" s="191"/>
      <c r="AQ28" s="191"/>
      <c r="AR28" s="191"/>
      <c r="AS28" s="410">
        <v>0</v>
      </c>
      <c r="AT28" s="191"/>
      <c r="AU28" s="191"/>
      <c r="AV28" s="191"/>
      <c r="AW28" s="410">
        <v>0</v>
      </c>
      <c r="AX28" s="191"/>
      <c r="AY28" s="191"/>
      <c r="AZ28" s="191"/>
      <c r="BA28" s="410">
        <v>0</v>
      </c>
      <c r="BB28" s="191"/>
      <c r="BC28" s="191"/>
      <c r="BD28" s="191"/>
      <c r="BE28" s="410">
        <v>0</v>
      </c>
      <c r="BF28" s="192">
        <v>10</v>
      </c>
    </row>
    <row r="29" spans="1:58" ht="33" customHeight="1">
      <c r="A29" s="581"/>
      <c r="B29" s="508"/>
      <c r="C29" s="511"/>
      <c r="D29" s="508"/>
      <c r="E29" s="575"/>
      <c r="F29" s="576"/>
      <c r="G29" s="554"/>
      <c r="H29" s="554"/>
      <c r="I29" s="191" t="s">
        <v>173</v>
      </c>
      <c r="J29" s="191">
        <v>1</v>
      </c>
      <c r="K29" s="191">
        <v>2</v>
      </c>
      <c r="L29" s="191"/>
      <c r="M29" s="191">
        <v>3</v>
      </c>
      <c r="N29" s="191">
        <v>1</v>
      </c>
      <c r="O29" s="191"/>
      <c r="P29" s="191"/>
      <c r="Q29" s="410">
        <v>1</v>
      </c>
      <c r="R29" s="191"/>
      <c r="S29" s="191">
        <v>1</v>
      </c>
      <c r="T29" s="191"/>
      <c r="U29" s="410">
        <v>1</v>
      </c>
      <c r="V29" s="191">
        <v>2</v>
      </c>
      <c r="W29" s="191"/>
      <c r="X29" s="191"/>
      <c r="Y29" s="410">
        <v>0</v>
      </c>
      <c r="Z29" s="191">
        <v>1</v>
      </c>
      <c r="AA29" s="191">
        <v>9</v>
      </c>
      <c r="AB29" s="191"/>
      <c r="AC29" s="410">
        <v>0</v>
      </c>
      <c r="AD29" s="191"/>
      <c r="AE29" s="191">
        <v>1</v>
      </c>
      <c r="AF29" s="191"/>
      <c r="AG29" s="410">
        <v>0</v>
      </c>
      <c r="AH29" s="191"/>
      <c r="AI29" s="191"/>
      <c r="AJ29" s="191"/>
      <c r="AK29" s="410">
        <v>0</v>
      </c>
      <c r="AL29" s="191"/>
      <c r="AM29" s="191"/>
      <c r="AN29" s="191"/>
      <c r="AO29" s="410">
        <v>0</v>
      </c>
      <c r="AP29" s="191"/>
      <c r="AQ29" s="191"/>
      <c r="AR29" s="191"/>
      <c r="AS29" s="410">
        <v>0</v>
      </c>
      <c r="AT29" s="191"/>
      <c r="AU29" s="191"/>
      <c r="AV29" s="191"/>
      <c r="AW29" s="410">
        <v>0</v>
      </c>
      <c r="AX29" s="191"/>
      <c r="AY29" s="191"/>
      <c r="AZ29" s="191"/>
      <c r="BA29" s="410">
        <v>0</v>
      </c>
      <c r="BB29" s="191"/>
      <c r="BC29" s="191"/>
      <c r="BD29" s="191"/>
      <c r="BE29" s="410">
        <v>0</v>
      </c>
      <c r="BF29" s="192">
        <v>5</v>
      </c>
    </row>
    <row r="30" spans="1:58" ht="34.5" customHeight="1">
      <c r="A30" s="581"/>
      <c r="B30" s="508"/>
      <c r="C30" s="511"/>
      <c r="D30" s="508"/>
      <c r="E30" s="575"/>
      <c r="F30" s="576"/>
      <c r="G30" s="554"/>
      <c r="H30" s="554"/>
      <c r="I30" s="193" t="s">
        <v>174</v>
      </c>
      <c r="J30" s="193">
        <v>2</v>
      </c>
      <c r="K30" s="193">
        <v>7</v>
      </c>
      <c r="L30" s="193">
        <v>0</v>
      </c>
      <c r="M30" s="193">
        <v>9</v>
      </c>
      <c r="N30" s="193">
        <v>2</v>
      </c>
      <c r="O30" s="193">
        <v>3</v>
      </c>
      <c r="P30" s="193">
        <v>0</v>
      </c>
      <c r="Q30" s="411">
        <v>5</v>
      </c>
      <c r="R30" s="193">
        <v>0</v>
      </c>
      <c r="S30" s="193">
        <v>1</v>
      </c>
      <c r="T30" s="193">
        <v>0</v>
      </c>
      <c r="U30" s="411">
        <v>1</v>
      </c>
      <c r="V30" s="193">
        <v>0</v>
      </c>
      <c r="W30" s="193">
        <v>0</v>
      </c>
      <c r="X30" s="193">
        <v>0</v>
      </c>
      <c r="Y30" s="411">
        <v>0</v>
      </c>
      <c r="Z30" s="193">
        <v>0</v>
      </c>
      <c r="AA30" s="193">
        <v>0</v>
      </c>
      <c r="AB30" s="193">
        <v>0</v>
      </c>
      <c r="AC30" s="411">
        <v>0</v>
      </c>
      <c r="AD30" s="193">
        <v>0</v>
      </c>
      <c r="AE30" s="193">
        <v>0</v>
      </c>
      <c r="AF30" s="193">
        <v>0</v>
      </c>
      <c r="AG30" s="411">
        <v>0</v>
      </c>
      <c r="AH30" s="193">
        <v>0</v>
      </c>
      <c r="AI30" s="193">
        <v>0</v>
      </c>
      <c r="AJ30" s="193">
        <v>0</v>
      </c>
      <c r="AK30" s="411">
        <v>0</v>
      </c>
      <c r="AL30" s="193">
        <v>0</v>
      </c>
      <c r="AM30" s="193">
        <v>0</v>
      </c>
      <c r="AN30" s="193">
        <v>0</v>
      </c>
      <c r="AO30" s="411">
        <v>0</v>
      </c>
      <c r="AP30" s="193">
        <v>0</v>
      </c>
      <c r="AQ30" s="193">
        <v>0</v>
      </c>
      <c r="AR30" s="193">
        <v>0</v>
      </c>
      <c r="AS30" s="411">
        <v>0</v>
      </c>
      <c r="AT30" s="193">
        <v>0</v>
      </c>
      <c r="AU30" s="193">
        <v>0</v>
      </c>
      <c r="AV30" s="193">
        <v>0</v>
      </c>
      <c r="AW30" s="411">
        <v>0</v>
      </c>
      <c r="AX30" s="193">
        <v>0</v>
      </c>
      <c r="AY30" s="193">
        <v>0</v>
      </c>
      <c r="AZ30" s="193">
        <v>0</v>
      </c>
      <c r="BA30" s="411">
        <v>0</v>
      </c>
      <c r="BB30" s="193">
        <v>0</v>
      </c>
      <c r="BC30" s="193">
        <v>0</v>
      </c>
      <c r="BD30" s="193">
        <v>0</v>
      </c>
      <c r="BE30" s="411">
        <v>0</v>
      </c>
      <c r="BF30" s="408">
        <v>15</v>
      </c>
    </row>
    <row r="31" spans="1:58" ht="41.25" customHeight="1">
      <c r="A31" s="581"/>
      <c r="B31" s="508"/>
      <c r="C31" s="511"/>
      <c r="D31" s="508"/>
      <c r="E31" s="575"/>
      <c r="F31" s="576"/>
      <c r="G31" s="554"/>
      <c r="H31" s="554" t="s">
        <v>175</v>
      </c>
      <c r="I31" s="191" t="s">
        <v>176</v>
      </c>
      <c r="J31" s="191">
        <v>2</v>
      </c>
      <c r="K31" s="191">
        <v>6</v>
      </c>
      <c r="L31" s="191"/>
      <c r="M31" s="191">
        <v>8</v>
      </c>
      <c r="N31" s="191">
        <v>2</v>
      </c>
      <c r="O31" s="191">
        <v>1</v>
      </c>
      <c r="P31" s="191"/>
      <c r="Q31" s="410">
        <v>3</v>
      </c>
      <c r="R31" s="191"/>
      <c r="S31" s="191"/>
      <c r="T31" s="191"/>
      <c r="U31" s="410">
        <v>0</v>
      </c>
      <c r="V31" s="191">
        <v>4</v>
      </c>
      <c r="W31" s="191">
        <v>7</v>
      </c>
      <c r="X31" s="191"/>
      <c r="Y31" s="410">
        <v>0</v>
      </c>
      <c r="Z31" s="191">
        <v>4</v>
      </c>
      <c r="AA31" s="191">
        <v>21</v>
      </c>
      <c r="AB31" s="191"/>
      <c r="AC31" s="410">
        <v>0</v>
      </c>
      <c r="AD31" s="191"/>
      <c r="AE31" s="191">
        <v>4</v>
      </c>
      <c r="AF31" s="191"/>
      <c r="AG31" s="410">
        <v>0</v>
      </c>
      <c r="AH31" s="191"/>
      <c r="AI31" s="191"/>
      <c r="AJ31" s="191"/>
      <c r="AK31" s="410">
        <v>0</v>
      </c>
      <c r="AL31" s="191"/>
      <c r="AM31" s="191"/>
      <c r="AN31" s="191"/>
      <c r="AO31" s="410">
        <v>0</v>
      </c>
      <c r="AP31" s="191"/>
      <c r="AQ31" s="191"/>
      <c r="AR31" s="191"/>
      <c r="AS31" s="410">
        <v>0</v>
      </c>
      <c r="AT31" s="191"/>
      <c r="AU31" s="191"/>
      <c r="AV31" s="191"/>
      <c r="AW31" s="410">
        <v>0</v>
      </c>
      <c r="AX31" s="191"/>
      <c r="AY31" s="191"/>
      <c r="AZ31" s="191"/>
      <c r="BA31" s="410">
        <v>0</v>
      </c>
      <c r="BB31" s="191"/>
      <c r="BC31" s="191"/>
      <c r="BD31" s="191"/>
      <c r="BE31" s="410">
        <v>0</v>
      </c>
      <c r="BF31" s="192">
        <v>11</v>
      </c>
    </row>
    <row r="32" spans="1:58" ht="19.5" customHeight="1">
      <c r="A32" s="581"/>
      <c r="B32" s="508"/>
      <c r="C32" s="511"/>
      <c r="D32" s="508"/>
      <c r="E32" s="575"/>
      <c r="F32" s="576"/>
      <c r="G32" s="554"/>
      <c r="H32" s="554"/>
      <c r="I32" s="409" t="s">
        <v>286</v>
      </c>
      <c r="J32" s="191"/>
      <c r="K32" s="191">
        <v>1</v>
      </c>
      <c r="L32" s="191"/>
      <c r="M32" s="191">
        <v>1</v>
      </c>
      <c r="N32" s="191"/>
      <c r="O32" s="191">
        <v>1</v>
      </c>
      <c r="P32" s="191"/>
      <c r="Q32" s="410">
        <v>1</v>
      </c>
      <c r="R32" s="191"/>
      <c r="S32" s="191">
        <v>1</v>
      </c>
      <c r="T32" s="191"/>
      <c r="U32" s="410">
        <v>1</v>
      </c>
      <c r="V32" s="191"/>
      <c r="W32" s="191"/>
      <c r="X32" s="191"/>
      <c r="Y32" s="410">
        <v>0</v>
      </c>
      <c r="Z32" s="191"/>
      <c r="AA32" s="191">
        <v>9</v>
      </c>
      <c r="AB32" s="191"/>
      <c r="AC32" s="410">
        <v>0</v>
      </c>
      <c r="AD32" s="191"/>
      <c r="AE32" s="191">
        <v>2</v>
      </c>
      <c r="AF32" s="191"/>
      <c r="AG32" s="410">
        <v>0</v>
      </c>
      <c r="AH32" s="191"/>
      <c r="AI32" s="191"/>
      <c r="AJ32" s="191"/>
      <c r="AK32" s="410">
        <v>0</v>
      </c>
      <c r="AL32" s="191"/>
      <c r="AM32" s="191"/>
      <c r="AN32" s="191"/>
      <c r="AO32" s="410">
        <v>0</v>
      </c>
      <c r="AP32" s="191"/>
      <c r="AQ32" s="191"/>
      <c r="AR32" s="191"/>
      <c r="AS32" s="410">
        <v>0</v>
      </c>
      <c r="AT32" s="191"/>
      <c r="AU32" s="191"/>
      <c r="AV32" s="191"/>
      <c r="AW32" s="410">
        <v>0</v>
      </c>
      <c r="AX32" s="191"/>
      <c r="AY32" s="191"/>
      <c r="AZ32" s="191"/>
      <c r="BA32" s="410">
        <v>0</v>
      </c>
      <c r="BB32" s="191"/>
      <c r="BC32" s="191"/>
      <c r="BD32" s="191"/>
      <c r="BE32" s="410">
        <v>0</v>
      </c>
      <c r="BF32" s="192">
        <v>3</v>
      </c>
    </row>
    <row r="33" spans="1:58" ht="19.5" customHeight="1">
      <c r="A33" s="581"/>
      <c r="B33" s="508"/>
      <c r="C33" s="511"/>
      <c r="D33" s="508"/>
      <c r="E33" s="575"/>
      <c r="F33" s="576"/>
      <c r="G33" s="554"/>
      <c r="H33" s="554"/>
      <c r="I33" s="191" t="s">
        <v>177</v>
      </c>
      <c r="J33" s="191"/>
      <c r="K33" s="191"/>
      <c r="L33" s="191"/>
      <c r="M33" s="191">
        <v>0</v>
      </c>
      <c r="N33" s="191"/>
      <c r="O33" s="191">
        <v>1</v>
      </c>
      <c r="P33" s="191"/>
      <c r="Q33" s="410">
        <v>1</v>
      </c>
      <c r="R33" s="191"/>
      <c r="S33" s="191"/>
      <c r="T33" s="191"/>
      <c r="U33" s="410">
        <v>0</v>
      </c>
      <c r="V33" s="191"/>
      <c r="W33" s="191">
        <v>1</v>
      </c>
      <c r="X33" s="191"/>
      <c r="Y33" s="410">
        <v>0</v>
      </c>
      <c r="Z33" s="191"/>
      <c r="AA33" s="191">
        <v>1</v>
      </c>
      <c r="AB33" s="191"/>
      <c r="AC33" s="410">
        <v>0</v>
      </c>
      <c r="AD33" s="191"/>
      <c r="AE33" s="191"/>
      <c r="AF33" s="191"/>
      <c r="AG33" s="410">
        <v>0</v>
      </c>
      <c r="AH33" s="191"/>
      <c r="AI33" s="191"/>
      <c r="AJ33" s="191"/>
      <c r="AK33" s="410">
        <v>0</v>
      </c>
      <c r="AL33" s="191"/>
      <c r="AM33" s="191"/>
      <c r="AN33" s="191"/>
      <c r="AO33" s="410">
        <v>0</v>
      </c>
      <c r="AP33" s="191"/>
      <c r="AQ33" s="191"/>
      <c r="AR33" s="191"/>
      <c r="AS33" s="410">
        <v>0</v>
      </c>
      <c r="AT33" s="191"/>
      <c r="AU33" s="191"/>
      <c r="AV33" s="191"/>
      <c r="AW33" s="410">
        <v>0</v>
      </c>
      <c r="AX33" s="191"/>
      <c r="AY33" s="191"/>
      <c r="AZ33" s="191"/>
      <c r="BA33" s="410">
        <v>0</v>
      </c>
      <c r="BB33" s="191"/>
      <c r="BC33" s="191"/>
      <c r="BD33" s="191"/>
      <c r="BE33" s="410">
        <v>0</v>
      </c>
      <c r="BF33" s="192">
        <v>1</v>
      </c>
    </row>
    <row r="34" spans="1:58">
      <c r="A34" s="581"/>
      <c r="B34" s="508"/>
      <c r="C34" s="511"/>
      <c r="D34" s="508"/>
      <c r="E34" s="575"/>
      <c r="F34" s="576"/>
      <c r="G34" s="554"/>
      <c r="H34" s="554" t="s">
        <v>178</v>
      </c>
      <c r="I34" s="191" t="s">
        <v>179</v>
      </c>
      <c r="J34" s="191"/>
      <c r="K34" s="191"/>
      <c r="L34" s="191"/>
      <c r="M34" s="191">
        <v>0</v>
      </c>
      <c r="N34" s="191"/>
      <c r="O34" s="191"/>
      <c r="P34" s="191"/>
      <c r="Q34" s="410">
        <v>0</v>
      </c>
      <c r="R34" s="191"/>
      <c r="S34" s="191"/>
      <c r="T34" s="191"/>
      <c r="U34" s="410">
        <v>0</v>
      </c>
      <c r="V34" s="191"/>
      <c r="W34" s="191"/>
      <c r="X34" s="191"/>
      <c r="Y34" s="410">
        <v>0</v>
      </c>
      <c r="Z34" s="191"/>
      <c r="AA34" s="191"/>
      <c r="AB34" s="191"/>
      <c r="AC34" s="410">
        <v>0</v>
      </c>
      <c r="AD34" s="191"/>
      <c r="AE34" s="191"/>
      <c r="AF34" s="191"/>
      <c r="AG34" s="410">
        <v>0</v>
      </c>
      <c r="AH34" s="191"/>
      <c r="AI34" s="191"/>
      <c r="AJ34" s="191"/>
      <c r="AK34" s="410">
        <v>0</v>
      </c>
      <c r="AL34" s="191"/>
      <c r="AM34" s="191"/>
      <c r="AN34" s="191"/>
      <c r="AO34" s="410">
        <v>0</v>
      </c>
      <c r="AP34" s="191"/>
      <c r="AQ34" s="191"/>
      <c r="AR34" s="191"/>
      <c r="AS34" s="410">
        <v>0</v>
      </c>
      <c r="AT34" s="191"/>
      <c r="AU34" s="191"/>
      <c r="AV34" s="191"/>
      <c r="AW34" s="410">
        <v>0</v>
      </c>
      <c r="AX34" s="191"/>
      <c r="AY34" s="191"/>
      <c r="AZ34" s="191"/>
      <c r="BA34" s="410">
        <v>0</v>
      </c>
      <c r="BB34" s="191"/>
      <c r="BC34" s="191"/>
      <c r="BD34" s="191"/>
      <c r="BE34" s="410">
        <v>0</v>
      </c>
      <c r="BF34" s="192">
        <v>0</v>
      </c>
    </row>
    <row r="35" spans="1:58" ht="15.75" thickBot="1">
      <c r="A35" s="581"/>
      <c r="B35" s="508"/>
      <c r="C35" s="511"/>
      <c r="D35" s="508"/>
      <c r="E35" s="575"/>
      <c r="F35" s="576"/>
      <c r="G35" s="554"/>
      <c r="H35" s="555"/>
      <c r="I35" s="195" t="s">
        <v>180</v>
      </c>
      <c r="J35" s="195"/>
      <c r="K35" s="195"/>
      <c r="L35" s="195"/>
      <c r="M35" s="195">
        <v>0</v>
      </c>
      <c r="N35" s="195"/>
      <c r="O35" s="195"/>
      <c r="P35" s="195"/>
      <c r="Q35" s="412">
        <v>0</v>
      </c>
      <c r="R35" s="195"/>
      <c r="S35" s="195"/>
      <c r="T35" s="195"/>
      <c r="U35" s="412">
        <v>0</v>
      </c>
      <c r="V35" s="195"/>
      <c r="W35" s="195"/>
      <c r="X35" s="195"/>
      <c r="Y35" s="412">
        <v>0</v>
      </c>
      <c r="Z35" s="195"/>
      <c r="AA35" s="195"/>
      <c r="AB35" s="195"/>
      <c r="AC35" s="412">
        <v>0</v>
      </c>
      <c r="AD35" s="195"/>
      <c r="AE35" s="195"/>
      <c r="AF35" s="195"/>
      <c r="AG35" s="412">
        <v>0</v>
      </c>
      <c r="AH35" s="195"/>
      <c r="AI35" s="195"/>
      <c r="AJ35" s="195"/>
      <c r="AK35" s="412">
        <v>0</v>
      </c>
      <c r="AL35" s="195"/>
      <c r="AM35" s="195"/>
      <c r="AN35" s="195"/>
      <c r="AO35" s="412">
        <v>0</v>
      </c>
      <c r="AP35" s="195"/>
      <c r="AQ35" s="195"/>
      <c r="AR35" s="195"/>
      <c r="AS35" s="412">
        <v>0</v>
      </c>
      <c r="AT35" s="195"/>
      <c r="AU35" s="195"/>
      <c r="AV35" s="195"/>
      <c r="AW35" s="412">
        <v>0</v>
      </c>
      <c r="AX35" s="195"/>
      <c r="AY35" s="195"/>
      <c r="AZ35" s="195"/>
      <c r="BA35" s="412">
        <v>0</v>
      </c>
      <c r="BB35" s="195"/>
      <c r="BC35" s="195"/>
      <c r="BD35" s="195"/>
      <c r="BE35" s="412">
        <v>0</v>
      </c>
      <c r="BF35" s="198">
        <v>0</v>
      </c>
    </row>
    <row r="36" spans="1:58" ht="15" customHeight="1">
      <c r="A36" s="581" t="s">
        <v>281</v>
      </c>
      <c r="B36" s="508"/>
      <c r="C36" s="511"/>
      <c r="D36" s="508"/>
      <c r="E36" s="577" t="s">
        <v>289</v>
      </c>
      <c r="F36" s="495"/>
      <c r="G36" s="554" t="s">
        <v>285</v>
      </c>
      <c r="H36" s="553" t="s">
        <v>168</v>
      </c>
      <c r="I36" s="188" t="s">
        <v>169</v>
      </c>
      <c r="J36" s="188"/>
      <c r="K36" s="188"/>
      <c r="L36" s="188"/>
      <c r="M36" s="188">
        <v>0</v>
      </c>
      <c r="N36" s="188"/>
      <c r="O36" s="188"/>
      <c r="P36" s="188"/>
      <c r="Q36" s="188">
        <v>0</v>
      </c>
      <c r="R36" s="188"/>
      <c r="S36" s="188"/>
      <c r="T36" s="188"/>
      <c r="U36" s="188">
        <v>0</v>
      </c>
      <c r="V36" s="188"/>
      <c r="W36" s="188"/>
      <c r="X36" s="188"/>
      <c r="Y36" s="188">
        <v>0</v>
      </c>
      <c r="Z36" s="188"/>
      <c r="AA36" s="188"/>
      <c r="AB36" s="188"/>
      <c r="AC36" s="188">
        <v>0</v>
      </c>
      <c r="AD36" s="188"/>
      <c r="AE36" s="188"/>
      <c r="AF36" s="188"/>
      <c r="AG36" s="188">
        <v>0</v>
      </c>
      <c r="AH36" s="188"/>
      <c r="AI36" s="188"/>
      <c r="AJ36" s="188"/>
      <c r="AK36" s="188">
        <v>0</v>
      </c>
      <c r="AL36" s="188"/>
      <c r="AM36" s="188"/>
      <c r="AN36" s="188"/>
      <c r="AO36" s="188">
        <v>0</v>
      </c>
      <c r="AP36" s="188"/>
      <c r="AQ36" s="188"/>
      <c r="AR36" s="188"/>
      <c r="AS36" s="188">
        <v>0</v>
      </c>
      <c r="AT36" s="188"/>
      <c r="AU36" s="188"/>
      <c r="AV36" s="188"/>
      <c r="AW36" s="188">
        <v>0</v>
      </c>
      <c r="AX36" s="188"/>
      <c r="AY36" s="188"/>
      <c r="AZ36" s="188"/>
      <c r="BA36" s="188">
        <v>0</v>
      </c>
      <c r="BB36" s="188"/>
      <c r="BC36" s="188"/>
      <c r="BD36" s="188"/>
      <c r="BE36" s="188">
        <v>0</v>
      </c>
      <c r="BF36" s="190">
        <v>0</v>
      </c>
    </row>
    <row r="37" spans="1:58">
      <c r="A37" s="581"/>
      <c r="B37" s="508"/>
      <c r="C37" s="511"/>
      <c r="D37" s="508"/>
      <c r="E37" s="578"/>
      <c r="F37" s="496"/>
      <c r="G37" s="554"/>
      <c r="H37" s="554"/>
      <c r="I37" s="191" t="s">
        <v>170</v>
      </c>
      <c r="J37" s="191"/>
      <c r="K37" s="191"/>
      <c r="L37" s="191"/>
      <c r="M37" s="191">
        <v>0</v>
      </c>
      <c r="N37" s="191"/>
      <c r="O37" s="191"/>
      <c r="P37" s="191"/>
      <c r="Q37" s="191">
        <v>0</v>
      </c>
      <c r="R37" s="191"/>
      <c r="S37" s="191"/>
      <c r="T37" s="191"/>
      <c r="U37" s="191">
        <v>0</v>
      </c>
      <c r="V37" s="191"/>
      <c r="W37" s="191"/>
      <c r="X37" s="191"/>
      <c r="Y37" s="191">
        <v>0</v>
      </c>
      <c r="Z37" s="191"/>
      <c r="AA37" s="191"/>
      <c r="AB37" s="191"/>
      <c r="AC37" s="191">
        <v>0</v>
      </c>
      <c r="AD37" s="191"/>
      <c r="AE37" s="191"/>
      <c r="AF37" s="191"/>
      <c r="AG37" s="191">
        <v>0</v>
      </c>
      <c r="AH37" s="191"/>
      <c r="AI37" s="191"/>
      <c r="AJ37" s="191"/>
      <c r="AK37" s="191">
        <v>0</v>
      </c>
      <c r="AL37" s="191"/>
      <c r="AM37" s="191"/>
      <c r="AN37" s="191"/>
      <c r="AO37" s="191">
        <v>0</v>
      </c>
      <c r="AP37" s="191"/>
      <c r="AQ37" s="191"/>
      <c r="AR37" s="191"/>
      <c r="AS37" s="191">
        <v>0</v>
      </c>
      <c r="AT37" s="191"/>
      <c r="AU37" s="191"/>
      <c r="AV37" s="191"/>
      <c r="AW37" s="191">
        <v>0</v>
      </c>
      <c r="AX37" s="191"/>
      <c r="AY37" s="191"/>
      <c r="AZ37" s="191"/>
      <c r="BA37" s="191">
        <v>0</v>
      </c>
      <c r="BB37" s="191"/>
      <c r="BC37" s="191"/>
      <c r="BD37" s="191"/>
      <c r="BE37" s="191">
        <v>0</v>
      </c>
      <c r="BF37" s="192">
        <v>0</v>
      </c>
    </row>
    <row r="38" spans="1:58">
      <c r="A38" s="581"/>
      <c r="B38" s="508"/>
      <c r="C38" s="511"/>
      <c r="D38" s="508"/>
      <c r="E38" s="578"/>
      <c r="F38" s="496"/>
      <c r="G38" s="554"/>
      <c r="H38" s="554"/>
      <c r="I38" s="191" t="s">
        <v>171</v>
      </c>
      <c r="J38" s="191"/>
      <c r="K38" s="191"/>
      <c r="L38" s="191"/>
      <c r="M38" s="191">
        <v>0</v>
      </c>
      <c r="N38" s="191"/>
      <c r="O38" s="191"/>
      <c r="P38" s="191"/>
      <c r="Q38" s="191">
        <v>0</v>
      </c>
      <c r="R38" s="191"/>
      <c r="S38" s="191"/>
      <c r="T38" s="191"/>
      <c r="U38" s="191">
        <v>0</v>
      </c>
      <c r="V38" s="191"/>
      <c r="W38" s="191"/>
      <c r="X38" s="191"/>
      <c r="Y38" s="191">
        <v>0</v>
      </c>
      <c r="Z38" s="191"/>
      <c r="AA38" s="191"/>
      <c r="AB38" s="191"/>
      <c r="AC38" s="191">
        <v>0</v>
      </c>
      <c r="AD38" s="191"/>
      <c r="AE38" s="191"/>
      <c r="AF38" s="191"/>
      <c r="AG38" s="191">
        <v>0</v>
      </c>
      <c r="AH38" s="191"/>
      <c r="AI38" s="191"/>
      <c r="AJ38" s="191"/>
      <c r="AK38" s="191">
        <v>0</v>
      </c>
      <c r="AL38" s="191"/>
      <c r="AM38" s="191"/>
      <c r="AN38" s="191"/>
      <c r="AO38" s="191">
        <v>0</v>
      </c>
      <c r="AP38" s="191"/>
      <c r="AQ38" s="191"/>
      <c r="AR38" s="191"/>
      <c r="AS38" s="191">
        <v>0</v>
      </c>
      <c r="AT38" s="191"/>
      <c r="AU38" s="191"/>
      <c r="AV38" s="191"/>
      <c r="AW38" s="191">
        <v>0</v>
      </c>
      <c r="AX38" s="191"/>
      <c r="AY38" s="191"/>
      <c r="AZ38" s="191"/>
      <c r="BA38" s="191">
        <v>0</v>
      </c>
      <c r="BB38" s="191"/>
      <c r="BC38" s="191"/>
      <c r="BD38" s="191"/>
      <c r="BE38" s="191">
        <v>0</v>
      </c>
      <c r="BF38" s="192">
        <v>0</v>
      </c>
    </row>
    <row r="39" spans="1:58">
      <c r="A39" s="581"/>
      <c r="B39" s="508"/>
      <c r="C39" s="511"/>
      <c r="D39" s="508"/>
      <c r="E39" s="578"/>
      <c r="F39" s="496"/>
      <c r="G39" s="554"/>
      <c r="H39" s="554"/>
      <c r="I39" s="191" t="s">
        <v>172</v>
      </c>
      <c r="J39" s="191"/>
      <c r="K39" s="191"/>
      <c r="L39" s="191"/>
      <c r="M39" s="191">
        <v>0</v>
      </c>
      <c r="N39" s="191">
        <v>1</v>
      </c>
      <c r="O39" s="191">
        <v>1</v>
      </c>
      <c r="P39" s="191"/>
      <c r="Q39" s="191">
        <v>2</v>
      </c>
      <c r="R39" s="191">
        <v>1</v>
      </c>
      <c r="S39" s="191">
        <v>4</v>
      </c>
      <c r="T39" s="191"/>
      <c r="U39" s="191">
        <v>5</v>
      </c>
      <c r="V39" s="191"/>
      <c r="W39" s="191"/>
      <c r="X39" s="191"/>
      <c r="Y39" s="191">
        <v>0</v>
      </c>
      <c r="Z39" s="191"/>
      <c r="AA39" s="191"/>
      <c r="AB39" s="191"/>
      <c r="AC39" s="191">
        <v>0</v>
      </c>
      <c r="AD39" s="191"/>
      <c r="AE39" s="191"/>
      <c r="AF39" s="191"/>
      <c r="AG39" s="191">
        <v>0</v>
      </c>
      <c r="AH39" s="191"/>
      <c r="AI39" s="191"/>
      <c r="AJ39" s="191"/>
      <c r="AK39" s="191">
        <v>0</v>
      </c>
      <c r="AL39" s="191"/>
      <c r="AM39" s="191"/>
      <c r="AN39" s="191"/>
      <c r="AO39" s="191">
        <v>0</v>
      </c>
      <c r="AP39" s="191"/>
      <c r="AQ39" s="191"/>
      <c r="AR39" s="191"/>
      <c r="AS39" s="191">
        <v>0</v>
      </c>
      <c r="AT39" s="191"/>
      <c r="AU39" s="191"/>
      <c r="AV39" s="191"/>
      <c r="AW39" s="191">
        <v>0</v>
      </c>
      <c r="AX39" s="191"/>
      <c r="AY39" s="191"/>
      <c r="AZ39" s="191"/>
      <c r="BA39" s="191">
        <v>0</v>
      </c>
      <c r="BB39" s="191"/>
      <c r="BC39" s="191"/>
      <c r="BD39" s="191"/>
      <c r="BE39" s="191">
        <v>0</v>
      </c>
      <c r="BF39" s="192">
        <v>7</v>
      </c>
    </row>
    <row r="40" spans="1:58">
      <c r="A40" s="581"/>
      <c r="B40" s="508"/>
      <c r="C40" s="511"/>
      <c r="D40" s="508"/>
      <c r="E40" s="578"/>
      <c r="F40" s="496"/>
      <c r="G40" s="554"/>
      <c r="H40" s="554"/>
      <c r="I40" s="191" t="s">
        <v>173</v>
      </c>
      <c r="J40" s="191"/>
      <c r="K40" s="191"/>
      <c r="L40" s="191"/>
      <c r="M40" s="191">
        <v>0</v>
      </c>
      <c r="N40" s="191">
        <v>1</v>
      </c>
      <c r="O40" s="191">
        <v>8</v>
      </c>
      <c r="P40" s="191"/>
      <c r="Q40" s="191">
        <v>9</v>
      </c>
      <c r="R40" s="191">
        <v>3</v>
      </c>
      <c r="S40" s="191">
        <v>12</v>
      </c>
      <c r="T40" s="191"/>
      <c r="U40" s="191">
        <v>15</v>
      </c>
      <c r="V40" s="191">
        <v>4</v>
      </c>
      <c r="W40" s="191">
        <v>3</v>
      </c>
      <c r="X40" s="191"/>
      <c r="Y40" s="191">
        <v>0</v>
      </c>
      <c r="Z40" s="191"/>
      <c r="AA40" s="191"/>
      <c r="AB40" s="191"/>
      <c r="AC40" s="191">
        <v>0</v>
      </c>
      <c r="AD40" s="191"/>
      <c r="AE40" s="191"/>
      <c r="AF40" s="191"/>
      <c r="AG40" s="191">
        <v>0</v>
      </c>
      <c r="AH40" s="191"/>
      <c r="AI40" s="191"/>
      <c r="AJ40" s="191"/>
      <c r="AK40" s="191">
        <v>0</v>
      </c>
      <c r="AL40" s="191"/>
      <c r="AM40" s="191"/>
      <c r="AN40" s="191"/>
      <c r="AO40" s="191">
        <v>0</v>
      </c>
      <c r="AP40" s="191"/>
      <c r="AQ40" s="191"/>
      <c r="AR40" s="191"/>
      <c r="AS40" s="191">
        <v>0</v>
      </c>
      <c r="AT40" s="191"/>
      <c r="AU40" s="191"/>
      <c r="AV40" s="191"/>
      <c r="AW40" s="191">
        <v>0</v>
      </c>
      <c r="AX40" s="191"/>
      <c r="AY40" s="191"/>
      <c r="AZ40" s="191"/>
      <c r="BA40" s="191">
        <v>0</v>
      </c>
      <c r="BB40" s="191"/>
      <c r="BC40" s="191"/>
      <c r="BD40" s="191"/>
      <c r="BE40" s="191">
        <v>0</v>
      </c>
      <c r="BF40" s="192">
        <v>24</v>
      </c>
    </row>
    <row r="41" spans="1:58">
      <c r="A41" s="581"/>
      <c r="B41" s="508"/>
      <c r="C41" s="511"/>
      <c r="D41" s="508"/>
      <c r="E41" s="578"/>
      <c r="F41" s="496"/>
      <c r="G41" s="554"/>
      <c r="H41" s="554"/>
      <c r="I41" s="193" t="s">
        <v>174</v>
      </c>
      <c r="J41" s="193">
        <v>0</v>
      </c>
      <c r="K41" s="193">
        <v>0</v>
      </c>
      <c r="L41" s="193">
        <v>0</v>
      </c>
      <c r="M41" s="193">
        <v>0</v>
      </c>
      <c r="N41" s="193">
        <v>2</v>
      </c>
      <c r="O41" s="193">
        <v>9</v>
      </c>
      <c r="P41" s="193">
        <v>0</v>
      </c>
      <c r="Q41" s="193">
        <v>11</v>
      </c>
      <c r="R41" s="193">
        <v>4</v>
      </c>
      <c r="S41" s="193">
        <v>16</v>
      </c>
      <c r="T41" s="193">
        <v>0</v>
      </c>
      <c r="U41" s="193">
        <v>20</v>
      </c>
      <c r="V41" s="193">
        <v>0</v>
      </c>
      <c r="W41" s="193">
        <v>0</v>
      </c>
      <c r="X41" s="193">
        <v>0</v>
      </c>
      <c r="Y41" s="193">
        <v>0</v>
      </c>
      <c r="Z41" s="193">
        <v>0</v>
      </c>
      <c r="AA41" s="193">
        <v>0</v>
      </c>
      <c r="AB41" s="193">
        <v>0</v>
      </c>
      <c r="AC41" s="193">
        <v>0</v>
      </c>
      <c r="AD41" s="193">
        <v>0</v>
      </c>
      <c r="AE41" s="193">
        <v>0</v>
      </c>
      <c r="AF41" s="193">
        <v>0</v>
      </c>
      <c r="AG41" s="193">
        <v>0</v>
      </c>
      <c r="AH41" s="193">
        <v>0</v>
      </c>
      <c r="AI41" s="193">
        <v>0</v>
      </c>
      <c r="AJ41" s="193">
        <v>0</v>
      </c>
      <c r="AK41" s="193">
        <v>0</v>
      </c>
      <c r="AL41" s="193">
        <v>0</v>
      </c>
      <c r="AM41" s="193">
        <v>0</v>
      </c>
      <c r="AN41" s="193">
        <v>0</v>
      </c>
      <c r="AO41" s="193">
        <v>0</v>
      </c>
      <c r="AP41" s="193">
        <v>0</v>
      </c>
      <c r="AQ41" s="193">
        <v>0</v>
      </c>
      <c r="AR41" s="193">
        <v>0</v>
      </c>
      <c r="AS41" s="193">
        <v>0</v>
      </c>
      <c r="AT41" s="193">
        <v>0</v>
      </c>
      <c r="AU41" s="193">
        <v>0</v>
      </c>
      <c r="AV41" s="193">
        <v>0</v>
      </c>
      <c r="AW41" s="193">
        <v>0</v>
      </c>
      <c r="AX41" s="193">
        <v>0</v>
      </c>
      <c r="AY41" s="193">
        <v>0</v>
      </c>
      <c r="AZ41" s="193">
        <v>0</v>
      </c>
      <c r="BA41" s="193">
        <v>0</v>
      </c>
      <c r="BB41" s="193">
        <v>0</v>
      </c>
      <c r="BC41" s="193">
        <v>0</v>
      </c>
      <c r="BD41" s="193">
        <v>0</v>
      </c>
      <c r="BE41" s="193">
        <v>0</v>
      </c>
      <c r="BF41" s="408">
        <v>31</v>
      </c>
    </row>
    <row r="42" spans="1:58">
      <c r="A42" s="581"/>
      <c r="B42" s="508"/>
      <c r="C42" s="511"/>
      <c r="D42" s="508"/>
      <c r="E42" s="578"/>
      <c r="F42" s="496"/>
      <c r="G42" s="554"/>
      <c r="H42" s="554" t="s">
        <v>175</v>
      </c>
      <c r="I42" s="191" t="s">
        <v>176</v>
      </c>
      <c r="J42" s="191"/>
      <c r="K42" s="191"/>
      <c r="L42" s="191"/>
      <c r="M42" s="191">
        <v>0</v>
      </c>
      <c r="N42" s="191">
        <v>2</v>
      </c>
      <c r="O42" s="191">
        <v>7</v>
      </c>
      <c r="P42" s="191"/>
      <c r="Q42" s="191">
        <v>9</v>
      </c>
      <c r="R42" s="191">
        <v>4</v>
      </c>
      <c r="S42" s="191">
        <v>12</v>
      </c>
      <c r="T42" s="191"/>
      <c r="U42" s="191">
        <v>16</v>
      </c>
      <c r="V42" s="191">
        <v>3</v>
      </c>
      <c r="W42" s="191">
        <v>1</v>
      </c>
      <c r="X42" s="191"/>
      <c r="Y42" s="191">
        <v>0</v>
      </c>
      <c r="Z42" s="191"/>
      <c r="AA42" s="191"/>
      <c r="AB42" s="191"/>
      <c r="AC42" s="191">
        <v>0</v>
      </c>
      <c r="AD42" s="191"/>
      <c r="AE42" s="191"/>
      <c r="AF42" s="191"/>
      <c r="AG42" s="191">
        <v>0</v>
      </c>
      <c r="AH42" s="191"/>
      <c r="AI42" s="191"/>
      <c r="AJ42" s="191"/>
      <c r="AK42" s="191">
        <v>0</v>
      </c>
      <c r="AL42" s="191"/>
      <c r="AM42" s="191"/>
      <c r="AN42" s="191"/>
      <c r="AO42" s="191">
        <v>0</v>
      </c>
      <c r="AP42" s="191"/>
      <c r="AQ42" s="191"/>
      <c r="AR42" s="191"/>
      <c r="AS42" s="191">
        <v>0</v>
      </c>
      <c r="AT42" s="191"/>
      <c r="AU42" s="191"/>
      <c r="AV42" s="191"/>
      <c r="AW42" s="191">
        <v>0</v>
      </c>
      <c r="AX42" s="191"/>
      <c r="AY42" s="191"/>
      <c r="AZ42" s="191"/>
      <c r="BA42" s="191">
        <v>0</v>
      </c>
      <c r="BB42" s="191"/>
      <c r="BC42" s="191"/>
      <c r="BD42" s="191"/>
      <c r="BE42" s="191">
        <v>0</v>
      </c>
      <c r="BF42" s="192">
        <v>25</v>
      </c>
    </row>
    <row r="43" spans="1:58">
      <c r="A43" s="581"/>
      <c r="B43" s="508"/>
      <c r="C43" s="511"/>
      <c r="D43" s="508"/>
      <c r="E43" s="578"/>
      <c r="F43" s="496"/>
      <c r="G43" s="554"/>
      <c r="H43" s="554"/>
      <c r="I43" s="409" t="s">
        <v>286</v>
      </c>
      <c r="J43" s="191"/>
      <c r="K43" s="191"/>
      <c r="L43" s="191"/>
      <c r="M43" s="191">
        <v>0</v>
      </c>
      <c r="N43" s="191"/>
      <c r="O43" s="191">
        <v>1</v>
      </c>
      <c r="P43" s="191"/>
      <c r="Q43" s="191">
        <v>1</v>
      </c>
      <c r="R43" s="191"/>
      <c r="S43" s="191">
        <v>1</v>
      </c>
      <c r="T43" s="191"/>
      <c r="U43" s="191">
        <v>1</v>
      </c>
      <c r="V43" s="191">
        <v>1</v>
      </c>
      <c r="W43" s="191"/>
      <c r="X43" s="191"/>
      <c r="Y43" s="191">
        <v>0</v>
      </c>
      <c r="Z43" s="191"/>
      <c r="AA43" s="191"/>
      <c r="AB43" s="191"/>
      <c r="AC43" s="191">
        <v>0</v>
      </c>
      <c r="AD43" s="191"/>
      <c r="AE43" s="191"/>
      <c r="AF43" s="191"/>
      <c r="AG43" s="191">
        <v>0</v>
      </c>
      <c r="AH43" s="191"/>
      <c r="AI43" s="191"/>
      <c r="AJ43" s="191"/>
      <c r="AK43" s="191">
        <v>0</v>
      </c>
      <c r="AL43" s="191"/>
      <c r="AM43" s="191"/>
      <c r="AN43" s="191"/>
      <c r="AO43" s="191">
        <v>0</v>
      </c>
      <c r="AP43" s="191"/>
      <c r="AQ43" s="191"/>
      <c r="AR43" s="191"/>
      <c r="AS43" s="191">
        <v>0</v>
      </c>
      <c r="AT43" s="191"/>
      <c r="AU43" s="191"/>
      <c r="AV43" s="191"/>
      <c r="AW43" s="191">
        <v>0</v>
      </c>
      <c r="AX43" s="191"/>
      <c r="AY43" s="191"/>
      <c r="AZ43" s="191"/>
      <c r="BA43" s="191">
        <v>0</v>
      </c>
      <c r="BB43" s="191"/>
      <c r="BC43" s="191"/>
      <c r="BD43" s="191"/>
      <c r="BE43" s="191">
        <v>0</v>
      </c>
      <c r="BF43" s="192">
        <v>2</v>
      </c>
    </row>
    <row r="44" spans="1:58">
      <c r="A44" s="581"/>
      <c r="B44" s="508"/>
      <c r="C44" s="511"/>
      <c r="D44" s="508"/>
      <c r="E44" s="578"/>
      <c r="F44" s="496"/>
      <c r="G44" s="554"/>
      <c r="H44" s="554"/>
      <c r="I44" s="191" t="s">
        <v>177</v>
      </c>
      <c r="J44" s="191"/>
      <c r="K44" s="191"/>
      <c r="L44" s="191"/>
      <c r="M44" s="191">
        <v>0</v>
      </c>
      <c r="N44" s="191"/>
      <c r="O44" s="191">
        <v>1</v>
      </c>
      <c r="P44" s="191"/>
      <c r="Q44" s="191">
        <v>1</v>
      </c>
      <c r="R44" s="191"/>
      <c r="S44" s="191">
        <v>3</v>
      </c>
      <c r="T44" s="191"/>
      <c r="U44" s="191">
        <v>3</v>
      </c>
      <c r="V44" s="191"/>
      <c r="W44" s="191"/>
      <c r="X44" s="191"/>
      <c r="Y44" s="191">
        <v>0</v>
      </c>
      <c r="Z44" s="191"/>
      <c r="AA44" s="191"/>
      <c r="AB44" s="191"/>
      <c r="AC44" s="191">
        <v>0</v>
      </c>
      <c r="AD44" s="191"/>
      <c r="AE44" s="191"/>
      <c r="AF44" s="191"/>
      <c r="AG44" s="191">
        <v>0</v>
      </c>
      <c r="AH44" s="191"/>
      <c r="AI44" s="191"/>
      <c r="AJ44" s="191"/>
      <c r="AK44" s="191">
        <v>0</v>
      </c>
      <c r="AL44" s="191"/>
      <c r="AM44" s="191"/>
      <c r="AN44" s="191"/>
      <c r="AO44" s="191">
        <v>0</v>
      </c>
      <c r="AP44" s="191"/>
      <c r="AQ44" s="191"/>
      <c r="AR44" s="191"/>
      <c r="AS44" s="191">
        <v>0</v>
      </c>
      <c r="AT44" s="191"/>
      <c r="AU44" s="191"/>
      <c r="AV44" s="191"/>
      <c r="AW44" s="191">
        <v>0</v>
      </c>
      <c r="AX44" s="191"/>
      <c r="AY44" s="191"/>
      <c r="AZ44" s="191"/>
      <c r="BA44" s="191">
        <v>0</v>
      </c>
      <c r="BB44" s="191"/>
      <c r="BC44" s="191"/>
      <c r="BD44" s="191"/>
      <c r="BE44" s="191">
        <v>0</v>
      </c>
      <c r="BF44" s="192">
        <v>4</v>
      </c>
    </row>
    <row r="45" spans="1:58">
      <c r="A45" s="581"/>
      <c r="B45" s="508"/>
      <c r="C45" s="511"/>
      <c r="D45" s="508"/>
      <c r="E45" s="578"/>
      <c r="F45" s="496"/>
      <c r="G45" s="554"/>
      <c r="H45" s="554" t="s">
        <v>178</v>
      </c>
      <c r="I45" s="191" t="s">
        <v>179</v>
      </c>
      <c r="J45" s="191"/>
      <c r="K45" s="191"/>
      <c r="L45" s="191"/>
      <c r="M45" s="191">
        <v>0</v>
      </c>
      <c r="N45" s="191"/>
      <c r="O45" s="191"/>
      <c r="P45" s="191"/>
      <c r="Q45" s="191">
        <v>0</v>
      </c>
      <c r="R45" s="191"/>
      <c r="S45" s="191"/>
      <c r="T45" s="191"/>
      <c r="U45" s="191">
        <v>0</v>
      </c>
      <c r="V45" s="191"/>
      <c r="W45" s="191"/>
      <c r="X45" s="191"/>
      <c r="Y45" s="191">
        <v>0</v>
      </c>
      <c r="Z45" s="191"/>
      <c r="AA45" s="191"/>
      <c r="AB45" s="191"/>
      <c r="AC45" s="191">
        <v>0</v>
      </c>
      <c r="AD45" s="191"/>
      <c r="AE45" s="191"/>
      <c r="AF45" s="191"/>
      <c r="AG45" s="191">
        <v>0</v>
      </c>
      <c r="AH45" s="191"/>
      <c r="AI45" s="191"/>
      <c r="AJ45" s="191"/>
      <c r="AK45" s="191">
        <v>0</v>
      </c>
      <c r="AL45" s="191"/>
      <c r="AM45" s="191"/>
      <c r="AN45" s="191"/>
      <c r="AO45" s="191">
        <v>0</v>
      </c>
      <c r="AP45" s="191"/>
      <c r="AQ45" s="191"/>
      <c r="AR45" s="191"/>
      <c r="AS45" s="191">
        <v>0</v>
      </c>
      <c r="AT45" s="191"/>
      <c r="AU45" s="191"/>
      <c r="AV45" s="191"/>
      <c r="AW45" s="191">
        <v>0</v>
      </c>
      <c r="AX45" s="191"/>
      <c r="AY45" s="191"/>
      <c r="AZ45" s="191"/>
      <c r="BA45" s="191">
        <v>0</v>
      </c>
      <c r="BB45" s="191"/>
      <c r="BC45" s="191"/>
      <c r="BD45" s="191"/>
      <c r="BE45" s="191">
        <v>0</v>
      </c>
      <c r="BF45" s="192">
        <v>0</v>
      </c>
    </row>
    <row r="46" spans="1:58" ht="15.75" thickBot="1">
      <c r="A46" s="581"/>
      <c r="B46" s="508"/>
      <c r="C46" s="511"/>
      <c r="D46" s="508"/>
      <c r="E46" s="579"/>
      <c r="F46" s="580"/>
      <c r="G46" s="554"/>
      <c r="H46" s="555"/>
      <c r="I46" s="195" t="s">
        <v>180</v>
      </c>
      <c r="J46" s="195"/>
      <c r="K46" s="195"/>
      <c r="L46" s="195"/>
      <c r="M46" s="195">
        <v>0</v>
      </c>
      <c r="N46" s="195"/>
      <c r="O46" s="195"/>
      <c r="P46" s="195"/>
      <c r="Q46" s="195">
        <v>0</v>
      </c>
      <c r="R46" s="195"/>
      <c r="S46" s="195"/>
      <c r="T46" s="195"/>
      <c r="U46" s="195">
        <v>0</v>
      </c>
      <c r="V46" s="195"/>
      <c r="W46" s="195"/>
      <c r="X46" s="195"/>
      <c r="Y46" s="195">
        <v>0</v>
      </c>
      <c r="Z46" s="195"/>
      <c r="AA46" s="195"/>
      <c r="AB46" s="195"/>
      <c r="AC46" s="195">
        <v>0</v>
      </c>
      <c r="AD46" s="195"/>
      <c r="AE46" s="195"/>
      <c r="AF46" s="195"/>
      <c r="AG46" s="195">
        <v>0</v>
      </c>
      <c r="AH46" s="195"/>
      <c r="AI46" s="195"/>
      <c r="AJ46" s="195"/>
      <c r="AK46" s="195">
        <v>0</v>
      </c>
      <c r="AL46" s="195"/>
      <c r="AM46" s="195"/>
      <c r="AN46" s="195"/>
      <c r="AO46" s="195">
        <v>0</v>
      </c>
      <c r="AP46" s="195"/>
      <c r="AQ46" s="195"/>
      <c r="AR46" s="195"/>
      <c r="AS46" s="195">
        <v>0</v>
      </c>
      <c r="AT46" s="195"/>
      <c r="AU46" s="195"/>
      <c r="AV46" s="195"/>
      <c r="AW46" s="195">
        <v>0</v>
      </c>
      <c r="AX46" s="195"/>
      <c r="AY46" s="195"/>
      <c r="AZ46" s="195"/>
      <c r="BA46" s="195">
        <v>0</v>
      </c>
      <c r="BB46" s="195"/>
      <c r="BC46" s="195"/>
      <c r="BD46" s="195"/>
      <c r="BE46" s="195">
        <v>0</v>
      </c>
      <c r="BF46" s="198">
        <v>0</v>
      </c>
    </row>
    <row r="47" spans="1:58">
      <c r="A47" s="581"/>
      <c r="B47" s="508"/>
      <c r="C47" s="511"/>
      <c r="D47" s="508"/>
      <c r="E47" s="575" t="s">
        <v>290</v>
      </c>
      <c r="F47" s="576"/>
      <c r="G47" s="554" t="s">
        <v>288</v>
      </c>
      <c r="H47" s="553" t="s">
        <v>168</v>
      </c>
      <c r="I47" s="188" t="s">
        <v>169</v>
      </c>
      <c r="J47" s="188"/>
      <c r="K47" s="188"/>
      <c r="L47" s="188"/>
      <c r="M47" s="188">
        <v>0</v>
      </c>
      <c r="N47" s="188"/>
      <c r="O47" s="188"/>
      <c r="P47" s="188"/>
      <c r="Q47" s="188">
        <v>0</v>
      </c>
      <c r="R47" s="188"/>
      <c r="S47" s="188"/>
      <c r="T47" s="188"/>
      <c r="U47" s="188">
        <v>0</v>
      </c>
      <c r="V47" s="188"/>
      <c r="W47" s="188"/>
      <c r="X47" s="188"/>
      <c r="Y47" s="188">
        <v>0</v>
      </c>
      <c r="Z47" s="188"/>
      <c r="AA47" s="188"/>
      <c r="AB47" s="188"/>
      <c r="AC47" s="188">
        <v>0</v>
      </c>
      <c r="AD47" s="188"/>
      <c r="AE47" s="188"/>
      <c r="AF47" s="188"/>
      <c r="AG47" s="188">
        <v>0</v>
      </c>
      <c r="AH47" s="188"/>
      <c r="AI47" s="188"/>
      <c r="AJ47" s="188"/>
      <c r="AK47" s="188">
        <v>0</v>
      </c>
      <c r="AL47" s="188"/>
      <c r="AM47" s="188"/>
      <c r="AN47" s="188"/>
      <c r="AO47" s="188">
        <v>0</v>
      </c>
      <c r="AP47" s="188"/>
      <c r="AQ47" s="188"/>
      <c r="AR47" s="188"/>
      <c r="AS47" s="188">
        <v>0</v>
      </c>
      <c r="AT47" s="188"/>
      <c r="AU47" s="188"/>
      <c r="AV47" s="188"/>
      <c r="AW47" s="188">
        <v>0</v>
      </c>
      <c r="AX47" s="188"/>
      <c r="AY47" s="188"/>
      <c r="AZ47" s="188"/>
      <c r="BA47" s="188">
        <v>0</v>
      </c>
      <c r="BB47" s="188"/>
      <c r="BC47" s="188"/>
      <c r="BD47" s="188"/>
      <c r="BE47" s="188">
        <v>0</v>
      </c>
      <c r="BF47" s="190">
        <v>0</v>
      </c>
    </row>
    <row r="48" spans="1:58">
      <c r="A48" s="581"/>
      <c r="B48" s="508"/>
      <c r="C48" s="511"/>
      <c r="D48" s="508"/>
      <c r="E48" s="575"/>
      <c r="F48" s="576"/>
      <c r="G48" s="554"/>
      <c r="H48" s="554"/>
      <c r="I48" s="191" t="s">
        <v>170</v>
      </c>
      <c r="J48" s="191"/>
      <c r="K48" s="191"/>
      <c r="L48" s="191"/>
      <c r="M48" s="191">
        <v>0</v>
      </c>
      <c r="N48" s="191"/>
      <c r="O48" s="191"/>
      <c r="P48" s="191"/>
      <c r="Q48" s="410">
        <v>0</v>
      </c>
      <c r="R48" s="191"/>
      <c r="S48" s="191"/>
      <c r="T48" s="191"/>
      <c r="U48" s="410">
        <v>0</v>
      </c>
      <c r="V48" s="191"/>
      <c r="W48" s="191"/>
      <c r="X48" s="191"/>
      <c r="Y48" s="410">
        <v>0</v>
      </c>
      <c r="Z48" s="191"/>
      <c r="AA48" s="191"/>
      <c r="AB48" s="191"/>
      <c r="AC48" s="410">
        <v>0</v>
      </c>
      <c r="AD48" s="191"/>
      <c r="AE48" s="191"/>
      <c r="AF48" s="191"/>
      <c r="AG48" s="410">
        <v>0</v>
      </c>
      <c r="AH48" s="191"/>
      <c r="AI48" s="191"/>
      <c r="AJ48" s="191"/>
      <c r="AK48" s="410">
        <v>0</v>
      </c>
      <c r="AL48" s="191"/>
      <c r="AM48" s="191"/>
      <c r="AN48" s="191"/>
      <c r="AO48" s="410">
        <v>0</v>
      </c>
      <c r="AP48" s="191"/>
      <c r="AQ48" s="191"/>
      <c r="AR48" s="191"/>
      <c r="AS48" s="410">
        <v>0</v>
      </c>
      <c r="AT48" s="191"/>
      <c r="AU48" s="191"/>
      <c r="AV48" s="191"/>
      <c r="AW48" s="410">
        <v>0</v>
      </c>
      <c r="AX48" s="191"/>
      <c r="AY48" s="191"/>
      <c r="AZ48" s="191"/>
      <c r="BA48" s="410">
        <v>0</v>
      </c>
      <c r="BB48" s="191"/>
      <c r="BC48" s="191"/>
      <c r="BD48" s="191"/>
      <c r="BE48" s="410">
        <v>0</v>
      </c>
      <c r="BF48" s="192">
        <v>0</v>
      </c>
    </row>
    <row r="49" spans="1:58">
      <c r="A49" s="581"/>
      <c r="B49" s="508"/>
      <c r="C49" s="511"/>
      <c r="D49" s="508"/>
      <c r="E49" s="575"/>
      <c r="F49" s="576"/>
      <c r="G49" s="554"/>
      <c r="H49" s="554"/>
      <c r="I49" s="191" t="s">
        <v>171</v>
      </c>
      <c r="J49" s="191"/>
      <c r="K49" s="191"/>
      <c r="L49" s="191"/>
      <c r="M49" s="191">
        <v>0</v>
      </c>
      <c r="N49" s="191"/>
      <c r="O49" s="191"/>
      <c r="P49" s="191"/>
      <c r="Q49" s="410">
        <v>0</v>
      </c>
      <c r="R49" s="191"/>
      <c r="S49" s="191"/>
      <c r="T49" s="191"/>
      <c r="U49" s="410">
        <v>0</v>
      </c>
      <c r="V49" s="191"/>
      <c r="W49" s="191"/>
      <c r="X49" s="191"/>
      <c r="Y49" s="410">
        <v>0</v>
      </c>
      <c r="Z49" s="191"/>
      <c r="AA49" s="191"/>
      <c r="AB49" s="191"/>
      <c r="AC49" s="410">
        <v>0</v>
      </c>
      <c r="AD49" s="191"/>
      <c r="AE49" s="191"/>
      <c r="AF49" s="191"/>
      <c r="AG49" s="410">
        <v>0</v>
      </c>
      <c r="AH49" s="191"/>
      <c r="AI49" s="191"/>
      <c r="AJ49" s="191"/>
      <c r="AK49" s="410">
        <v>0</v>
      </c>
      <c r="AL49" s="191"/>
      <c r="AM49" s="191"/>
      <c r="AN49" s="191"/>
      <c r="AO49" s="410">
        <v>0</v>
      </c>
      <c r="AP49" s="191"/>
      <c r="AQ49" s="191"/>
      <c r="AR49" s="191"/>
      <c r="AS49" s="410">
        <v>0</v>
      </c>
      <c r="AT49" s="191"/>
      <c r="AU49" s="191"/>
      <c r="AV49" s="191"/>
      <c r="AW49" s="410">
        <v>0</v>
      </c>
      <c r="AX49" s="191"/>
      <c r="AY49" s="191"/>
      <c r="AZ49" s="191"/>
      <c r="BA49" s="410">
        <v>0</v>
      </c>
      <c r="BB49" s="191"/>
      <c r="BC49" s="191"/>
      <c r="BD49" s="191"/>
      <c r="BE49" s="410">
        <v>0</v>
      </c>
      <c r="BF49" s="192">
        <v>0</v>
      </c>
    </row>
    <row r="50" spans="1:58">
      <c r="A50" s="581"/>
      <c r="B50" s="508"/>
      <c r="C50" s="511"/>
      <c r="D50" s="508"/>
      <c r="E50" s="575"/>
      <c r="F50" s="576"/>
      <c r="G50" s="554"/>
      <c r="H50" s="554"/>
      <c r="I50" s="191" t="s">
        <v>172</v>
      </c>
      <c r="J50" s="191"/>
      <c r="K50" s="191"/>
      <c r="L50" s="191"/>
      <c r="M50" s="191">
        <v>0</v>
      </c>
      <c r="N50" s="191">
        <v>1</v>
      </c>
      <c r="O50" s="191">
        <v>2</v>
      </c>
      <c r="P50" s="191"/>
      <c r="Q50" s="410">
        <v>3</v>
      </c>
      <c r="R50" s="191">
        <v>1</v>
      </c>
      <c r="S50" s="191">
        <v>7</v>
      </c>
      <c r="T50" s="191"/>
      <c r="U50" s="410">
        <v>8</v>
      </c>
      <c r="V50" s="191"/>
      <c r="W50" s="191"/>
      <c r="X50" s="191"/>
      <c r="Y50" s="410">
        <v>0</v>
      </c>
      <c r="Z50" s="191"/>
      <c r="AA50" s="191">
        <v>2</v>
      </c>
      <c r="AB50" s="191"/>
      <c r="AC50" s="410">
        <v>0</v>
      </c>
      <c r="AD50" s="191"/>
      <c r="AE50" s="191"/>
      <c r="AF50" s="191"/>
      <c r="AG50" s="410">
        <v>0</v>
      </c>
      <c r="AH50" s="191"/>
      <c r="AI50" s="191"/>
      <c r="AJ50" s="191"/>
      <c r="AK50" s="410">
        <v>0</v>
      </c>
      <c r="AL50" s="191"/>
      <c r="AM50" s="191"/>
      <c r="AN50" s="191"/>
      <c r="AO50" s="410">
        <v>0</v>
      </c>
      <c r="AP50" s="191"/>
      <c r="AQ50" s="191"/>
      <c r="AR50" s="191"/>
      <c r="AS50" s="410">
        <v>0</v>
      </c>
      <c r="AT50" s="191"/>
      <c r="AU50" s="191"/>
      <c r="AV50" s="191"/>
      <c r="AW50" s="410">
        <v>0</v>
      </c>
      <c r="AX50" s="191"/>
      <c r="AY50" s="191"/>
      <c r="AZ50" s="191"/>
      <c r="BA50" s="410">
        <v>0</v>
      </c>
      <c r="BB50" s="191"/>
      <c r="BC50" s="191"/>
      <c r="BD50" s="191"/>
      <c r="BE50" s="410">
        <v>0</v>
      </c>
      <c r="BF50" s="192">
        <v>11</v>
      </c>
    </row>
    <row r="51" spans="1:58">
      <c r="A51" s="581"/>
      <c r="B51" s="508"/>
      <c r="C51" s="511"/>
      <c r="D51" s="508"/>
      <c r="E51" s="575"/>
      <c r="F51" s="576"/>
      <c r="G51" s="554"/>
      <c r="H51" s="554"/>
      <c r="I51" s="191" t="s">
        <v>173</v>
      </c>
      <c r="J51" s="191"/>
      <c r="K51" s="191"/>
      <c r="L51" s="191"/>
      <c r="M51" s="191">
        <v>0</v>
      </c>
      <c r="N51" s="191"/>
      <c r="O51" s="191">
        <v>1</v>
      </c>
      <c r="P51" s="191"/>
      <c r="Q51" s="410">
        <v>1</v>
      </c>
      <c r="R51" s="191">
        <v>3</v>
      </c>
      <c r="S51" s="191">
        <v>7</v>
      </c>
      <c r="T51" s="191"/>
      <c r="U51" s="410">
        <v>10</v>
      </c>
      <c r="V51" s="191"/>
      <c r="W51" s="191"/>
      <c r="X51" s="191"/>
      <c r="Y51" s="410">
        <v>0</v>
      </c>
      <c r="Z51" s="191">
        <v>2</v>
      </c>
      <c r="AA51" s="191">
        <v>6</v>
      </c>
      <c r="AB51" s="191"/>
      <c r="AC51" s="410">
        <v>0</v>
      </c>
      <c r="AD51" s="191"/>
      <c r="AE51" s="191"/>
      <c r="AF51" s="191"/>
      <c r="AG51" s="410">
        <v>0</v>
      </c>
      <c r="AH51" s="191"/>
      <c r="AI51" s="191"/>
      <c r="AJ51" s="191"/>
      <c r="AK51" s="410">
        <v>0</v>
      </c>
      <c r="AL51" s="191"/>
      <c r="AM51" s="191"/>
      <c r="AN51" s="191"/>
      <c r="AO51" s="410">
        <v>0</v>
      </c>
      <c r="AP51" s="191"/>
      <c r="AQ51" s="191"/>
      <c r="AR51" s="191"/>
      <c r="AS51" s="410">
        <v>0</v>
      </c>
      <c r="AT51" s="191"/>
      <c r="AU51" s="191"/>
      <c r="AV51" s="191"/>
      <c r="AW51" s="410">
        <v>0</v>
      </c>
      <c r="AX51" s="191"/>
      <c r="AY51" s="191"/>
      <c r="AZ51" s="191"/>
      <c r="BA51" s="410">
        <v>0</v>
      </c>
      <c r="BB51" s="191"/>
      <c r="BC51" s="191"/>
      <c r="BD51" s="191"/>
      <c r="BE51" s="410">
        <v>0</v>
      </c>
      <c r="BF51" s="192">
        <v>11</v>
      </c>
    </row>
    <row r="52" spans="1:58">
      <c r="A52" s="581"/>
      <c r="B52" s="508"/>
      <c r="C52" s="511"/>
      <c r="D52" s="508"/>
      <c r="E52" s="575"/>
      <c r="F52" s="576"/>
      <c r="G52" s="554"/>
      <c r="H52" s="554"/>
      <c r="I52" s="193" t="s">
        <v>174</v>
      </c>
      <c r="J52" s="193">
        <v>0</v>
      </c>
      <c r="K52" s="193">
        <v>0</v>
      </c>
      <c r="L52" s="193">
        <v>0</v>
      </c>
      <c r="M52" s="193">
        <v>0</v>
      </c>
      <c r="N52" s="193">
        <v>1</v>
      </c>
      <c r="O52" s="193">
        <v>3</v>
      </c>
      <c r="P52" s="193">
        <v>0</v>
      </c>
      <c r="Q52" s="411">
        <v>4</v>
      </c>
      <c r="R52" s="193">
        <v>4</v>
      </c>
      <c r="S52" s="193">
        <v>14</v>
      </c>
      <c r="T52" s="193">
        <v>0</v>
      </c>
      <c r="U52" s="411">
        <v>18</v>
      </c>
      <c r="V52" s="193">
        <v>0</v>
      </c>
      <c r="W52" s="193">
        <v>0</v>
      </c>
      <c r="X52" s="193">
        <v>0</v>
      </c>
      <c r="Y52" s="411">
        <v>0</v>
      </c>
      <c r="Z52" s="193">
        <v>0</v>
      </c>
      <c r="AA52" s="193">
        <v>0</v>
      </c>
      <c r="AB52" s="193">
        <v>0</v>
      </c>
      <c r="AC52" s="411">
        <v>0</v>
      </c>
      <c r="AD52" s="193">
        <v>0</v>
      </c>
      <c r="AE52" s="193">
        <v>0</v>
      </c>
      <c r="AF52" s="193">
        <v>0</v>
      </c>
      <c r="AG52" s="411">
        <v>0</v>
      </c>
      <c r="AH52" s="193">
        <v>0</v>
      </c>
      <c r="AI52" s="193">
        <v>0</v>
      </c>
      <c r="AJ52" s="193">
        <v>0</v>
      </c>
      <c r="AK52" s="411">
        <v>0</v>
      </c>
      <c r="AL52" s="193">
        <v>0</v>
      </c>
      <c r="AM52" s="193">
        <v>0</v>
      </c>
      <c r="AN52" s="193">
        <v>0</v>
      </c>
      <c r="AO52" s="411">
        <v>0</v>
      </c>
      <c r="AP52" s="193">
        <v>0</v>
      </c>
      <c r="AQ52" s="193">
        <v>0</v>
      </c>
      <c r="AR52" s="193">
        <v>0</v>
      </c>
      <c r="AS52" s="411">
        <v>0</v>
      </c>
      <c r="AT52" s="193">
        <v>0</v>
      </c>
      <c r="AU52" s="193">
        <v>0</v>
      </c>
      <c r="AV52" s="193">
        <v>0</v>
      </c>
      <c r="AW52" s="411">
        <v>0</v>
      </c>
      <c r="AX52" s="193">
        <v>0</v>
      </c>
      <c r="AY52" s="193">
        <v>0</v>
      </c>
      <c r="AZ52" s="193">
        <v>0</v>
      </c>
      <c r="BA52" s="411">
        <v>0</v>
      </c>
      <c r="BB52" s="193">
        <v>0</v>
      </c>
      <c r="BC52" s="193">
        <v>0</v>
      </c>
      <c r="BD52" s="193">
        <v>0</v>
      </c>
      <c r="BE52" s="411">
        <v>0</v>
      </c>
      <c r="BF52" s="408">
        <v>22</v>
      </c>
    </row>
    <row r="53" spans="1:58">
      <c r="A53" s="581"/>
      <c r="B53" s="508"/>
      <c r="C53" s="511"/>
      <c r="D53" s="508"/>
      <c r="E53" s="575"/>
      <c r="F53" s="576"/>
      <c r="G53" s="554"/>
      <c r="H53" s="554" t="s">
        <v>175</v>
      </c>
      <c r="I53" s="191" t="s">
        <v>176</v>
      </c>
      <c r="J53" s="191"/>
      <c r="K53" s="191"/>
      <c r="L53" s="191"/>
      <c r="M53" s="191">
        <v>0</v>
      </c>
      <c r="N53" s="191">
        <v>1</v>
      </c>
      <c r="O53" s="191">
        <v>2</v>
      </c>
      <c r="P53" s="191"/>
      <c r="Q53" s="410">
        <v>3</v>
      </c>
      <c r="R53" s="191">
        <v>3</v>
      </c>
      <c r="S53" s="191">
        <v>10</v>
      </c>
      <c r="T53" s="191"/>
      <c r="U53" s="410">
        <v>13</v>
      </c>
      <c r="V53" s="191"/>
      <c r="W53" s="191"/>
      <c r="X53" s="191"/>
      <c r="Y53" s="410">
        <v>0</v>
      </c>
      <c r="Z53" s="191">
        <v>2</v>
      </c>
      <c r="AA53" s="191">
        <v>5</v>
      </c>
      <c r="AB53" s="191"/>
      <c r="AC53" s="410">
        <v>0</v>
      </c>
      <c r="AD53" s="191"/>
      <c r="AE53" s="191"/>
      <c r="AF53" s="191"/>
      <c r="AG53" s="410">
        <v>0</v>
      </c>
      <c r="AH53" s="191"/>
      <c r="AI53" s="191"/>
      <c r="AJ53" s="191"/>
      <c r="AK53" s="410">
        <v>0</v>
      </c>
      <c r="AL53" s="191"/>
      <c r="AM53" s="191"/>
      <c r="AN53" s="191"/>
      <c r="AO53" s="410">
        <v>0</v>
      </c>
      <c r="AP53" s="191"/>
      <c r="AQ53" s="191"/>
      <c r="AR53" s="191"/>
      <c r="AS53" s="410">
        <v>0</v>
      </c>
      <c r="AT53" s="191"/>
      <c r="AU53" s="191"/>
      <c r="AV53" s="191"/>
      <c r="AW53" s="410">
        <v>0</v>
      </c>
      <c r="AX53" s="191"/>
      <c r="AY53" s="191"/>
      <c r="AZ53" s="191"/>
      <c r="BA53" s="410">
        <v>0</v>
      </c>
      <c r="BB53" s="191"/>
      <c r="BC53" s="191"/>
      <c r="BD53" s="191"/>
      <c r="BE53" s="410">
        <v>0</v>
      </c>
      <c r="BF53" s="192">
        <v>16</v>
      </c>
    </row>
    <row r="54" spans="1:58">
      <c r="A54" s="581"/>
      <c r="B54" s="508"/>
      <c r="C54" s="511"/>
      <c r="D54" s="508"/>
      <c r="E54" s="575"/>
      <c r="F54" s="576"/>
      <c r="G54" s="554"/>
      <c r="H54" s="554"/>
      <c r="I54" s="409" t="s">
        <v>286</v>
      </c>
      <c r="J54" s="191"/>
      <c r="K54" s="191"/>
      <c r="L54" s="191"/>
      <c r="M54" s="191">
        <v>0</v>
      </c>
      <c r="N54" s="191"/>
      <c r="O54" s="191">
        <v>1</v>
      </c>
      <c r="P54" s="191"/>
      <c r="Q54" s="410">
        <v>1</v>
      </c>
      <c r="R54" s="191">
        <v>1</v>
      </c>
      <c r="S54" s="191">
        <v>1</v>
      </c>
      <c r="T54" s="191"/>
      <c r="U54" s="410">
        <v>2</v>
      </c>
      <c r="V54" s="191"/>
      <c r="W54" s="191"/>
      <c r="X54" s="191"/>
      <c r="Y54" s="410">
        <v>0</v>
      </c>
      <c r="Z54" s="191"/>
      <c r="AA54" s="191">
        <v>2</v>
      </c>
      <c r="AB54" s="191"/>
      <c r="AC54" s="410">
        <v>0</v>
      </c>
      <c r="AD54" s="191"/>
      <c r="AE54" s="191"/>
      <c r="AF54" s="191"/>
      <c r="AG54" s="410">
        <v>0</v>
      </c>
      <c r="AH54" s="191"/>
      <c r="AI54" s="191"/>
      <c r="AJ54" s="191"/>
      <c r="AK54" s="410">
        <v>0</v>
      </c>
      <c r="AL54" s="191"/>
      <c r="AM54" s="191"/>
      <c r="AN54" s="191"/>
      <c r="AO54" s="410">
        <v>0</v>
      </c>
      <c r="AP54" s="191"/>
      <c r="AQ54" s="191"/>
      <c r="AR54" s="191"/>
      <c r="AS54" s="410">
        <v>0</v>
      </c>
      <c r="AT54" s="191"/>
      <c r="AU54" s="191"/>
      <c r="AV54" s="191"/>
      <c r="AW54" s="410">
        <v>0</v>
      </c>
      <c r="AX54" s="191"/>
      <c r="AY54" s="191"/>
      <c r="AZ54" s="191"/>
      <c r="BA54" s="410">
        <v>0</v>
      </c>
      <c r="BB54" s="191"/>
      <c r="BC54" s="191"/>
      <c r="BD54" s="191"/>
      <c r="BE54" s="410">
        <v>0</v>
      </c>
      <c r="BF54" s="192">
        <v>3</v>
      </c>
    </row>
    <row r="55" spans="1:58">
      <c r="A55" s="581"/>
      <c r="B55" s="508"/>
      <c r="C55" s="511"/>
      <c r="D55" s="508"/>
      <c r="E55" s="575"/>
      <c r="F55" s="576"/>
      <c r="G55" s="554"/>
      <c r="H55" s="554"/>
      <c r="I55" s="191" t="s">
        <v>177</v>
      </c>
      <c r="J55" s="191"/>
      <c r="K55" s="191"/>
      <c r="L55" s="191"/>
      <c r="M55" s="191">
        <v>0</v>
      </c>
      <c r="N55" s="191"/>
      <c r="O55" s="191"/>
      <c r="P55" s="191"/>
      <c r="Q55" s="410">
        <v>0</v>
      </c>
      <c r="R55" s="191"/>
      <c r="S55" s="191">
        <v>3</v>
      </c>
      <c r="T55" s="191"/>
      <c r="U55" s="410">
        <v>3</v>
      </c>
      <c r="V55" s="191"/>
      <c r="W55" s="191"/>
      <c r="X55" s="191"/>
      <c r="Y55" s="410">
        <v>0</v>
      </c>
      <c r="Z55" s="191"/>
      <c r="AA55" s="191">
        <v>1</v>
      </c>
      <c r="AB55" s="191"/>
      <c r="AC55" s="410">
        <v>0</v>
      </c>
      <c r="AD55" s="191"/>
      <c r="AE55" s="191"/>
      <c r="AF55" s="191"/>
      <c r="AG55" s="410">
        <v>0</v>
      </c>
      <c r="AH55" s="191"/>
      <c r="AI55" s="191"/>
      <c r="AJ55" s="191"/>
      <c r="AK55" s="410">
        <v>0</v>
      </c>
      <c r="AL55" s="191"/>
      <c r="AM55" s="191"/>
      <c r="AN55" s="191"/>
      <c r="AO55" s="410">
        <v>0</v>
      </c>
      <c r="AP55" s="191"/>
      <c r="AQ55" s="191"/>
      <c r="AR55" s="191"/>
      <c r="AS55" s="410">
        <v>0</v>
      </c>
      <c r="AT55" s="191"/>
      <c r="AU55" s="191"/>
      <c r="AV55" s="191"/>
      <c r="AW55" s="410">
        <v>0</v>
      </c>
      <c r="AX55" s="191"/>
      <c r="AY55" s="191"/>
      <c r="AZ55" s="191"/>
      <c r="BA55" s="410">
        <v>0</v>
      </c>
      <c r="BB55" s="191"/>
      <c r="BC55" s="191"/>
      <c r="BD55" s="191"/>
      <c r="BE55" s="410">
        <v>0</v>
      </c>
      <c r="BF55" s="192">
        <v>3</v>
      </c>
    </row>
    <row r="56" spans="1:58">
      <c r="A56" s="581"/>
      <c r="B56" s="508"/>
      <c r="C56" s="511"/>
      <c r="D56" s="508"/>
      <c r="E56" s="575"/>
      <c r="F56" s="576"/>
      <c r="G56" s="554"/>
      <c r="H56" s="554" t="s">
        <v>178</v>
      </c>
      <c r="I56" s="191" t="s">
        <v>179</v>
      </c>
      <c r="J56" s="191"/>
      <c r="K56" s="191"/>
      <c r="L56" s="191"/>
      <c r="M56" s="191">
        <v>0</v>
      </c>
      <c r="N56" s="191"/>
      <c r="O56" s="191"/>
      <c r="P56" s="191"/>
      <c r="Q56" s="410">
        <v>0</v>
      </c>
      <c r="R56" s="191"/>
      <c r="S56" s="191"/>
      <c r="T56" s="191"/>
      <c r="U56" s="410">
        <v>0</v>
      </c>
      <c r="V56" s="191"/>
      <c r="W56" s="191"/>
      <c r="X56" s="191"/>
      <c r="Y56" s="410">
        <v>0</v>
      </c>
      <c r="Z56" s="191"/>
      <c r="AA56" s="191"/>
      <c r="AB56" s="191"/>
      <c r="AC56" s="410">
        <v>0</v>
      </c>
      <c r="AD56" s="191"/>
      <c r="AE56" s="191"/>
      <c r="AF56" s="191"/>
      <c r="AG56" s="410">
        <v>0</v>
      </c>
      <c r="AH56" s="191"/>
      <c r="AI56" s="191"/>
      <c r="AJ56" s="191"/>
      <c r="AK56" s="410">
        <v>0</v>
      </c>
      <c r="AL56" s="191"/>
      <c r="AM56" s="191"/>
      <c r="AN56" s="191"/>
      <c r="AO56" s="410">
        <v>0</v>
      </c>
      <c r="AP56" s="191"/>
      <c r="AQ56" s="191"/>
      <c r="AR56" s="191"/>
      <c r="AS56" s="410">
        <v>0</v>
      </c>
      <c r="AT56" s="191"/>
      <c r="AU56" s="191"/>
      <c r="AV56" s="191"/>
      <c r="AW56" s="410">
        <v>0</v>
      </c>
      <c r="AX56" s="191"/>
      <c r="AY56" s="191"/>
      <c r="AZ56" s="191"/>
      <c r="BA56" s="410">
        <v>0</v>
      </c>
      <c r="BB56" s="191"/>
      <c r="BC56" s="191"/>
      <c r="BD56" s="191"/>
      <c r="BE56" s="410">
        <v>0</v>
      </c>
      <c r="BF56" s="192">
        <v>0</v>
      </c>
    </row>
    <row r="57" spans="1:58" ht="15.75" thickBot="1">
      <c r="A57" s="581"/>
      <c r="B57" s="508"/>
      <c r="C57" s="511"/>
      <c r="D57" s="508"/>
      <c r="E57" s="575"/>
      <c r="F57" s="576"/>
      <c r="G57" s="554"/>
      <c r="H57" s="555"/>
      <c r="I57" s="195" t="s">
        <v>180</v>
      </c>
      <c r="J57" s="195"/>
      <c r="K57" s="195"/>
      <c r="L57" s="195"/>
      <c r="M57" s="195">
        <v>0</v>
      </c>
      <c r="N57" s="195"/>
      <c r="O57" s="195"/>
      <c r="P57" s="195"/>
      <c r="Q57" s="412">
        <v>0</v>
      </c>
      <c r="R57" s="195"/>
      <c r="S57" s="195"/>
      <c r="T57" s="195"/>
      <c r="U57" s="412">
        <v>0</v>
      </c>
      <c r="V57" s="195"/>
      <c r="W57" s="195"/>
      <c r="X57" s="195"/>
      <c r="Y57" s="412">
        <v>0</v>
      </c>
      <c r="Z57" s="195"/>
      <c r="AA57" s="195"/>
      <c r="AB57" s="195"/>
      <c r="AC57" s="412">
        <v>0</v>
      </c>
      <c r="AD57" s="195"/>
      <c r="AE57" s="195"/>
      <c r="AF57" s="195"/>
      <c r="AG57" s="412">
        <v>0</v>
      </c>
      <c r="AH57" s="195"/>
      <c r="AI57" s="195"/>
      <c r="AJ57" s="195"/>
      <c r="AK57" s="412">
        <v>0</v>
      </c>
      <c r="AL57" s="195"/>
      <c r="AM57" s="195"/>
      <c r="AN57" s="195"/>
      <c r="AO57" s="412">
        <v>0</v>
      </c>
      <c r="AP57" s="195"/>
      <c r="AQ57" s="195"/>
      <c r="AR57" s="195"/>
      <c r="AS57" s="412">
        <v>0</v>
      </c>
      <c r="AT57" s="195"/>
      <c r="AU57" s="195"/>
      <c r="AV57" s="195"/>
      <c r="AW57" s="412">
        <v>0</v>
      </c>
      <c r="AX57" s="195"/>
      <c r="AY57" s="195"/>
      <c r="AZ57" s="195"/>
      <c r="BA57" s="412">
        <v>0</v>
      </c>
      <c r="BB57" s="195"/>
      <c r="BC57" s="195"/>
      <c r="BD57" s="195"/>
      <c r="BE57" s="412">
        <v>0</v>
      </c>
      <c r="BF57" s="198">
        <v>0</v>
      </c>
    </row>
    <row r="58" spans="1:58">
      <c r="A58" s="581"/>
      <c r="B58" s="508"/>
      <c r="C58" s="511"/>
      <c r="D58" s="508"/>
      <c r="E58" s="577" t="s">
        <v>291</v>
      </c>
      <c r="F58" s="495"/>
      <c r="G58" s="554" t="s">
        <v>285</v>
      </c>
      <c r="H58" s="553" t="s">
        <v>168</v>
      </c>
      <c r="I58" s="188" t="s">
        <v>169</v>
      </c>
      <c r="J58" s="188"/>
      <c r="K58" s="188"/>
      <c r="L58" s="188"/>
      <c r="M58" s="188">
        <v>0</v>
      </c>
      <c r="N58" s="188"/>
      <c r="O58" s="188"/>
      <c r="P58" s="188"/>
      <c r="Q58" s="188">
        <v>0</v>
      </c>
      <c r="R58" s="188"/>
      <c r="S58" s="188"/>
      <c r="T58" s="188"/>
      <c r="U58" s="188">
        <v>0</v>
      </c>
      <c r="V58" s="188"/>
      <c r="W58" s="188"/>
      <c r="X58" s="188"/>
      <c r="Y58" s="188">
        <v>0</v>
      </c>
      <c r="Z58" s="188"/>
      <c r="AA58" s="188"/>
      <c r="AB58" s="188"/>
      <c r="AC58" s="188">
        <v>0</v>
      </c>
      <c r="AD58" s="188"/>
      <c r="AE58" s="188"/>
      <c r="AF58" s="188"/>
      <c r="AG58" s="188">
        <v>0</v>
      </c>
      <c r="AH58" s="188"/>
      <c r="AI58" s="188"/>
      <c r="AJ58" s="188"/>
      <c r="AK58" s="188">
        <v>0</v>
      </c>
      <c r="AL58" s="188"/>
      <c r="AM58" s="188"/>
      <c r="AN58" s="188"/>
      <c r="AO58" s="188">
        <v>0</v>
      </c>
      <c r="AP58" s="188"/>
      <c r="AQ58" s="188"/>
      <c r="AR58" s="188"/>
      <c r="AS58" s="188">
        <v>0</v>
      </c>
      <c r="AT58" s="188"/>
      <c r="AU58" s="188"/>
      <c r="AV58" s="188"/>
      <c r="AW58" s="188">
        <v>0</v>
      </c>
      <c r="AX58" s="188"/>
      <c r="AY58" s="188"/>
      <c r="AZ58" s="188"/>
      <c r="BA58" s="188">
        <v>0</v>
      </c>
      <c r="BB58" s="188"/>
      <c r="BC58" s="188"/>
      <c r="BD58" s="188"/>
      <c r="BE58" s="188">
        <v>0</v>
      </c>
      <c r="BF58" s="190">
        <v>0</v>
      </c>
    </row>
    <row r="59" spans="1:58">
      <c r="A59" s="581"/>
      <c r="B59" s="508"/>
      <c r="C59" s="511"/>
      <c r="D59" s="508"/>
      <c r="E59" s="578"/>
      <c r="F59" s="496"/>
      <c r="G59" s="554"/>
      <c r="H59" s="554"/>
      <c r="I59" s="191" t="s">
        <v>170</v>
      </c>
      <c r="J59" s="191"/>
      <c r="K59" s="191"/>
      <c r="L59" s="191"/>
      <c r="M59" s="191">
        <v>0</v>
      </c>
      <c r="N59" s="191"/>
      <c r="O59" s="191"/>
      <c r="P59" s="191"/>
      <c r="Q59" s="191">
        <v>0</v>
      </c>
      <c r="R59" s="191"/>
      <c r="S59" s="191"/>
      <c r="T59" s="191"/>
      <c r="U59" s="191">
        <v>0</v>
      </c>
      <c r="V59" s="191"/>
      <c r="W59" s="191"/>
      <c r="X59" s="191"/>
      <c r="Y59" s="191">
        <v>0</v>
      </c>
      <c r="Z59" s="191"/>
      <c r="AA59" s="191"/>
      <c r="AB59" s="191"/>
      <c r="AC59" s="191">
        <v>0</v>
      </c>
      <c r="AD59" s="191"/>
      <c r="AE59" s="191"/>
      <c r="AF59" s="191"/>
      <c r="AG59" s="191">
        <v>0</v>
      </c>
      <c r="AH59" s="191"/>
      <c r="AI59" s="191"/>
      <c r="AJ59" s="191"/>
      <c r="AK59" s="191">
        <v>0</v>
      </c>
      <c r="AL59" s="191"/>
      <c r="AM59" s="191"/>
      <c r="AN59" s="191"/>
      <c r="AO59" s="191">
        <v>0</v>
      </c>
      <c r="AP59" s="191"/>
      <c r="AQ59" s="191"/>
      <c r="AR59" s="191"/>
      <c r="AS59" s="191">
        <v>0</v>
      </c>
      <c r="AT59" s="191"/>
      <c r="AU59" s="191"/>
      <c r="AV59" s="191"/>
      <c r="AW59" s="191">
        <v>0</v>
      </c>
      <c r="AX59" s="191"/>
      <c r="AY59" s="191"/>
      <c r="AZ59" s="191"/>
      <c r="BA59" s="191">
        <v>0</v>
      </c>
      <c r="BB59" s="191"/>
      <c r="BC59" s="191"/>
      <c r="BD59" s="191"/>
      <c r="BE59" s="191">
        <v>0</v>
      </c>
      <c r="BF59" s="192">
        <v>0</v>
      </c>
    </row>
    <row r="60" spans="1:58">
      <c r="A60" s="581"/>
      <c r="B60" s="508"/>
      <c r="C60" s="511"/>
      <c r="D60" s="508"/>
      <c r="E60" s="578"/>
      <c r="F60" s="496"/>
      <c r="G60" s="554"/>
      <c r="H60" s="554"/>
      <c r="I60" s="191" t="s">
        <v>171</v>
      </c>
      <c r="J60" s="191"/>
      <c r="K60" s="191"/>
      <c r="L60" s="191"/>
      <c r="M60" s="191">
        <v>0</v>
      </c>
      <c r="N60" s="191"/>
      <c r="O60" s="191"/>
      <c r="P60" s="191"/>
      <c r="Q60" s="191">
        <v>0</v>
      </c>
      <c r="R60" s="191"/>
      <c r="S60" s="191"/>
      <c r="T60" s="191"/>
      <c r="U60" s="191">
        <v>0</v>
      </c>
      <c r="V60" s="191"/>
      <c r="W60" s="191"/>
      <c r="X60" s="191"/>
      <c r="Y60" s="191">
        <v>0</v>
      </c>
      <c r="Z60" s="191"/>
      <c r="AA60" s="191"/>
      <c r="AB60" s="191"/>
      <c r="AC60" s="191">
        <v>0</v>
      </c>
      <c r="AD60" s="191"/>
      <c r="AE60" s="191"/>
      <c r="AF60" s="191"/>
      <c r="AG60" s="191">
        <v>0</v>
      </c>
      <c r="AH60" s="191"/>
      <c r="AI60" s="191"/>
      <c r="AJ60" s="191"/>
      <c r="AK60" s="191">
        <v>0</v>
      </c>
      <c r="AL60" s="191"/>
      <c r="AM60" s="191"/>
      <c r="AN60" s="191"/>
      <c r="AO60" s="191">
        <v>0</v>
      </c>
      <c r="AP60" s="191"/>
      <c r="AQ60" s="191"/>
      <c r="AR60" s="191"/>
      <c r="AS60" s="191">
        <v>0</v>
      </c>
      <c r="AT60" s="191"/>
      <c r="AU60" s="191"/>
      <c r="AV60" s="191"/>
      <c r="AW60" s="191">
        <v>0</v>
      </c>
      <c r="AX60" s="191"/>
      <c r="AY60" s="191"/>
      <c r="AZ60" s="191"/>
      <c r="BA60" s="191">
        <v>0</v>
      </c>
      <c r="BB60" s="191"/>
      <c r="BC60" s="191"/>
      <c r="BD60" s="191"/>
      <c r="BE60" s="191">
        <v>0</v>
      </c>
      <c r="BF60" s="192">
        <v>0</v>
      </c>
    </row>
    <row r="61" spans="1:58">
      <c r="A61" s="581"/>
      <c r="B61" s="508"/>
      <c r="C61" s="511"/>
      <c r="D61" s="508"/>
      <c r="E61" s="578"/>
      <c r="F61" s="496"/>
      <c r="G61" s="554"/>
      <c r="H61" s="554"/>
      <c r="I61" s="191" t="s">
        <v>172</v>
      </c>
      <c r="J61" s="191"/>
      <c r="K61" s="191"/>
      <c r="L61" s="191"/>
      <c r="M61" s="191">
        <v>0</v>
      </c>
      <c r="N61" s="191">
        <v>1</v>
      </c>
      <c r="O61" s="191">
        <v>3</v>
      </c>
      <c r="P61" s="191"/>
      <c r="Q61" s="191">
        <v>4</v>
      </c>
      <c r="R61" s="191"/>
      <c r="S61" s="191"/>
      <c r="T61" s="191"/>
      <c r="U61" s="191">
        <v>0</v>
      </c>
      <c r="V61" s="191">
        <v>2</v>
      </c>
      <c r="W61" s="191"/>
      <c r="X61" s="191"/>
      <c r="Y61" s="191">
        <v>0</v>
      </c>
      <c r="Z61" s="191"/>
      <c r="AA61" s="191">
        <v>2</v>
      </c>
      <c r="AB61" s="191"/>
      <c r="AC61" s="191">
        <v>0</v>
      </c>
      <c r="AD61" s="191"/>
      <c r="AE61" s="191"/>
      <c r="AF61" s="191"/>
      <c r="AG61" s="191">
        <v>0</v>
      </c>
      <c r="AH61" s="191"/>
      <c r="AI61" s="191"/>
      <c r="AJ61" s="191"/>
      <c r="AK61" s="191">
        <v>0</v>
      </c>
      <c r="AL61" s="191"/>
      <c r="AM61" s="191"/>
      <c r="AN61" s="191"/>
      <c r="AO61" s="191">
        <v>0</v>
      </c>
      <c r="AP61" s="191"/>
      <c r="AQ61" s="191"/>
      <c r="AR61" s="191"/>
      <c r="AS61" s="191">
        <v>0</v>
      </c>
      <c r="AT61" s="191"/>
      <c r="AU61" s="191"/>
      <c r="AV61" s="191"/>
      <c r="AW61" s="191">
        <v>0</v>
      </c>
      <c r="AX61" s="191"/>
      <c r="AY61" s="191"/>
      <c r="AZ61" s="191"/>
      <c r="BA61" s="191">
        <v>0</v>
      </c>
      <c r="BB61" s="191"/>
      <c r="BC61" s="191"/>
      <c r="BD61" s="191"/>
      <c r="BE61" s="191">
        <v>0</v>
      </c>
      <c r="BF61" s="192">
        <v>4</v>
      </c>
    </row>
    <row r="62" spans="1:58">
      <c r="A62" s="581"/>
      <c r="B62" s="508"/>
      <c r="C62" s="511"/>
      <c r="D62" s="508"/>
      <c r="E62" s="578"/>
      <c r="F62" s="496"/>
      <c r="G62" s="554"/>
      <c r="H62" s="554"/>
      <c r="I62" s="191" t="s">
        <v>173</v>
      </c>
      <c r="J62" s="191"/>
      <c r="K62" s="191"/>
      <c r="L62" s="191"/>
      <c r="M62" s="191">
        <v>0</v>
      </c>
      <c r="N62" s="191">
        <v>1</v>
      </c>
      <c r="O62" s="191">
        <v>1</v>
      </c>
      <c r="P62" s="191"/>
      <c r="Q62" s="191">
        <v>2</v>
      </c>
      <c r="R62" s="191"/>
      <c r="S62" s="191"/>
      <c r="T62" s="191"/>
      <c r="U62" s="191">
        <v>0</v>
      </c>
      <c r="V62" s="191">
        <v>3</v>
      </c>
      <c r="W62" s="191">
        <v>4</v>
      </c>
      <c r="X62" s="191"/>
      <c r="Y62" s="191">
        <v>0</v>
      </c>
      <c r="Z62" s="191">
        <v>3</v>
      </c>
      <c r="AA62" s="191">
        <v>6</v>
      </c>
      <c r="AB62" s="191"/>
      <c r="AC62" s="191">
        <v>0</v>
      </c>
      <c r="AD62" s="191"/>
      <c r="AE62" s="191"/>
      <c r="AF62" s="191"/>
      <c r="AG62" s="191">
        <v>0</v>
      </c>
      <c r="AH62" s="191"/>
      <c r="AI62" s="191"/>
      <c r="AJ62" s="191"/>
      <c r="AK62" s="191">
        <v>0</v>
      </c>
      <c r="AL62" s="191"/>
      <c r="AM62" s="191"/>
      <c r="AN62" s="191"/>
      <c r="AO62" s="191">
        <v>0</v>
      </c>
      <c r="AP62" s="191"/>
      <c r="AQ62" s="191"/>
      <c r="AR62" s="191"/>
      <c r="AS62" s="191">
        <v>0</v>
      </c>
      <c r="AT62" s="191"/>
      <c r="AU62" s="191"/>
      <c r="AV62" s="191"/>
      <c r="AW62" s="191">
        <v>0</v>
      </c>
      <c r="AX62" s="191"/>
      <c r="AY62" s="191"/>
      <c r="AZ62" s="191"/>
      <c r="BA62" s="191">
        <v>0</v>
      </c>
      <c r="BB62" s="191"/>
      <c r="BC62" s="191"/>
      <c r="BD62" s="191"/>
      <c r="BE62" s="191">
        <v>0</v>
      </c>
      <c r="BF62" s="192">
        <v>2</v>
      </c>
    </row>
    <row r="63" spans="1:58" ht="25.15" customHeight="1">
      <c r="A63" s="581"/>
      <c r="B63" s="508"/>
      <c r="C63" s="511"/>
      <c r="D63" s="508"/>
      <c r="E63" s="578"/>
      <c r="F63" s="496"/>
      <c r="G63" s="554"/>
      <c r="H63" s="554"/>
      <c r="I63" s="193" t="s">
        <v>174</v>
      </c>
      <c r="J63" s="193">
        <v>0</v>
      </c>
      <c r="K63" s="193">
        <v>0</v>
      </c>
      <c r="L63" s="193">
        <v>0</v>
      </c>
      <c r="M63" s="193">
        <v>0</v>
      </c>
      <c r="N63" s="193">
        <v>2</v>
      </c>
      <c r="O63" s="193">
        <v>4</v>
      </c>
      <c r="P63" s="193">
        <v>0</v>
      </c>
      <c r="Q63" s="193">
        <v>6</v>
      </c>
      <c r="R63" s="193">
        <v>0</v>
      </c>
      <c r="S63" s="193">
        <v>0</v>
      </c>
      <c r="T63" s="193">
        <v>0</v>
      </c>
      <c r="U63" s="193">
        <v>0</v>
      </c>
      <c r="V63" s="193">
        <v>0</v>
      </c>
      <c r="W63" s="193">
        <v>0</v>
      </c>
      <c r="X63" s="193">
        <v>0</v>
      </c>
      <c r="Y63" s="193">
        <v>0</v>
      </c>
      <c r="Z63" s="193">
        <v>0</v>
      </c>
      <c r="AA63" s="193">
        <v>0</v>
      </c>
      <c r="AB63" s="193">
        <v>0</v>
      </c>
      <c r="AC63" s="193">
        <v>0</v>
      </c>
      <c r="AD63" s="193">
        <v>0</v>
      </c>
      <c r="AE63" s="193">
        <v>0</v>
      </c>
      <c r="AF63" s="193">
        <v>0</v>
      </c>
      <c r="AG63" s="193">
        <v>0</v>
      </c>
      <c r="AH63" s="193">
        <v>0</v>
      </c>
      <c r="AI63" s="193">
        <v>0</v>
      </c>
      <c r="AJ63" s="193">
        <v>0</v>
      </c>
      <c r="AK63" s="193">
        <v>0</v>
      </c>
      <c r="AL63" s="193">
        <v>0</v>
      </c>
      <c r="AM63" s="193">
        <v>0</v>
      </c>
      <c r="AN63" s="193">
        <v>0</v>
      </c>
      <c r="AO63" s="193">
        <v>0</v>
      </c>
      <c r="AP63" s="193">
        <v>0</v>
      </c>
      <c r="AQ63" s="193">
        <v>0</v>
      </c>
      <c r="AR63" s="193">
        <v>0</v>
      </c>
      <c r="AS63" s="193">
        <v>0</v>
      </c>
      <c r="AT63" s="193">
        <v>0</v>
      </c>
      <c r="AU63" s="193">
        <v>0</v>
      </c>
      <c r="AV63" s="193">
        <v>0</v>
      </c>
      <c r="AW63" s="193">
        <v>0</v>
      </c>
      <c r="AX63" s="193">
        <v>0</v>
      </c>
      <c r="AY63" s="193">
        <v>0</v>
      </c>
      <c r="AZ63" s="193">
        <v>0</v>
      </c>
      <c r="BA63" s="193">
        <v>0</v>
      </c>
      <c r="BB63" s="193">
        <v>0</v>
      </c>
      <c r="BC63" s="193">
        <v>0</v>
      </c>
      <c r="BD63" s="193">
        <v>0</v>
      </c>
      <c r="BE63" s="193">
        <v>0</v>
      </c>
      <c r="BF63" s="408">
        <v>6</v>
      </c>
    </row>
    <row r="64" spans="1:58">
      <c r="A64" s="581"/>
      <c r="B64" s="508"/>
      <c r="C64" s="511"/>
      <c r="D64" s="508"/>
      <c r="E64" s="578"/>
      <c r="F64" s="496"/>
      <c r="G64" s="554"/>
      <c r="H64" s="554" t="s">
        <v>175</v>
      </c>
      <c r="I64" s="191" t="s">
        <v>176</v>
      </c>
      <c r="J64" s="191"/>
      <c r="K64" s="191"/>
      <c r="L64" s="191"/>
      <c r="M64" s="191">
        <v>0</v>
      </c>
      <c r="N64" s="191">
        <v>2</v>
      </c>
      <c r="O64" s="191"/>
      <c r="P64" s="191"/>
      <c r="Q64" s="191">
        <v>2</v>
      </c>
      <c r="R64" s="191"/>
      <c r="S64" s="191"/>
      <c r="T64" s="191"/>
      <c r="U64" s="191">
        <v>0</v>
      </c>
      <c r="V64" s="191">
        <v>5</v>
      </c>
      <c r="W64" s="191">
        <v>4</v>
      </c>
      <c r="X64" s="191"/>
      <c r="Y64" s="191">
        <v>0</v>
      </c>
      <c r="Z64" s="191">
        <v>3</v>
      </c>
      <c r="AA64" s="191">
        <v>6</v>
      </c>
      <c r="AB64" s="191"/>
      <c r="AC64" s="191">
        <v>0</v>
      </c>
      <c r="AD64" s="191"/>
      <c r="AE64" s="191"/>
      <c r="AF64" s="191"/>
      <c r="AG64" s="191">
        <v>0</v>
      </c>
      <c r="AH64" s="191"/>
      <c r="AI64" s="191"/>
      <c r="AJ64" s="191"/>
      <c r="AK64" s="191">
        <v>0</v>
      </c>
      <c r="AL64" s="191"/>
      <c r="AM64" s="191"/>
      <c r="AN64" s="191"/>
      <c r="AO64" s="191">
        <v>0</v>
      </c>
      <c r="AP64" s="191"/>
      <c r="AQ64" s="191"/>
      <c r="AR64" s="191"/>
      <c r="AS64" s="191">
        <v>0</v>
      </c>
      <c r="AT64" s="191"/>
      <c r="AU64" s="191"/>
      <c r="AV64" s="191"/>
      <c r="AW64" s="191">
        <v>0</v>
      </c>
      <c r="AX64" s="191"/>
      <c r="AY64" s="191"/>
      <c r="AZ64" s="191"/>
      <c r="BA64" s="191">
        <v>0</v>
      </c>
      <c r="BB64" s="191"/>
      <c r="BC64" s="191"/>
      <c r="BD64" s="191"/>
      <c r="BE64" s="191">
        <v>0</v>
      </c>
      <c r="BF64" s="192">
        <v>2</v>
      </c>
    </row>
    <row r="65" spans="1:58">
      <c r="A65" s="581"/>
      <c r="B65" s="508"/>
      <c r="C65" s="511"/>
      <c r="D65" s="508"/>
      <c r="E65" s="578"/>
      <c r="F65" s="496"/>
      <c r="G65" s="554"/>
      <c r="H65" s="554"/>
      <c r="I65" s="409" t="s">
        <v>286</v>
      </c>
      <c r="J65" s="191"/>
      <c r="K65" s="191"/>
      <c r="L65" s="191"/>
      <c r="M65" s="191">
        <v>0</v>
      </c>
      <c r="N65" s="191"/>
      <c r="O65" s="191">
        <v>3</v>
      </c>
      <c r="P65" s="191"/>
      <c r="Q65" s="191">
        <v>3</v>
      </c>
      <c r="R65" s="191"/>
      <c r="S65" s="191"/>
      <c r="T65" s="191"/>
      <c r="U65" s="191">
        <v>0</v>
      </c>
      <c r="V65" s="191"/>
      <c r="W65" s="191"/>
      <c r="X65" s="191"/>
      <c r="Y65" s="191">
        <v>0</v>
      </c>
      <c r="Z65" s="191"/>
      <c r="AA65" s="191">
        <v>1</v>
      </c>
      <c r="AB65" s="191"/>
      <c r="AC65" s="191">
        <v>0</v>
      </c>
      <c r="AD65" s="191"/>
      <c r="AE65" s="191"/>
      <c r="AF65" s="191"/>
      <c r="AG65" s="191">
        <v>0</v>
      </c>
      <c r="AH65" s="191"/>
      <c r="AI65" s="191"/>
      <c r="AJ65" s="191"/>
      <c r="AK65" s="191">
        <v>0</v>
      </c>
      <c r="AL65" s="191"/>
      <c r="AM65" s="191"/>
      <c r="AN65" s="191"/>
      <c r="AO65" s="191">
        <v>0</v>
      </c>
      <c r="AP65" s="191"/>
      <c r="AQ65" s="191"/>
      <c r="AR65" s="191"/>
      <c r="AS65" s="191">
        <v>0</v>
      </c>
      <c r="AT65" s="191"/>
      <c r="AU65" s="191"/>
      <c r="AV65" s="191"/>
      <c r="AW65" s="191">
        <v>0</v>
      </c>
      <c r="AX65" s="191"/>
      <c r="AY65" s="191"/>
      <c r="AZ65" s="191"/>
      <c r="BA65" s="191">
        <v>0</v>
      </c>
      <c r="BB65" s="191"/>
      <c r="BC65" s="191"/>
      <c r="BD65" s="191"/>
      <c r="BE65" s="191">
        <v>0</v>
      </c>
      <c r="BF65" s="192">
        <v>3</v>
      </c>
    </row>
    <row r="66" spans="1:58">
      <c r="A66" s="581"/>
      <c r="B66" s="508"/>
      <c r="C66" s="511"/>
      <c r="D66" s="508"/>
      <c r="E66" s="578"/>
      <c r="F66" s="496"/>
      <c r="G66" s="554"/>
      <c r="H66" s="554"/>
      <c r="I66" s="191" t="s">
        <v>177</v>
      </c>
      <c r="J66" s="191"/>
      <c r="K66" s="191"/>
      <c r="L66" s="191"/>
      <c r="M66" s="191">
        <v>0</v>
      </c>
      <c r="N66" s="191"/>
      <c r="O66" s="191">
        <v>1</v>
      </c>
      <c r="P66" s="191"/>
      <c r="Q66" s="191">
        <v>1</v>
      </c>
      <c r="R66" s="191"/>
      <c r="S66" s="191"/>
      <c r="T66" s="191"/>
      <c r="U66" s="191">
        <v>0</v>
      </c>
      <c r="V66" s="191"/>
      <c r="W66" s="191"/>
      <c r="X66" s="191"/>
      <c r="Y66" s="191">
        <v>0</v>
      </c>
      <c r="Z66" s="191"/>
      <c r="AA66" s="191">
        <v>1</v>
      </c>
      <c r="AB66" s="191"/>
      <c r="AC66" s="191">
        <v>0</v>
      </c>
      <c r="AD66" s="191"/>
      <c r="AE66" s="191"/>
      <c r="AF66" s="191"/>
      <c r="AG66" s="191">
        <v>0</v>
      </c>
      <c r="AH66" s="191"/>
      <c r="AI66" s="191"/>
      <c r="AJ66" s="191"/>
      <c r="AK66" s="191">
        <v>0</v>
      </c>
      <c r="AL66" s="191"/>
      <c r="AM66" s="191"/>
      <c r="AN66" s="191"/>
      <c r="AO66" s="191">
        <v>0</v>
      </c>
      <c r="AP66" s="191"/>
      <c r="AQ66" s="191"/>
      <c r="AR66" s="191"/>
      <c r="AS66" s="191">
        <v>0</v>
      </c>
      <c r="AT66" s="191"/>
      <c r="AU66" s="191"/>
      <c r="AV66" s="191"/>
      <c r="AW66" s="191">
        <v>0</v>
      </c>
      <c r="AX66" s="191"/>
      <c r="AY66" s="191"/>
      <c r="AZ66" s="191"/>
      <c r="BA66" s="191">
        <v>0</v>
      </c>
      <c r="BB66" s="191"/>
      <c r="BC66" s="191"/>
      <c r="BD66" s="191"/>
      <c r="BE66" s="191">
        <v>0</v>
      </c>
      <c r="BF66" s="192">
        <v>1</v>
      </c>
    </row>
    <row r="67" spans="1:58">
      <c r="A67" s="581"/>
      <c r="B67" s="508"/>
      <c r="C67" s="511"/>
      <c r="D67" s="508"/>
      <c r="E67" s="578"/>
      <c r="F67" s="496"/>
      <c r="G67" s="554"/>
      <c r="H67" s="554" t="s">
        <v>178</v>
      </c>
      <c r="I67" s="191" t="s">
        <v>179</v>
      </c>
      <c r="J67" s="191"/>
      <c r="K67" s="191"/>
      <c r="L67" s="191"/>
      <c r="M67" s="191">
        <v>0</v>
      </c>
      <c r="N67" s="191"/>
      <c r="O67" s="191"/>
      <c r="P67" s="191"/>
      <c r="Q67" s="191">
        <v>0</v>
      </c>
      <c r="R67" s="191"/>
      <c r="S67" s="191"/>
      <c r="T67" s="191"/>
      <c r="U67" s="191">
        <v>0</v>
      </c>
      <c r="V67" s="191"/>
      <c r="W67" s="191"/>
      <c r="X67" s="191"/>
      <c r="Y67" s="191">
        <v>0</v>
      </c>
      <c r="Z67" s="191"/>
      <c r="AA67" s="191"/>
      <c r="AB67" s="191"/>
      <c r="AC67" s="191">
        <v>0</v>
      </c>
      <c r="AD67" s="191"/>
      <c r="AE67" s="191"/>
      <c r="AF67" s="191"/>
      <c r="AG67" s="191">
        <v>0</v>
      </c>
      <c r="AH67" s="191"/>
      <c r="AI67" s="191"/>
      <c r="AJ67" s="191"/>
      <c r="AK67" s="191">
        <v>0</v>
      </c>
      <c r="AL67" s="191"/>
      <c r="AM67" s="191"/>
      <c r="AN67" s="191"/>
      <c r="AO67" s="191">
        <v>0</v>
      </c>
      <c r="AP67" s="191"/>
      <c r="AQ67" s="191"/>
      <c r="AR67" s="191"/>
      <c r="AS67" s="191">
        <v>0</v>
      </c>
      <c r="AT67" s="191"/>
      <c r="AU67" s="191"/>
      <c r="AV67" s="191"/>
      <c r="AW67" s="191">
        <v>0</v>
      </c>
      <c r="AX67" s="191"/>
      <c r="AY67" s="191"/>
      <c r="AZ67" s="191"/>
      <c r="BA67" s="191">
        <v>0</v>
      </c>
      <c r="BB67" s="191"/>
      <c r="BC67" s="191"/>
      <c r="BD67" s="191"/>
      <c r="BE67" s="191">
        <v>0</v>
      </c>
      <c r="BF67" s="192">
        <v>0</v>
      </c>
    </row>
    <row r="68" spans="1:58" ht="15.75" thickBot="1">
      <c r="A68" s="581"/>
      <c r="B68" s="508"/>
      <c r="C68" s="511"/>
      <c r="D68" s="508"/>
      <c r="E68" s="579"/>
      <c r="F68" s="580"/>
      <c r="G68" s="554"/>
      <c r="H68" s="555"/>
      <c r="I68" s="195" t="s">
        <v>180</v>
      </c>
      <c r="J68" s="195"/>
      <c r="K68" s="195"/>
      <c r="L68" s="195"/>
      <c r="M68" s="195">
        <v>0</v>
      </c>
      <c r="N68" s="195"/>
      <c r="O68" s="195"/>
      <c r="P68" s="195"/>
      <c r="Q68" s="195">
        <v>0</v>
      </c>
      <c r="R68" s="195"/>
      <c r="S68" s="195"/>
      <c r="T68" s="195"/>
      <c r="U68" s="195">
        <v>0</v>
      </c>
      <c r="V68" s="195"/>
      <c r="W68" s="195"/>
      <c r="X68" s="195"/>
      <c r="Y68" s="195">
        <v>0</v>
      </c>
      <c r="Z68" s="195"/>
      <c r="AA68" s="195"/>
      <c r="AB68" s="195"/>
      <c r="AC68" s="195">
        <v>0</v>
      </c>
      <c r="AD68" s="195"/>
      <c r="AE68" s="195"/>
      <c r="AF68" s="195"/>
      <c r="AG68" s="195">
        <v>0</v>
      </c>
      <c r="AH68" s="195"/>
      <c r="AI68" s="195"/>
      <c r="AJ68" s="195"/>
      <c r="AK68" s="195">
        <v>0</v>
      </c>
      <c r="AL68" s="195"/>
      <c r="AM68" s="195"/>
      <c r="AN68" s="195"/>
      <c r="AO68" s="195">
        <v>0</v>
      </c>
      <c r="AP68" s="195"/>
      <c r="AQ68" s="195"/>
      <c r="AR68" s="195"/>
      <c r="AS68" s="195">
        <v>0</v>
      </c>
      <c r="AT68" s="195"/>
      <c r="AU68" s="195"/>
      <c r="AV68" s="195"/>
      <c r="AW68" s="195">
        <v>0</v>
      </c>
      <c r="AX68" s="195"/>
      <c r="AY68" s="195"/>
      <c r="AZ68" s="195"/>
      <c r="BA68" s="195">
        <v>0</v>
      </c>
      <c r="BB68" s="195"/>
      <c r="BC68" s="195"/>
      <c r="BD68" s="195"/>
      <c r="BE68" s="195">
        <v>0</v>
      </c>
      <c r="BF68" s="198">
        <v>0</v>
      </c>
    </row>
    <row r="69" spans="1:58">
      <c r="A69" s="581"/>
      <c r="B69" s="508"/>
      <c r="C69" s="511"/>
      <c r="D69" s="508"/>
      <c r="E69" s="575" t="s">
        <v>292</v>
      </c>
      <c r="F69" s="576"/>
      <c r="G69" s="554" t="s">
        <v>288</v>
      </c>
      <c r="H69" s="553" t="s">
        <v>168</v>
      </c>
      <c r="I69" s="188" t="s">
        <v>169</v>
      </c>
      <c r="J69" s="188"/>
      <c r="K69" s="188"/>
      <c r="L69" s="188"/>
      <c r="M69" s="188">
        <v>0</v>
      </c>
      <c r="N69" s="188"/>
      <c r="O69" s="188"/>
      <c r="P69" s="188"/>
      <c r="Q69" s="188">
        <v>0</v>
      </c>
      <c r="R69" s="188"/>
      <c r="S69" s="188"/>
      <c r="T69" s="188"/>
      <c r="U69" s="188">
        <v>0</v>
      </c>
      <c r="V69" s="188"/>
      <c r="W69" s="188"/>
      <c r="X69" s="188"/>
      <c r="Y69" s="188">
        <v>0</v>
      </c>
      <c r="Z69" s="188"/>
      <c r="AA69" s="188"/>
      <c r="AB69" s="188"/>
      <c r="AC69" s="188">
        <v>0</v>
      </c>
      <c r="AD69" s="188"/>
      <c r="AE69" s="188"/>
      <c r="AF69" s="188"/>
      <c r="AG69" s="188">
        <v>0</v>
      </c>
      <c r="AH69" s="188"/>
      <c r="AI69" s="188"/>
      <c r="AJ69" s="188"/>
      <c r="AK69" s="188">
        <v>0</v>
      </c>
      <c r="AL69" s="188"/>
      <c r="AM69" s="188"/>
      <c r="AN69" s="188"/>
      <c r="AO69" s="188">
        <v>0</v>
      </c>
      <c r="AP69" s="188"/>
      <c r="AQ69" s="188"/>
      <c r="AR69" s="188"/>
      <c r="AS69" s="188">
        <v>0</v>
      </c>
      <c r="AT69" s="188"/>
      <c r="AU69" s="188"/>
      <c r="AV69" s="188"/>
      <c r="AW69" s="188">
        <v>0</v>
      </c>
      <c r="AX69" s="188"/>
      <c r="AY69" s="188"/>
      <c r="AZ69" s="188"/>
      <c r="BA69" s="188">
        <v>0</v>
      </c>
      <c r="BB69" s="188"/>
      <c r="BC69" s="188"/>
      <c r="BD69" s="188"/>
      <c r="BE69" s="188">
        <v>0</v>
      </c>
      <c r="BF69" s="190">
        <v>0</v>
      </c>
    </row>
    <row r="70" spans="1:58">
      <c r="A70" s="581"/>
      <c r="B70" s="508"/>
      <c r="C70" s="511"/>
      <c r="D70" s="508"/>
      <c r="E70" s="575"/>
      <c r="F70" s="576"/>
      <c r="G70" s="554"/>
      <c r="H70" s="554"/>
      <c r="I70" s="191" t="s">
        <v>170</v>
      </c>
      <c r="J70" s="191"/>
      <c r="K70" s="191"/>
      <c r="L70" s="191"/>
      <c r="M70" s="191">
        <v>0</v>
      </c>
      <c r="N70" s="191"/>
      <c r="O70" s="191"/>
      <c r="P70" s="191"/>
      <c r="Q70" s="410">
        <v>0</v>
      </c>
      <c r="R70" s="191"/>
      <c r="S70" s="191"/>
      <c r="T70" s="191"/>
      <c r="U70" s="410">
        <v>0</v>
      </c>
      <c r="V70" s="191"/>
      <c r="W70" s="191"/>
      <c r="X70" s="191"/>
      <c r="Y70" s="410">
        <v>0</v>
      </c>
      <c r="Z70" s="191"/>
      <c r="AA70" s="191"/>
      <c r="AB70" s="191"/>
      <c r="AC70" s="410">
        <v>0</v>
      </c>
      <c r="AD70" s="191"/>
      <c r="AE70" s="191"/>
      <c r="AF70" s="191"/>
      <c r="AG70" s="410">
        <v>0</v>
      </c>
      <c r="AH70" s="191"/>
      <c r="AI70" s="191"/>
      <c r="AJ70" s="191"/>
      <c r="AK70" s="410">
        <v>0</v>
      </c>
      <c r="AL70" s="191"/>
      <c r="AM70" s="191"/>
      <c r="AN70" s="191"/>
      <c r="AO70" s="410">
        <v>0</v>
      </c>
      <c r="AP70" s="191"/>
      <c r="AQ70" s="191"/>
      <c r="AR70" s="191"/>
      <c r="AS70" s="410">
        <v>0</v>
      </c>
      <c r="AT70" s="191"/>
      <c r="AU70" s="191"/>
      <c r="AV70" s="191"/>
      <c r="AW70" s="410">
        <v>0</v>
      </c>
      <c r="AX70" s="191"/>
      <c r="AY70" s="191"/>
      <c r="AZ70" s="191"/>
      <c r="BA70" s="410">
        <v>0</v>
      </c>
      <c r="BB70" s="191"/>
      <c r="BC70" s="191"/>
      <c r="BD70" s="191"/>
      <c r="BE70" s="410">
        <v>0</v>
      </c>
      <c r="BF70" s="192">
        <v>0</v>
      </c>
    </row>
    <row r="71" spans="1:58">
      <c r="A71" s="581"/>
      <c r="B71" s="508"/>
      <c r="C71" s="511"/>
      <c r="D71" s="508"/>
      <c r="E71" s="575"/>
      <c r="F71" s="576"/>
      <c r="G71" s="554"/>
      <c r="H71" s="554"/>
      <c r="I71" s="191" t="s">
        <v>171</v>
      </c>
      <c r="J71" s="191"/>
      <c r="K71" s="191"/>
      <c r="L71" s="191"/>
      <c r="M71" s="191">
        <v>0</v>
      </c>
      <c r="N71" s="191"/>
      <c r="O71" s="191"/>
      <c r="P71" s="191"/>
      <c r="Q71" s="410">
        <v>0</v>
      </c>
      <c r="R71" s="191"/>
      <c r="S71" s="191"/>
      <c r="T71" s="191"/>
      <c r="U71" s="410">
        <v>0</v>
      </c>
      <c r="V71" s="191"/>
      <c r="W71" s="191"/>
      <c r="X71" s="191"/>
      <c r="Y71" s="410">
        <v>0</v>
      </c>
      <c r="Z71" s="191"/>
      <c r="AA71" s="191"/>
      <c r="AB71" s="191"/>
      <c r="AC71" s="410">
        <v>0</v>
      </c>
      <c r="AD71" s="191"/>
      <c r="AE71" s="191"/>
      <c r="AF71" s="191"/>
      <c r="AG71" s="410">
        <v>0</v>
      </c>
      <c r="AH71" s="191"/>
      <c r="AI71" s="191"/>
      <c r="AJ71" s="191"/>
      <c r="AK71" s="410">
        <v>0</v>
      </c>
      <c r="AL71" s="191"/>
      <c r="AM71" s="191"/>
      <c r="AN71" s="191"/>
      <c r="AO71" s="410">
        <v>0</v>
      </c>
      <c r="AP71" s="191"/>
      <c r="AQ71" s="191"/>
      <c r="AR71" s="191"/>
      <c r="AS71" s="410">
        <v>0</v>
      </c>
      <c r="AT71" s="191"/>
      <c r="AU71" s="191"/>
      <c r="AV71" s="191"/>
      <c r="AW71" s="410">
        <v>0</v>
      </c>
      <c r="AX71" s="191"/>
      <c r="AY71" s="191"/>
      <c r="AZ71" s="191"/>
      <c r="BA71" s="410">
        <v>0</v>
      </c>
      <c r="BB71" s="191"/>
      <c r="BC71" s="191"/>
      <c r="BD71" s="191"/>
      <c r="BE71" s="410">
        <v>0</v>
      </c>
      <c r="BF71" s="192">
        <v>0</v>
      </c>
    </row>
    <row r="72" spans="1:58">
      <c r="A72" s="581"/>
      <c r="B72" s="508"/>
      <c r="C72" s="511"/>
      <c r="D72" s="508"/>
      <c r="E72" s="575"/>
      <c r="F72" s="576"/>
      <c r="G72" s="554"/>
      <c r="H72" s="554"/>
      <c r="I72" s="191" t="s">
        <v>172</v>
      </c>
      <c r="J72" s="191"/>
      <c r="K72" s="191"/>
      <c r="L72" s="191"/>
      <c r="M72" s="191">
        <v>0</v>
      </c>
      <c r="N72" s="191">
        <v>7</v>
      </c>
      <c r="O72" s="191">
        <v>6</v>
      </c>
      <c r="P72" s="191"/>
      <c r="Q72" s="410">
        <v>13</v>
      </c>
      <c r="R72" s="191"/>
      <c r="S72" s="191"/>
      <c r="T72" s="191"/>
      <c r="U72" s="410">
        <v>0</v>
      </c>
      <c r="V72" s="191"/>
      <c r="W72" s="191"/>
      <c r="X72" s="191"/>
      <c r="Y72" s="410">
        <v>0</v>
      </c>
      <c r="Z72" s="191"/>
      <c r="AA72" s="191"/>
      <c r="AB72" s="191"/>
      <c r="AC72" s="410">
        <v>0</v>
      </c>
      <c r="AD72" s="191"/>
      <c r="AE72" s="191"/>
      <c r="AF72" s="191"/>
      <c r="AG72" s="410">
        <v>0</v>
      </c>
      <c r="AH72" s="191"/>
      <c r="AI72" s="191"/>
      <c r="AJ72" s="191"/>
      <c r="AK72" s="410">
        <v>0</v>
      </c>
      <c r="AL72" s="191"/>
      <c r="AM72" s="191"/>
      <c r="AN72" s="191"/>
      <c r="AO72" s="410">
        <v>0</v>
      </c>
      <c r="AP72" s="191"/>
      <c r="AQ72" s="191"/>
      <c r="AR72" s="191"/>
      <c r="AS72" s="410">
        <v>0</v>
      </c>
      <c r="AT72" s="191"/>
      <c r="AU72" s="191"/>
      <c r="AV72" s="191"/>
      <c r="AW72" s="410">
        <v>0</v>
      </c>
      <c r="AX72" s="191"/>
      <c r="AY72" s="191"/>
      <c r="AZ72" s="191"/>
      <c r="BA72" s="410">
        <v>0</v>
      </c>
      <c r="BB72" s="191"/>
      <c r="BC72" s="191"/>
      <c r="BD72" s="191"/>
      <c r="BE72" s="410">
        <v>0</v>
      </c>
      <c r="BF72" s="192">
        <v>13</v>
      </c>
    </row>
    <row r="73" spans="1:58">
      <c r="A73" s="581"/>
      <c r="B73" s="508"/>
      <c r="C73" s="511"/>
      <c r="D73" s="508"/>
      <c r="E73" s="575"/>
      <c r="F73" s="576"/>
      <c r="G73" s="554"/>
      <c r="H73" s="554"/>
      <c r="I73" s="191" t="s">
        <v>173</v>
      </c>
      <c r="J73" s="191"/>
      <c r="K73" s="191"/>
      <c r="L73" s="191"/>
      <c r="M73" s="191">
        <v>0</v>
      </c>
      <c r="N73" s="191"/>
      <c r="O73" s="191">
        <v>1</v>
      </c>
      <c r="P73" s="191"/>
      <c r="Q73" s="410">
        <v>1</v>
      </c>
      <c r="R73" s="191"/>
      <c r="S73" s="191"/>
      <c r="T73" s="191"/>
      <c r="U73" s="410">
        <v>0</v>
      </c>
      <c r="V73" s="191"/>
      <c r="W73" s="191"/>
      <c r="X73" s="191"/>
      <c r="Y73" s="410">
        <v>0</v>
      </c>
      <c r="Z73" s="191"/>
      <c r="AA73" s="191"/>
      <c r="AB73" s="191"/>
      <c r="AC73" s="410">
        <v>0</v>
      </c>
      <c r="AD73" s="191"/>
      <c r="AE73" s="191"/>
      <c r="AF73" s="191"/>
      <c r="AG73" s="410">
        <v>0</v>
      </c>
      <c r="AH73" s="191"/>
      <c r="AI73" s="191"/>
      <c r="AJ73" s="191"/>
      <c r="AK73" s="410">
        <v>0</v>
      </c>
      <c r="AL73" s="191"/>
      <c r="AM73" s="191"/>
      <c r="AN73" s="191"/>
      <c r="AO73" s="410">
        <v>0</v>
      </c>
      <c r="AP73" s="191"/>
      <c r="AQ73" s="191"/>
      <c r="AR73" s="191"/>
      <c r="AS73" s="410">
        <v>0</v>
      </c>
      <c r="AT73" s="191"/>
      <c r="AU73" s="191"/>
      <c r="AV73" s="191"/>
      <c r="AW73" s="410">
        <v>0</v>
      </c>
      <c r="AX73" s="191"/>
      <c r="AY73" s="191"/>
      <c r="AZ73" s="191"/>
      <c r="BA73" s="410">
        <v>0</v>
      </c>
      <c r="BB73" s="191"/>
      <c r="BC73" s="191"/>
      <c r="BD73" s="191"/>
      <c r="BE73" s="410">
        <v>0</v>
      </c>
      <c r="BF73" s="192">
        <v>1</v>
      </c>
    </row>
    <row r="74" spans="1:58">
      <c r="A74" s="581"/>
      <c r="B74" s="508"/>
      <c r="C74" s="511"/>
      <c r="D74" s="508"/>
      <c r="E74" s="575"/>
      <c r="F74" s="576"/>
      <c r="G74" s="554"/>
      <c r="H74" s="554"/>
      <c r="I74" s="193" t="s">
        <v>174</v>
      </c>
      <c r="J74" s="193">
        <v>0</v>
      </c>
      <c r="K74" s="193">
        <v>0</v>
      </c>
      <c r="L74" s="193">
        <v>0</v>
      </c>
      <c r="M74" s="193">
        <v>0</v>
      </c>
      <c r="N74" s="193">
        <v>7</v>
      </c>
      <c r="O74" s="193">
        <v>7</v>
      </c>
      <c r="P74" s="193">
        <v>0</v>
      </c>
      <c r="Q74" s="411">
        <v>14</v>
      </c>
      <c r="R74" s="193">
        <v>0</v>
      </c>
      <c r="S74" s="193">
        <v>0</v>
      </c>
      <c r="T74" s="193">
        <v>0</v>
      </c>
      <c r="U74" s="411">
        <v>0</v>
      </c>
      <c r="V74" s="193">
        <v>0</v>
      </c>
      <c r="W74" s="193">
        <v>0</v>
      </c>
      <c r="X74" s="193">
        <v>0</v>
      </c>
      <c r="Y74" s="411">
        <v>0</v>
      </c>
      <c r="Z74" s="193">
        <v>0</v>
      </c>
      <c r="AA74" s="193">
        <v>0</v>
      </c>
      <c r="AB74" s="193">
        <v>0</v>
      </c>
      <c r="AC74" s="411">
        <v>0</v>
      </c>
      <c r="AD74" s="193">
        <v>0</v>
      </c>
      <c r="AE74" s="193">
        <v>0</v>
      </c>
      <c r="AF74" s="193">
        <v>0</v>
      </c>
      <c r="AG74" s="411">
        <v>0</v>
      </c>
      <c r="AH74" s="193">
        <v>0</v>
      </c>
      <c r="AI74" s="193">
        <v>0</v>
      </c>
      <c r="AJ74" s="193">
        <v>0</v>
      </c>
      <c r="AK74" s="411">
        <v>0</v>
      </c>
      <c r="AL74" s="193">
        <v>0</v>
      </c>
      <c r="AM74" s="193">
        <v>0</v>
      </c>
      <c r="AN74" s="193">
        <v>0</v>
      </c>
      <c r="AO74" s="411">
        <v>0</v>
      </c>
      <c r="AP74" s="193">
        <v>0</v>
      </c>
      <c r="AQ74" s="193">
        <v>0</v>
      </c>
      <c r="AR74" s="193">
        <v>0</v>
      </c>
      <c r="AS74" s="411">
        <v>0</v>
      </c>
      <c r="AT74" s="193">
        <v>0</v>
      </c>
      <c r="AU74" s="193">
        <v>0</v>
      </c>
      <c r="AV74" s="193">
        <v>0</v>
      </c>
      <c r="AW74" s="411">
        <v>0</v>
      </c>
      <c r="AX74" s="193">
        <v>0</v>
      </c>
      <c r="AY74" s="193">
        <v>0</v>
      </c>
      <c r="AZ74" s="193">
        <v>0</v>
      </c>
      <c r="BA74" s="411">
        <v>0</v>
      </c>
      <c r="BB74" s="193">
        <v>0</v>
      </c>
      <c r="BC74" s="193">
        <v>0</v>
      </c>
      <c r="BD74" s="193">
        <v>0</v>
      </c>
      <c r="BE74" s="411">
        <v>0</v>
      </c>
      <c r="BF74" s="408">
        <v>14</v>
      </c>
    </row>
    <row r="75" spans="1:58">
      <c r="A75" s="581"/>
      <c r="B75" s="508"/>
      <c r="C75" s="511"/>
      <c r="D75" s="508"/>
      <c r="E75" s="575"/>
      <c r="F75" s="576"/>
      <c r="G75" s="554"/>
      <c r="H75" s="554" t="s">
        <v>175</v>
      </c>
      <c r="I75" s="191" t="s">
        <v>176</v>
      </c>
      <c r="J75" s="191"/>
      <c r="K75" s="191"/>
      <c r="L75" s="191"/>
      <c r="M75" s="191">
        <v>0</v>
      </c>
      <c r="N75" s="191">
        <v>7</v>
      </c>
      <c r="O75" s="191">
        <v>7</v>
      </c>
      <c r="P75" s="191"/>
      <c r="Q75" s="410">
        <v>14</v>
      </c>
      <c r="R75" s="191"/>
      <c r="S75" s="191"/>
      <c r="T75" s="191"/>
      <c r="U75" s="410">
        <v>0</v>
      </c>
      <c r="V75" s="191"/>
      <c r="W75" s="191"/>
      <c r="X75" s="191"/>
      <c r="Y75" s="410">
        <v>0</v>
      </c>
      <c r="Z75" s="191"/>
      <c r="AA75" s="191"/>
      <c r="AB75" s="191"/>
      <c r="AC75" s="410">
        <v>0</v>
      </c>
      <c r="AD75" s="191"/>
      <c r="AE75" s="191"/>
      <c r="AF75" s="191"/>
      <c r="AG75" s="410">
        <v>0</v>
      </c>
      <c r="AH75" s="191"/>
      <c r="AI75" s="191"/>
      <c r="AJ75" s="191"/>
      <c r="AK75" s="410">
        <v>0</v>
      </c>
      <c r="AL75" s="191"/>
      <c r="AM75" s="191"/>
      <c r="AN75" s="191"/>
      <c r="AO75" s="410">
        <v>0</v>
      </c>
      <c r="AP75" s="191"/>
      <c r="AQ75" s="191"/>
      <c r="AR75" s="191"/>
      <c r="AS75" s="410">
        <v>0</v>
      </c>
      <c r="AT75" s="191"/>
      <c r="AU75" s="191"/>
      <c r="AV75" s="191"/>
      <c r="AW75" s="410">
        <v>0</v>
      </c>
      <c r="AX75" s="191"/>
      <c r="AY75" s="191"/>
      <c r="AZ75" s="191"/>
      <c r="BA75" s="410">
        <v>0</v>
      </c>
      <c r="BB75" s="191"/>
      <c r="BC75" s="191"/>
      <c r="BD75" s="191"/>
      <c r="BE75" s="410">
        <v>0</v>
      </c>
      <c r="BF75" s="192">
        <v>14</v>
      </c>
    </row>
    <row r="76" spans="1:58">
      <c r="A76" s="581"/>
      <c r="B76" s="508"/>
      <c r="C76" s="511"/>
      <c r="D76" s="508"/>
      <c r="E76" s="575"/>
      <c r="F76" s="576"/>
      <c r="G76" s="554"/>
      <c r="H76" s="554"/>
      <c r="I76" s="409" t="s">
        <v>286</v>
      </c>
      <c r="J76" s="191"/>
      <c r="K76" s="191"/>
      <c r="L76" s="191"/>
      <c r="M76" s="191">
        <v>0</v>
      </c>
      <c r="N76" s="191"/>
      <c r="O76" s="191"/>
      <c r="P76" s="191"/>
      <c r="Q76" s="410">
        <v>0</v>
      </c>
      <c r="R76" s="191"/>
      <c r="S76" s="191"/>
      <c r="T76" s="191"/>
      <c r="U76" s="410">
        <v>0</v>
      </c>
      <c r="V76" s="191"/>
      <c r="W76" s="191"/>
      <c r="X76" s="191"/>
      <c r="Y76" s="410">
        <v>0</v>
      </c>
      <c r="Z76" s="191"/>
      <c r="AA76" s="191"/>
      <c r="AB76" s="191"/>
      <c r="AC76" s="410">
        <v>0</v>
      </c>
      <c r="AD76" s="191"/>
      <c r="AE76" s="191"/>
      <c r="AF76" s="191"/>
      <c r="AG76" s="410">
        <v>0</v>
      </c>
      <c r="AH76" s="191"/>
      <c r="AI76" s="191"/>
      <c r="AJ76" s="191"/>
      <c r="AK76" s="410">
        <v>0</v>
      </c>
      <c r="AL76" s="191"/>
      <c r="AM76" s="191"/>
      <c r="AN76" s="191"/>
      <c r="AO76" s="410">
        <v>0</v>
      </c>
      <c r="AP76" s="191"/>
      <c r="AQ76" s="191"/>
      <c r="AR76" s="191"/>
      <c r="AS76" s="410">
        <v>0</v>
      </c>
      <c r="AT76" s="191"/>
      <c r="AU76" s="191"/>
      <c r="AV76" s="191"/>
      <c r="AW76" s="410">
        <v>0</v>
      </c>
      <c r="AX76" s="191"/>
      <c r="AY76" s="191"/>
      <c r="AZ76" s="191"/>
      <c r="BA76" s="410">
        <v>0</v>
      </c>
      <c r="BB76" s="191"/>
      <c r="BC76" s="191"/>
      <c r="BD76" s="191"/>
      <c r="BE76" s="410">
        <v>0</v>
      </c>
      <c r="BF76" s="192">
        <v>0</v>
      </c>
    </row>
    <row r="77" spans="1:58">
      <c r="A77" s="581"/>
      <c r="B77" s="508"/>
      <c r="C77" s="511"/>
      <c r="D77" s="508"/>
      <c r="E77" s="575"/>
      <c r="F77" s="576"/>
      <c r="G77" s="554"/>
      <c r="H77" s="554"/>
      <c r="I77" s="191" t="s">
        <v>177</v>
      </c>
      <c r="J77" s="191"/>
      <c r="K77" s="191"/>
      <c r="L77" s="191"/>
      <c r="M77" s="191">
        <v>0</v>
      </c>
      <c r="N77" s="191"/>
      <c r="O77" s="191"/>
      <c r="P77" s="191"/>
      <c r="Q77" s="410">
        <v>0</v>
      </c>
      <c r="R77" s="191"/>
      <c r="S77" s="191"/>
      <c r="T77" s="191"/>
      <c r="U77" s="410">
        <v>0</v>
      </c>
      <c r="V77" s="191"/>
      <c r="W77" s="191"/>
      <c r="X77" s="191"/>
      <c r="Y77" s="410">
        <v>0</v>
      </c>
      <c r="Z77" s="191"/>
      <c r="AA77" s="191"/>
      <c r="AB77" s="191"/>
      <c r="AC77" s="410">
        <v>0</v>
      </c>
      <c r="AD77" s="191"/>
      <c r="AE77" s="191"/>
      <c r="AF77" s="191"/>
      <c r="AG77" s="410">
        <v>0</v>
      </c>
      <c r="AH77" s="191"/>
      <c r="AI77" s="191"/>
      <c r="AJ77" s="191"/>
      <c r="AK77" s="410">
        <v>0</v>
      </c>
      <c r="AL77" s="191"/>
      <c r="AM77" s="191"/>
      <c r="AN77" s="191"/>
      <c r="AO77" s="410">
        <v>0</v>
      </c>
      <c r="AP77" s="191"/>
      <c r="AQ77" s="191"/>
      <c r="AR77" s="191"/>
      <c r="AS77" s="410">
        <v>0</v>
      </c>
      <c r="AT77" s="191"/>
      <c r="AU77" s="191"/>
      <c r="AV77" s="191"/>
      <c r="AW77" s="410">
        <v>0</v>
      </c>
      <c r="AX77" s="191"/>
      <c r="AY77" s="191"/>
      <c r="AZ77" s="191"/>
      <c r="BA77" s="410">
        <v>0</v>
      </c>
      <c r="BB77" s="191"/>
      <c r="BC77" s="191"/>
      <c r="BD77" s="191"/>
      <c r="BE77" s="410">
        <v>0</v>
      </c>
      <c r="BF77" s="192">
        <v>0</v>
      </c>
    </row>
    <row r="78" spans="1:58">
      <c r="A78" s="581"/>
      <c r="B78" s="508"/>
      <c r="C78" s="511"/>
      <c r="D78" s="508"/>
      <c r="E78" s="575"/>
      <c r="F78" s="576"/>
      <c r="G78" s="554"/>
      <c r="H78" s="554" t="s">
        <v>178</v>
      </c>
      <c r="I78" s="191" t="s">
        <v>179</v>
      </c>
      <c r="J78" s="191"/>
      <c r="K78" s="191"/>
      <c r="L78" s="191"/>
      <c r="M78" s="191">
        <v>0</v>
      </c>
      <c r="N78" s="191"/>
      <c r="O78" s="191"/>
      <c r="P78" s="191"/>
      <c r="Q78" s="410">
        <v>0</v>
      </c>
      <c r="R78" s="191"/>
      <c r="S78" s="191"/>
      <c r="T78" s="191"/>
      <c r="U78" s="410">
        <v>0</v>
      </c>
      <c r="V78" s="191"/>
      <c r="W78" s="191"/>
      <c r="X78" s="191"/>
      <c r="Y78" s="410">
        <v>0</v>
      </c>
      <c r="Z78" s="191"/>
      <c r="AA78" s="191"/>
      <c r="AB78" s="191"/>
      <c r="AC78" s="410">
        <v>0</v>
      </c>
      <c r="AD78" s="191"/>
      <c r="AE78" s="191"/>
      <c r="AF78" s="191"/>
      <c r="AG78" s="410">
        <v>0</v>
      </c>
      <c r="AH78" s="191"/>
      <c r="AI78" s="191"/>
      <c r="AJ78" s="191"/>
      <c r="AK78" s="410">
        <v>0</v>
      </c>
      <c r="AL78" s="191"/>
      <c r="AM78" s="191"/>
      <c r="AN78" s="191"/>
      <c r="AO78" s="410">
        <v>0</v>
      </c>
      <c r="AP78" s="191"/>
      <c r="AQ78" s="191"/>
      <c r="AR78" s="191"/>
      <c r="AS78" s="410">
        <v>0</v>
      </c>
      <c r="AT78" s="191"/>
      <c r="AU78" s="191"/>
      <c r="AV78" s="191"/>
      <c r="AW78" s="410">
        <v>0</v>
      </c>
      <c r="AX78" s="191"/>
      <c r="AY78" s="191"/>
      <c r="AZ78" s="191"/>
      <c r="BA78" s="410">
        <v>0</v>
      </c>
      <c r="BB78" s="191"/>
      <c r="BC78" s="191"/>
      <c r="BD78" s="191"/>
      <c r="BE78" s="410">
        <v>0</v>
      </c>
      <c r="BF78" s="192">
        <v>0</v>
      </c>
    </row>
    <row r="79" spans="1:58" ht="15.75" thickBot="1">
      <c r="A79" s="581"/>
      <c r="B79" s="509"/>
      <c r="C79" s="512"/>
      <c r="D79" s="509"/>
      <c r="E79" s="575"/>
      <c r="F79" s="576"/>
      <c r="G79" s="554"/>
      <c r="H79" s="555"/>
      <c r="I79" s="195" t="s">
        <v>180</v>
      </c>
      <c r="J79" s="195"/>
      <c r="K79" s="195"/>
      <c r="L79" s="195"/>
      <c r="M79" s="195">
        <v>0</v>
      </c>
      <c r="N79" s="195"/>
      <c r="O79" s="195"/>
      <c r="P79" s="195"/>
      <c r="Q79" s="412">
        <v>0</v>
      </c>
      <c r="R79" s="195"/>
      <c r="S79" s="195"/>
      <c r="T79" s="195"/>
      <c r="U79" s="412">
        <v>0</v>
      </c>
      <c r="V79" s="195"/>
      <c r="W79" s="195"/>
      <c r="X79" s="195"/>
      <c r="Y79" s="412">
        <v>0</v>
      </c>
      <c r="Z79" s="195"/>
      <c r="AA79" s="195"/>
      <c r="AB79" s="195"/>
      <c r="AC79" s="412">
        <v>0</v>
      </c>
      <c r="AD79" s="195"/>
      <c r="AE79" s="195"/>
      <c r="AF79" s="195"/>
      <c r="AG79" s="412">
        <v>0</v>
      </c>
      <c r="AH79" s="195"/>
      <c r="AI79" s="195"/>
      <c r="AJ79" s="195"/>
      <c r="AK79" s="412">
        <v>0</v>
      </c>
      <c r="AL79" s="195"/>
      <c r="AM79" s="195"/>
      <c r="AN79" s="195"/>
      <c r="AO79" s="412">
        <v>0</v>
      </c>
      <c r="AP79" s="195"/>
      <c r="AQ79" s="195"/>
      <c r="AR79" s="195"/>
      <c r="AS79" s="412">
        <v>0</v>
      </c>
      <c r="AT79" s="195"/>
      <c r="AU79" s="195"/>
      <c r="AV79" s="195"/>
      <c r="AW79" s="412">
        <v>0</v>
      </c>
      <c r="AX79" s="195"/>
      <c r="AY79" s="195"/>
      <c r="AZ79" s="195"/>
      <c r="BA79" s="412">
        <v>0</v>
      </c>
      <c r="BB79" s="195"/>
      <c r="BC79" s="195"/>
      <c r="BD79" s="195"/>
      <c r="BE79" s="412">
        <v>0</v>
      </c>
      <c r="BF79" s="198">
        <v>0</v>
      </c>
    </row>
  </sheetData>
  <mergeCells count="82">
    <mergeCell ref="B8:C8"/>
    <mergeCell ref="A1:U1"/>
    <mergeCell ref="A2:U2"/>
    <mergeCell ref="A3:U3"/>
    <mergeCell ref="A6:D6"/>
    <mergeCell ref="B7:C7"/>
    <mergeCell ref="A10:I10"/>
    <mergeCell ref="J10:AG10"/>
    <mergeCell ref="BF10:BF13"/>
    <mergeCell ref="A11:A13"/>
    <mergeCell ref="B11:B13"/>
    <mergeCell ref="C11:C13"/>
    <mergeCell ref="D11:D13"/>
    <mergeCell ref="E11:E13"/>
    <mergeCell ref="F11:F13"/>
    <mergeCell ref="G11:G13"/>
    <mergeCell ref="AX11:BA11"/>
    <mergeCell ref="BB11:BE11"/>
    <mergeCell ref="J12:M12"/>
    <mergeCell ref="R12:U12"/>
    <mergeCell ref="V12:Y12"/>
    <mergeCell ref="Z12:AC12"/>
    <mergeCell ref="AD12:AG12"/>
    <mergeCell ref="AH12:AK12"/>
    <mergeCell ref="AL12:AO12"/>
    <mergeCell ref="AP12:AS12"/>
    <mergeCell ref="Z11:AC11"/>
    <mergeCell ref="AD11:AG11"/>
    <mergeCell ref="AH11:AK11"/>
    <mergeCell ref="AL11:AO11"/>
    <mergeCell ref="AP11:AS11"/>
    <mergeCell ref="AT11:AW11"/>
    <mergeCell ref="AT12:AW12"/>
    <mergeCell ref="AX12:BA12"/>
    <mergeCell ref="BB12:BE12"/>
    <mergeCell ref="A14:A35"/>
    <mergeCell ref="B14:B79"/>
    <mergeCell ref="C14:C79"/>
    <mergeCell ref="D14:D79"/>
    <mergeCell ref="E14:E24"/>
    <mergeCell ref="F14:F24"/>
    <mergeCell ref="G14:G24"/>
    <mergeCell ref="H11:H13"/>
    <mergeCell ref="I11:I13"/>
    <mergeCell ref="J11:M11"/>
    <mergeCell ref="N11:Q11"/>
    <mergeCell ref="R11:U11"/>
    <mergeCell ref="V11:Y11"/>
    <mergeCell ref="H14:H19"/>
    <mergeCell ref="H20:H22"/>
    <mergeCell ref="H23:H24"/>
    <mergeCell ref="E25:E35"/>
    <mergeCell ref="F25:F35"/>
    <mergeCell ref="G25:G35"/>
    <mergeCell ref="H25:H30"/>
    <mergeCell ref="H31:H33"/>
    <mergeCell ref="H34:H35"/>
    <mergeCell ref="A36:A79"/>
    <mergeCell ref="E36:E46"/>
    <mergeCell ref="F36:F46"/>
    <mergeCell ref="G36:G46"/>
    <mergeCell ref="H36:H41"/>
    <mergeCell ref="H42:H44"/>
    <mergeCell ref="H45:H46"/>
    <mergeCell ref="E47:E57"/>
    <mergeCell ref="F47:F57"/>
    <mergeCell ref="G47:G57"/>
    <mergeCell ref="H47:H52"/>
    <mergeCell ref="H53:H55"/>
    <mergeCell ref="H56:H57"/>
    <mergeCell ref="E58:E68"/>
    <mergeCell ref="F58:F68"/>
    <mergeCell ref="G58:G68"/>
    <mergeCell ref="H58:H63"/>
    <mergeCell ref="H64:H66"/>
    <mergeCell ref="H67:H68"/>
    <mergeCell ref="E69:E79"/>
    <mergeCell ref="F69:F79"/>
    <mergeCell ref="G69:G79"/>
    <mergeCell ref="H69:H74"/>
    <mergeCell ref="H75:H77"/>
    <mergeCell ref="H78:H79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BH34"/>
  <sheetViews>
    <sheetView topLeftCell="A10" workbookViewId="0">
      <selection activeCell="G12" sqref="G12:G14"/>
    </sheetView>
  </sheetViews>
  <sheetFormatPr baseColWidth="10" defaultRowHeight="15"/>
  <cols>
    <col min="1" max="1" width="24.7109375" customWidth="1"/>
    <col min="3" max="3" width="17.28515625" customWidth="1"/>
    <col min="4" max="4" width="33.85546875" customWidth="1"/>
    <col min="5" max="5" width="19" customWidth="1"/>
    <col min="8" max="8" width="14.7109375" customWidth="1"/>
    <col min="9" max="9" width="20" customWidth="1"/>
    <col min="10" max="29" width="10.7109375" customWidth="1"/>
    <col min="58" max="58" width="16.28515625" customWidth="1"/>
  </cols>
  <sheetData>
    <row r="2" spans="1:60" s="1" customFormat="1" ht="26.25">
      <c r="A2" s="453" t="s">
        <v>24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453"/>
      <c r="V2" s="453"/>
      <c r="W2" s="453"/>
      <c r="X2" s="453"/>
      <c r="Y2" s="453"/>
      <c r="Z2" s="453"/>
      <c r="AA2" s="453"/>
      <c r="AB2" s="453"/>
      <c r="AC2" s="453"/>
      <c r="AD2" s="453"/>
      <c r="AE2" s="453"/>
      <c r="AF2" s="453"/>
      <c r="AG2" s="453"/>
      <c r="AH2" s="453"/>
      <c r="AI2" s="453"/>
      <c r="AJ2" s="453"/>
      <c r="AK2" s="453"/>
      <c r="AL2" s="453"/>
      <c r="AM2" s="453"/>
      <c r="AN2" s="453"/>
      <c r="AO2" s="453"/>
      <c r="AP2" s="453"/>
      <c r="AQ2" s="453"/>
      <c r="AR2" s="453"/>
      <c r="AS2" s="453"/>
      <c r="AT2" s="453"/>
      <c r="AU2" s="453"/>
      <c r="AV2" s="453"/>
      <c r="AW2" s="453"/>
      <c r="AX2" s="453"/>
      <c r="AY2" s="453"/>
      <c r="AZ2" s="453"/>
      <c r="BA2" s="453"/>
      <c r="BB2" s="453"/>
      <c r="BC2" s="453"/>
      <c r="BD2" s="453"/>
      <c r="BE2" s="453"/>
      <c r="BF2" s="453"/>
    </row>
    <row r="3" spans="1:60" s="1" customFormat="1" ht="26.25">
      <c r="A3" s="453" t="s">
        <v>0</v>
      </c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3"/>
      <c r="R3" s="453"/>
      <c r="S3" s="453"/>
      <c r="T3" s="453"/>
      <c r="U3" s="453"/>
      <c r="V3" s="453"/>
      <c r="W3" s="453"/>
      <c r="X3" s="453"/>
      <c r="Y3" s="453"/>
      <c r="Z3" s="453"/>
      <c r="AA3" s="453"/>
      <c r="AB3" s="453"/>
      <c r="AC3" s="453"/>
      <c r="AD3" s="453"/>
      <c r="AE3" s="453"/>
      <c r="AF3" s="453"/>
      <c r="AG3" s="453"/>
      <c r="AH3" s="453"/>
      <c r="AI3" s="453"/>
      <c r="AJ3" s="453"/>
      <c r="AK3" s="453"/>
      <c r="AL3" s="453"/>
      <c r="AM3" s="453"/>
      <c r="AN3" s="453"/>
      <c r="AO3" s="453"/>
      <c r="AP3" s="453"/>
      <c r="AQ3" s="453"/>
      <c r="AR3" s="453"/>
      <c r="AS3" s="453"/>
      <c r="AT3" s="453"/>
      <c r="AU3" s="453"/>
      <c r="AV3" s="453"/>
      <c r="AW3" s="453"/>
      <c r="AX3" s="453"/>
      <c r="AY3" s="453"/>
      <c r="AZ3" s="453"/>
      <c r="BA3" s="453"/>
      <c r="BB3" s="453"/>
      <c r="BC3" s="453"/>
      <c r="BD3" s="453"/>
      <c r="BE3" s="453"/>
      <c r="BF3" s="453"/>
      <c r="BG3" s="2"/>
    </row>
    <row r="4" spans="1:60" s="1" customFormat="1" ht="26.25">
      <c r="A4" s="453" t="s">
        <v>1</v>
      </c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  <c r="P4" s="453"/>
      <c r="Q4" s="453"/>
      <c r="R4" s="453"/>
      <c r="S4" s="453"/>
      <c r="T4" s="453"/>
      <c r="U4" s="453"/>
      <c r="V4" s="453"/>
      <c r="W4" s="453"/>
      <c r="X4" s="453"/>
      <c r="Y4" s="453"/>
      <c r="Z4" s="453"/>
      <c r="AA4" s="453"/>
      <c r="AB4" s="453"/>
      <c r="AC4" s="453"/>
      <c r="AD4" s="453"/>
      <c r="AE4" s="453"/>
      <c r="AF4" s="453"/>
      <c r="AG4" s="453"/>
      <c r="AH4" s="453"/>
      <c r="AI4" s="453"/>
      <c r="AJ4" s="453"/>
      <c r="AK4" s="453"/>
      <c r="AL4" s="453"/>
      <c r="AM4" s="453"/>
      <c r="AN4" s="453"/>
      <c r="AO4" s="453"/>
      <c r="AP4" s="453"/>
      <c r="AQ4" s="453"/>
      <c r="AR4" s="453"/>
      <c r="AS4" s="453"/>
      <c r="AT4" s="453"/>
      <c r="AU4" s="453"/>
      <c r="AV4" s="453"/>
      <c r="AW4" s="453"/>
      <c r="AX4" s="453"/>
      <c r="AY4" s="453"/>
      <c r="AZ4" s="453"/>
      <c r="BA4" s="453"/>
      <c r="BB4" s="453"/>
      <c r="BC4" s="453"/>
      <c r="BD4" s="453"/>
      <c r="BE4" s="453"/>
      <c r="BF4" s="453"/>
      <c r="BG4" s="2"/>
    </row>
    <row r="5" spans="1:60" s="1" customFormat="1" ht="18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</row>
    <row r="6" spans="1:60" s="1" customFormat="1" ht="15.75" thickBot="1"/>
    <row r="7" spans="1:60" s="1" customFormat="1">
      <c r="A7" s="539" t="s">
        <v>2</v>
      </c>
      <c r="B7" s="540"/>
      <c r="C7" s="541"/>
      <c r="D7" s="542"/>
      <c r="E7" s="181"/>
    </row>
    <row r="8" spans="1:60" s="1" customFormat="1">
      <c r="A8" s="3" t="s">
        <v>3</v>
      </c>
      <c r="B8" s="543" t="s">
        <v>4</v>
      </c>
      <c r="C8" s="544"/>
      <c r="D8" s="4" t="s">
        <v>5</v>
      </c>
      <c r="E8" s="181"/>
      <c r="F8" s="182"/>
      <c r="G8" s="182"/>
      <c r="H8" s="182"/>
    </row>
    <row r="9" spans="1:60" s="1" customFormat="1" ht="15.75" thickBot="1">
      <c r="A9" s="220" t="s">
        <v>42</v>
      </c>
      <c r="B9" s="545" t="s">
        <v>153</v>
      </c>
      <c r="C9" s="546"/>
      <c r="D9" s="183" t="s">
        <v>201</v>
      </c>
      <c r="E9" s="184"/>
    </row>
    <row r="10" spans="1:60" s="1" customFormat="1" ht="15.75" thickBot="1">
      <c r="A10" s="184"/>
      <c r="B10" s="184"/>
      <c r="C10" s="184"/>
      <c r="D10" s="184"/>
      <c r="E10" s="184"/>
    </row>
    <row r="11" spans="1:60" s="1" customFormat="1" ht="30" customHeight="1" thickBot="1">
      <c r="A11" s="524" t="s">
        <v>6</v>
      </c>
      <c r="B11" s="525"/>
      <c r="C11" s="525"/>
      <c r="D11" s="525"/>
      <c r="E11" s="525"/>
      <c r="F11" s="525"/>
      <c r="G11" s="525"/>
      <c r="H11" s="525"/>
      <c r="I11" s="602"/>
      <c r="J11" s="603">
        <v>2023</v>
      </c>
      <c r="K11" s="604"/>
      <c r="L11" s="604"/>
      <c r="M11" s="604"/>
      <c r="N11" s="604"/>
      <c r="O11" s="604"/>
      <c r="P11" s="604"/>
      <c r="Q11" s="604"/>
      <c r="R11" s="604"/>
      <c r="S11" s="604"/>
      <c r="T11" s="604"/>
      <c r="U11" s="604"/>
      <c r="V11" s="604"/>
      <c r="W11" s="604"/>
      <c r="X11" s="604"/>
      <c r="Y11" s="604"/>
      <c r="Z11" s="604"/>
      <c r="AA11" s="604"/>
      <c r="AB11" s="604"/>
      <c r="AC11" s="604"/>
      <c r="AD11" s="604"/>
      <c r="AE11" s="604"/>
      <c r="AF11" s="604"/>
      <c r="AG11" s="604"/>
      <c r="AH11" s="604"/>
      <c r="AI11" s="604"/>
      <c r="AJ11" s="604"/>
      <c r="AK11" s="604"/>
      <c r="AL11" s="604"/>
      <c r="AM11" s="604"/>
      <c r="AN11" s="604"/>
      <c r="AO11" s="604"/>
      <c r="AP11" s="604"/>
      <c r="AQ11" s="604"/>
      <c r="AR11" s="604"/>
      <c r="AS11" s="604"/>
      <c r="AT11" s="604"/>
      <c r="AU11" s="604"/>
      <c r="AV11" s="604"/>
      <c r="AW11" s="604"/>
      <c r="AX11" s="604"/>
      <c r="AY11" s="604"/>
      <c r="AZ11" s="604"/>
      <c r="BA11" s="604"/>
      <c r="BB11" s="604"/>
      <c r="BC11" s="604"/>
      <c r="BD11" s="604"/>
      <c r="BE11" s="604"/>
      <c r="BF11" s="605" t="s">
        <v>7</v>
      </c>
    </row>
    <row r="12" spans="1:60" s="1" customFormat="1" ht="39" customHeight="1" thickBot="1">
      <c r="A12" s="531" t="s">
        <v>8</v>
      </c>
      <c r="B12" s="534" t="s">
        <v>9</v>
      </c>
      <c r="C12" s="534" t="s">
        <v>10</v>
      </c>
      <c r="D12" s="537" t="s">
        <v>11</v>
      </c>
      <c r="E12" s="531" t="s">
        <v>12</v>
      </c>
      <c r="F12" s="534" t="s">
        <v>13</v>
      </c>
      <c r="G12" s="534" t="s">
        <v>14</v>
      </c>
      <c r="H12" s="534" t="s">
        <v>155</v>
      </c>
      <c r="I12" s="537" t="s">
        <v>156</v>
      </c>
      <c r="J12" s="537" t="s">
        <v>15</v>
      </c>
      <c r="K12" s="519"/>
      <c r="L12" s="519"/>
      <c r="M12" s="601"/>
      <c r="N12" s="593" t="s">
        <v>16</v>
      </c>
      <c r="O12" s="594"/>
      <c r="P12" s="594"/>
      <c r="Q12" s="595"/>
      <c r="R12" s="593" t="s">
        <v>17</v>
      </c>
      <c r="S12" s="594"/>
      <c r="T12" s="594"/>
      <c r="U12" s="595"/>
      <c r="V12" s="593" t="s">
        <v>18</v>
      </c>
      <c r="W12" s="594"/>
      <c r="X12" s="594"/>
      <c r="Y12" s="595"/>
      <c r="Z12" s="594" t="s">
        <v>19</v>
      </c>
      <c r="AA12" s="594"/>
      <c r="AB12" s="594"/>
      <c r="AC12" s="595"/>
      <c r="AD12" s="593" t="s">
        <v>20</v>
      </c>
      <c r="AE12" s="594"/>
      <c r="AF12" s="594"/>
      <c r="AG12" s="595"/>
      <c r="AH12" s="593" t="s">
        <v>21</v>
      </c>
      <c r="AI12" s="594"/>
      <c r="AJ12" s="594"/>
      <c r="AK12" s="595"/>
      <c r="AL12" s="593" t="s">
        <v>22</v>
      </c>
      <c r="AM12" s="594"/>
      <c r="AN12" s="594"/>
      <c r="AO12" s="595"/>
      <c r="AP12" s="593" t="s">
        <v>63</v>
      </c>
      <c r="AQ12" s="594"/>
      <c r="AR12" s="594"/>
      <c r="AS12" s="595"/>
      <c r="AT12" s="593" t="s">
        <v>65</v>
      </c>
      <c r="AU12" s="594"/>
      <c r="AV12" s="594"/>
      <c r="AW12" s="595"/>
      <c r="AX12" s="593" t="s">
        <v>64</v>
      </c>
      <c r="AY12" s="594"/>
      <c r="AZ12" s="594"/>
      <c r="BA12" s="595"/>
      <c r="BB12" s="593" t="s">
        <v>66</v>
      </c>
      <c r="BC12" s="594"/>
      <c r="BD12" s="594"/>
      <c r="BE12" s="595"/>
      <c r="BF12" s="606"/>
    </row>
    <row r="13" spans="1:60" s="1" customFormat="1" ht="15.75" thickBot="1">
      <c r="A13" s="532"/>
      <c r="B13" s="535"/>
      <c r="C13" s="535"/>
      <c r="D13" s="538"/>
      <c r="E13" s="532"/>
      <c r="F13" s="535"/>
      <c r="G13" s="535"/>
      <c r="H13" s="535"/>
      <c r="I13" s="538"/>
      <c r="J13" s="593" t="s">
        <v>158</v>
      </c>
      <c r="K13" s="594"/>
      <c r="L13" s="594"/>
      <c r="M13" s="595"/>
      <c r="N13" s="593" t="s">
        <v>158</v>
      </c>
      <c r="O13" s="594"/>
      <c r="P13" s="594"/>
      <c r="Q13" s="595"/>
      <c r="R13" s="593" t="s">
        <v>158</v>
      </c>
      <c r="S13" s="594"/>
      <c r="T13" s="594"/>
      <c r="U13" s="595"/>
      <c r="V13" s="593" t="s">
        <v>158</v>
      </c>
      <c r="W13" s="594"/>
      <c r="X13" s="594"/>
      <c r="Y13" s="595"/>
      <c r="Z13" s="593" t="s">
        <v>158</v>
      </c>
      <c r="AA13" s="594"/>
      <c r="AB13" s="594"/>
      <c r="AC13" s="595"/>
      <c r="AD13" s="593" t="s">
        <v>158</v>
      </c>
      <c r="AE13" s="594"/>
      <c r="AF13" s="594"/>
      <c r="AG13" s="595"/>
      <c r="AH13" s="593" t="s">
        <v>158</v>
      </c>
      <c r="AI13" s="594"/>
      <c r="AJ13" s="594"/>
      <c r="AK13" s="595"/>
      <c r="AL13" s="593" t="s">
        <v>158</v>
      </c>
      <c r="AM13" s="594"/>
      <c r="AN13" s="594"/>
      <c r="AO13" s="595"/>
      <c r="AP13" s="593" t="s">
        <v>158</v>
      </c>
      <c r="AQ13" s="594"/>
      <c r="AR13" s="594"/>
      <c r="AS13" s="595"/>
      <c r="AT13" s="593" t="s">
        <v>158</v>
      </c>
      <c r="AU13" s="594"/>
      <c r="AV13" s="594"/>
      <c r="AW13" s="595"/>
      <c r="AX13" s="593" t="s">
        <v>158</v>
      </c>
      <c r="AY13" s="594"/>
      <c r="AZ13" s="594"/>
      <c r="BA13" s="595"/>
      <c r="BB13" s="593" t="s">
        <v>158</v>
      </c>
      <c r="BC13" s="594"/>
      <c r="BD13" s="594"/>
      <c r="BE13" s="595"/>
      <c r="BF13" s="221"/>
    </row>
    <row r="14" spans="1:60" s="1" customFormat="1" ht="15.75" thickBot="1">
      <c r="A14" s="533"/>
      <c r="B14" s="536"/>
      <c r="C14" s="536"/>
      <c r="D14" s="600"/>
      <c r="E14" s="533"/>
      <c r="F14" s="536"/>
      <c r="G14" s="536"/>
      <c r="H14" s="536"/>
      <c r="I14" s="600"/>
      <c r="J14" s="222" t="s">
        <v>159</v>
      </c>
      <c r="K14" s="222" t="s">
        <v>160</v>
      </c>
      <c r="L14" s="222" t="s">
        <v>161</v>
      </c>
      <c r="M14" s="222" t="s">
        <v>162</v>
      </c>
      <c r="N14" s="222" t="s">
        <v>159</v>
      </c>
      <c r="O14" s="222" t="s">
        <v>160</v>
      </c>
      <c r="P14" s="222" t="s">
        <v>161</v>
      </c>
      <c r="Q14" s="222" t="s">
        <v>162</v>
      </c>
      <c r="R14" s="222" t="s">
        <v>159</v>
      </c>
      <c r="S14" s="222" t="s">
        <v>160</v>
      </c>
      <c r="T14" s="222" t="s">
        <v>161</v>
      </c>
      <c r="U14" s="222" t="s">
        <v>162</v>
      </c>
      <c r="V14" s="222" t="s">
        <v>159</v>
      </c>
      <c r="W14" s="222" t="s">
        <v>160</v>
      </c>
      <c r="X14" s="222" t="s">
        <v>161</v>
      </c>
      <c r="Y14" s="222" t="s">
        <v>162</v>
      </c>
      <c r="Z14" s="222" t="s">
        <v>159</v>
      </c>
      <c r="AA14" s="222" t="s">
        <v>160</v>
      </c>
      <c r="AB14" s="222" t="s">
        <v>161</v>
      </c>
      <c r="AC14" s="222" t="s">
        <v>162</v>
      </c>
      <c r="AD14" s="223" t="s">
        <v>159</v>
      </c>
      <c r="AE14" s="223" t="s">
        <v>160</v>
      </c>
      <c r="AF14" s="223" t="s">
        <v>161</v>
      </c>
      <c r="AG14" s="223" t="s">
        <v>162</v>
      </c>
      <c r="AH14" s="223" t="s">
        <v>159</v>
      </c>
      <c r="AI14" s="223" t="s">
        <v>160</v>
      </c>
      <c r="AJ14" s="223" t="s">
        <v>161</v>
      </c>
      <c r="AK14" s="223" t="s">
        <v>162</v>
      </c>
      <c r="AL14" s="223" t="s">
        <v>159</v>
      </c>
      <c r="AM14" s="223" t="s">
        <v>160</v>
      </c>
      <c r="AN14" s="223" t="s">
        <v>161</v>
      </c>
      <c r="AO14" s="223" t="s">
        <v>162</v>
      </c>
      <c r="AP14" s="223" t="s">
        <v>159</v>
      </c>
      <c r="AQ14" s="223" t="s">
        <v>202</v>
      </c>
      <c r="AR14" s="223" t="s">
        <v>161</v>
      </c>
      <c r="AS14" s="223" t="s">
        <v>162</v>
      </c>
      <c r="AT14" s="223" t="s">
        <v>159</v>
      </c>
      <c r="AU14" s="223" t="s">
        <v>160</v>
      </c>
      <c r="AV14" s="223" t="s">
        <v>161</v>
      </c>
      <c r="AW14" s="223" t="s">
        <v>162</v>
      </c>
      <c r="AX14" s="223" t="s">
        <v>159</v>
      </c>
      <c r="AY14" s="223" t="s">
        <v>160</v>
      </c>
      <c r="AZ14" s="223" t="s">
        <v>161</v>
      </c>
      <c r="BA14" s="223" t="s">
        <v>162</v>
      </c>
      <c r="BB14" s="223" t="s">
        <v>159</v>
      </c>
      <c r="BC14" s="223" t="s">
        <v>160</v>
      </c>
      <c r="BD14" s="223" t="s">
        <v>161</v>
      </c>
      <c r="BE14" s="223" t="s">
        <v>162</v>
      </c>
      <c r="BF14" s="221"/>
    </row>
    <row r="15" spans="1:60" s="1" customFormat="1" ht="15.75" customHeight="1">
      <c r="A15" s="596" t="s">
        <v>203</v>
      </c>
      <c r="B15" s="550">
        <v>16158</v>
      </c>
      <c r="C15" s="498" t="s">
        <v>201</v>
      </c>
      <c r="D15" s="597" t="s">
        <v>204</v>
      </c>
      <c r="E15" s="492" t="s">
        <v>205</v>
      </c>
      <c r="F15" s="584">
        <v>1</v>
      </c>
      <c r="G15" s="583" t="s">
        <v>206</v>
      </c>
      <c r="H15" s="547" t="s">
        <v>168</v>
      </c>
      <c r="I15" s="224" t="s">
        <v>169</v>
      </c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  <c r="AC15" s="225"/>
      <c r="AD15" s="226"/>
      <c r="AE15" s="227"/>
      <c r="AF15" s="227"/>
      <c r="AG15" s="227"/>
      <c r="AH15" s="226"/>
      <c r="AI15" s="227"/>
      <c r="AJ15" s="227"/>
      <c r="AK15" s="227"/>
      <c r="AL15" s="226"/>
      <c r="AM15" s="227"/>
      <c r="AN15" s="227"/>
      <c r="AO15" s="227"/>
      <c r="AP15" s="227"/>
      <c r="AQ15" s="227"/>
      <c r="AR15" s="227"/>
      <c r="AS15" s="227"/>
      <c r="AT15" s="227"/>
      <c r="AU15" s="227"/>
      <c r="AV15" s="227"/>
      <c r="AW15" s="227"/>
      <c r="AX15" s="227"/>
      <c r="AY15" s="227"/>
      <c r="AZ15" s="227"/>
      <c r="BA15" s="227"/>
      <c r="BB15" s="226"/>
      <c r="BC15" s="227"/>
      <c r="BD15" s="227"/>
      <c r="BE15" s="227"/>
      <c r="BF15" s="228"/>
      <c r="BG15" s="229"/>
      <c r="BH15" s="140"/>
    </row>
    <row r="16" spans="1:60" s="1" customFormat="1" ht="15.75" customHeight="1">
      <c r="A16" s="588"/>
      <c r="B16" s="551"/>
      <c r="C16" s="499"/>
      <c r="D16" s="598"/>
      <c r="E16" s="493"/>
      <c r="F16" s="584"/>
      <c r="G16" s="584"/>
      <c r="H16" s="548"/>
      <c r="I16" s="230" t="s">
        <v>170</v>
      </c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2"/>
      <c r="AE16" s="233"/>
      <c r="AF16" s="233"/>
      <c r="AG16" s="233"/>
      <c r="AH16" s="232"/>
      <c r="AI16" s="233"/>
      <c r="AJ16" s="233"/>
      <c r="AK16" s="233"/>
      <c r="AL16" s="232"/>
      <c r="AM16" s="233"/>
      <c r="AN16" s="233"/>
      <c r="AO16" s="233"/>
      <c r="AP16" s="233"/>
      <c r="AQ16" s="233"/>
      <c r="AR16" s="233"/>
      <c r="AS16" s="233"/>
      <c r="AT16" s="233"/>
      <c r="AU16" s="233"/>
      <c r="AV16" s="233"/>
      <c r="AW16" s="233"/>
      <c r="AX16" s="233"/>
      <c r="AY16" s="233"/>
      <c r="AZ16" s="233"/>
      <c r="BA16" s="233"/>
      <c r="BB16" s="232"/>
      <c r="BC16" s="233"/>
      <c r="BD16" s="233"/>
      <c r="BE16" s="233"/>
      <c r="BF16" s="234"/>
      <c r="BG16" s="229"/>
      <c r="BH16" s="140"/>
    </row>
    <row r="17" spans="1:60" s="1" customFormat="1" ht="15.75" customHeight="1">
      <c r="A17" s="588"/>
      <c r="B17" s="551"/>
      <c r="C17" s="499"/>
      <c r="D17" s="598"/>
      <c r="E17" s="493"/>
      <c r="F17" s="584"/>
      <c r="G17" s="584"/>
      <c r="H17" s="548"/>
      <c r="I17" s="230" t="s">
        <v>171</v>
      </c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2"/>
      <c r="AE17" s="233"/>
      <c r="AF17" s="233"/>
      <c r="AG17" s="233"/>
      <c r="AH17" s="232"/>
      <c r="AI17" s="233"/>
      <c r="AJ17" s="233"/>
      <c r="AK17" s="233"/>
      <c r="AL17" s="232"/>
      <c r="AM17" s="233"/>
      <c r="AN17" s="233"/>
      <c r="AO17" s="233"/>
      <c r="AP17" s="233"/>
      <c r="AQ17" s="233"/>
      <c r="AR17" s="233"/>
      <c r="AS17" s="233"/>
      <c r="AT17" s="233"/>
      <c r="AU17" s="233"/>
      <c r="AV17" s="233"/>
      <c r="AW17" s="233"/>
      <c r="AX17" s="233"/>
      <c r="AY17" s="233"/>
      <c r="AZ17" s="233"/>
      <c r="BA17" s="233"/>
      <c r="BB17" s="232"/>
      <c r="BC17" s="233"/>
      <c r="BD17" s="233"/>
      <c r="BE17" s="233"/>
      <c r="BF17" s="234"/>
      <c r="BG17" s="229"/>
      <c r="BH17" s="140"/>
    </row>
    <row r="18" spans="1:60" s="1" customFormat="1" ht="15.75" customHeight="1">
      <c r="A18" s="588"/>
      <c r="B18" s="551"/>
      <c r="C18" s="499"/>
      <c r="D18" s="598"/>
      <c r="E18" s="493"/>
      <c r="F18" s="584"/>
      <c r="G18" s="584"/>
      <c r="H18" s="548"/>
      <c r="I18" s="230" t="s">
        <v>172</v>
      </c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2"/>
      <c r="AE18" s="233"/>
      <c r="AF18" s="233"/>
      <c r="AG18" s="233"/>
      <c r="AH18" s="232"/>
      <c r="AI18" s="233"/>
      <c r="AJ18" s="233"/>
      <c r="AK18" s="233"/>
      <c r="AL18" s="232"/>
      <c r="AM18" s="233"/>
      <c r="AN18" s="233"/>
      <c r="AO18" s="233"/>
      <c r="AP18" s="233"/>
      <c r="AQ18" s="233"/>
      <c r="AR18" s="233"/>
      <c r="AS18" s="233"/>
      <c r="AT18" s="233"/>
      <c r="AU18" s="233"/>
      <c r="AV18" s="233"/>
      <c r="AW18" s="233"/>
      <c r="AX18" s="233"/>
      <c r="AY18" s="233"/>
      <c r="AZ18" s="233"/>
      <c r="BA18" s="233"/>
      <c r="BB18" s="232"/>
      <c r="BC18" s="233"/>
      <c r="BD18" s="233"/>
      <c r="BE18" s="233"/>
      <c r="BF18" s="234"/>
      <c r="BG18" s="229"/>
      <c r="BH18" s="140"/>
    </row>
    <row r="19" spans="1:60" s="1" customFormat="1" ht="15.75" customHeight="1">
      <c r="A19" s="588"/>
      <c r="B19" s="551"/>
      <c r="C19" s="499"/>
      <c r="D19" s="598"/>
      <c r="E19" s="493"/>
      <c r="F19" s="584"/>
      <c r="G19" s="584"/>
      <c r="H19" s="548"/>
      <c r="I19" s="230" t="s">
        <v>173</v>
      </c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2"/>
      <c r="AE19" s="233"/>
      <c r="AF19" s="233"/>
      <c r="AG19" s="233"/>
      <c r="AH19" s="232"/>
      <c r="AI19" s="233"/>
      <c r="AJ19" s="233"/>
      <c r="AK19" s="233"/>
      <c r="AL19" s="232"/>
      <c r="AM19" s="233"/>
      <c r="AN19" s="233"/>
      <c r="AO19" s="233"/>
      <c r="AP19" s="233"/>
      <c r="AQ19" s="233"/>
      <c r="AR19" s="233"/>
      <c r="AS19" s="233"/>
      <c r="AT19" s="233"/>
      <c r="AU19" s="233"/>
      <c r="AV19" s="233"/>
      <c r="AW19" s="233"/>
      <c r="AX19" s="233"/>
      <c r="AY19" s="233"/>
      <c r="AZ19" s="233"/>
      <c r="BA19" s="233"/>
      <c r="BB19" s="232"/>
      <c r="BC19" s="233"/>
      <c r="BD19" s="233"/>
      <c r="BE19" s="233"/>
      <c r="BF19" s="234"/>
      <c r="BG19" s="229"/>
      <c r="BH19" s="140"/>
    </row>
    <row r="20" spans="1:60" s="1" customFormat="1" ht="27" customHeight="1">
      <c r="A20" s="588"/>
      <c r="B20" s="551"/>
      <c r="C20" s="499"/>
      <c r="D20" s="598"/>
      <c r="E20" s="493"/>
      <c r="F20" s="584"/>
      <c r="G20" s="584"/>
      <c r="H20" s="586"/>
      <c r="I20" s="235" t="s">
        <v>174</v>
      </c>
      <c r="J20" s="236">
        <v>2</v>
      </c>
      <c r="K20" s="236">
        <v>0</v>
      </c>
      <c r="L20" s="236"/>
      <c r="M20" s="236">
        <v>2</v>
      </c>
      <c r="N20" s="236">
        <v>6</v>
      </c>
      <c r="O20" s="236">
        <v>7</v>
      </c>
      <c r="P20" s="236"/>
      <c r="Q20" s="236">
        <v>13</v>
      </c>
      <c r="R20" s="236">
        <v>23</v>
      </c>
      <c r="S20" s="236">
        <v>32</v>
      </c>
      <c r="T20" s="236"/>
      <c r="U20" s="236">
        <v>55</v>
      </c>
      <c r="V20" s="236">
        <v>26</v>
      </c>
      <c r="W20" s="236">
        <v>32</v>
      </c>
      <c r="X20" s="236"/>
      <c r="Y20" s="236">
        <v>58</v>
      </c>
      <c r="Z20" s="236">
        <v>17</v>
      </c>
      <c r="AA20" s="236">
        <v>15</v>
      </c>
      <c r="AB20" s="236"/>
      <c r="AC20" s="236">
        <v>32</v>
      </c>
      <c r="AD20" s="237">
        <v>10</v>
      </c>
      <c r="AE20" s="238">
        <v>16</v>
      </c>
      <c r="AF20" s="238"/>
      <c r="AG20" s="238">
        <v>26</v>
      </c>
      <c r="AH20" s="237"/>
      <c r="AI20" s="238"/>
      <c r="AJ20" s="238"/>
      <c r="AK20" s="238"/>
      <c r="AL20" s="237"/>
      <c r="AM20" s="238"/>
      <c r="AN20" s="238"/>
      <c r="AO20" s="238"/>
      <c r="AP20" s="238"/>
      <c r="AQ20" s="238"/>
      <c r="AR20" s="238"/>
      <c r="AS20" s="238"/>
      <c r="AT20" s="238"/>
      <c r="AU20" s="238"/>
      <c r="AV20" s="238"/>
      <c r="AW20" s="238"/>
      <c r="AX20" s="238"/>
      <c r="AY20" s="238"/>
      <c r="AZ20" s="238"/>
      <c r="BA20" s="238"/>
      <c r="BB20" s="237"/>
      <c r="BC20" s="238"/>
      <c r="BD20" s="238"/>
      <c r="BE20" s="238"/>
      <c r="BF20" s="234">
        <v>186</v>
      </c>
      <c r="BG20" s="229"/>
      <c r="BH20" s="140"/>
    </row>
    <row r="21" spans="1:60" s="1" customFormat="1" ht="15.75" customHeight="1">
      <c r="A21" s="588"/>
      <c r="B21" s="551"/>
      <c r="C21" s="499"/>
      <c r="D21" s="598"/>
      <c r="E21" s="493"/>
      <c r="F21" s="584"/>
      <c r="G21" s="584"/>
      <c r="H21" s="587" t="s">
        <v>175</v>
      </c>
      <c r="I21" s="230" t="s">
        <v>176</v>
      </c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2"/>
      <c r="AE21" s="233"/>
      <c r="AF21" s="233"/>
      <c r="AG21" s="233"/>
      <c r="AH21" s="232"/>
      <c r="AI21" s="233"/>
      <c r="AJ21" s="233"/>
      <c r="AK21" s="233"/>
      <c r="AL21" s="232"/>
      <c r="AM21" s="233"/>
      <c r="AN21" s="233"/>
      <c r="AO21" s="233"/>
      <c r="AP21" s="233"/>
      <c r="AQ21" s="233"/>
      <c r="AR21" s="233"/>
      <c r="AS21" s="233"/>
      <c r="AT21" s="233"/>
      <c r="AU21" s="233"/>
      <c r="AV21" s="233"/>
      <c r="AW21" s="233"/>
      <c r="AX21" s="233"/>
      <c r="AY21" s="233"/>
      <c r="AZ21" s="233"/>
      <c r="BA21" s="233"/>
      <c r="BB21" s="232"/>
      <c r="BC21" s="233"/>
      <c r="BD21" s="233"/>
      <c r="BE21" s="233"/>
      <c r="BF21" s="234"/>
      <c r="BG21" s="229"/>
      <c r="BH21" s="140"/>
    </row>
    <row r="22" spans="1:60" s="1" customFormat="1" ht="15.75" customHeight="1">
      <c r="A22" s="588"/>
      <c r="B22" s="551"/>
      <c r="C22" s="499"/>
      <c r="D22" s="598"/>
      <c r="E22" s="493"/>
      <c r="F22" s="584"/>
      <c r="G22" s="584"/>
      <c r="H22" s="548"/>
      <c r="I22" s="230" t="s">
        <v>207</v>
      </c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2"/>
      <c r="AE22" s="233"/>
      <c r="AF22" s="233"/>
      <c r="AG22" s="233"/>
      <c r="AH22" s="232"/>
      <c r="AI22" s="233"/>
      <c r="AJ22" s="233"/>
      <c r="AK22" s="233"/>
      <c r="AL22" s="232"/>
      <c r="AM22" s="233"/>
      <c r="AN22" s="233"/>
      <c r="AO22" s="233"/>
      <c r="AP22" s="233"/>
      <c r="AQ22" s="233"/>
      <c r="AR22" s="233"/>
      <c r="AS22" s="233"/>
      <c r="AT22" s="233"/>
      <c r="AU22" s="233"/>
      <c r="AV22" s="233"/>
      <c r="AW22" s="233"/>
      <c r="AX22" s="233"/>
      <c r="AY22" s="233"/>
      <c r="AZ22" s="233"/>
      <c r="BA22" s="233"/>
      <c r="BB22" s="232"/>
      <c r="BC22" s="233"/>
      <c r="BD22" s="233"/>
      <c r="BE22" s="233"/>
      <c r="BF22" s="234"/>
      <c r="BG22" s="229"/>
      <c r="BH22" s="140"/>
    </row>
    <row r="23" spans="1:60" s="1" customFormat="1" ht="15.75" customHeight="1">
      <c r="A23" s="588"/>
      <c r="B23" s="551"/>
      <c r="C23" s="499"/>
      <c r="D23" s="598"/>
      <c r="E23" s="493"/>
      <c r="F23" s="584"/>
      <c r="G23" s="584"/>
      <c r="H23" s="586"/>
      <c r="I23" s="230" t="s">
        <v>179</v>
      </c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2"/>
      <c r="AE23" s="233"/>
      <c r="AF23" s="233"/>
      <c r="AG23" s="233"/>
      <c r="AH23" s="232"/>
      <c r="AI23" s="233"/>
      <c r="AJ23" s="233"/>
      <c r="AK23" s="233"/>
      <c r="AL23" s="232"/>
      <c r="AM23" s="233"/>
      <c r="AN23" s="233"/>
      <c r="AO23" s="233"/>
      <c r="AP23" s="233"/>
      <c r="AQ23" s="233"/>
      <c r="AR23" s="233"/>
      <c r="AS23" s="233"/>
      <c r="AT23" s="233"/>
      <c r="AU23" s="233"/>
      <c r="AV23" s="233"/>
      <c r="AW23" s="233"/>
      <c r="AX23" s="233"/>
      <c r="AY23" s="233"/>
      <c r="AZ23" s="233"/>
      <c r="BA23" s="233"/>
      <c r="BB23" s="232"/>
      <c r="BC23" s="233"/>
      <c r="BD23" s="233"/>
      <c r="BE23" s="233"/>
      <c r="BF23" s="234"/>
      <c r="BG23" s="229"/>
      <c r="BH23" s="140"/>
    </row>
    <row r="24" spans="1:60" s="1" customFormat="1" ht="15.75" customHeight="1" thickBot="1">
      <c r="A24" s="588"/>
      <c r="B24" s="551"/>
      <c r="C24" s="499"/>
      <c r="D24" s="598"/>
      <c r="E24" s="494"/>
      <c r="F24" s="585"/>
      <c r="G24" s="585"/>
      <c r="H24" s="239" t="s">
        <v>178</v>
      </c>
      <c r="I24" s="240" t="s">
        <v>180</v>
      </c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1"/>
      <c r="AA24" s="241"/>
      <c r="AB24" s="241"/>
      <c r="AC24" s="241"/>
      <c r="AD24" s="242"/>
      <c r="AE24" s="243"/>
      <c r="AF24" s="243"/>
      <c r="AG24" s="243"/>
      <c r="AH24" s="242"/>
      <c r="AI24" s="243"/>
      <c r="AJ24" s="243"/>
      <c r="AK24" s="243"/>
      <c r="AL24" s="242"/>
      <c r="AM24" s="243"/>
      <c r="AN24" s="243"/>
      <c r="AO24" s="243"/>
      <c r="AP24" s="243"/>
      <c r="AQ24" s="243"/>
      <c r="AR24" s="243"/>
      <c r="AS24" s="243"/>
      <c r="AT24" s="243"/>
      <c r="AU24" s="243"/>
      <c r="AV24" s="243"/>
      <c r="AW24" s="243"/>
      <c r="AX24" s="243"/>
      <c r="AY24" s="243"/>
      <c r="AZ24" s="243"/>
      <c r="BA24" s="243"/>
      <c r="BB24" s="242"/>
      <c r="BC24" s="243"/>
      <c r="BD24" s="243"/>
      <c r="BE24" s="243"/>
      <c r="BF24" s="244"/>
    </row>
    <row r="25" spans="1:60" s="1" customFormat="1" ht="15.75" customHeight="1">
      <c r="A25" s="588"/>
      <c r="B25" s="551"/>
      <c r="C25" s="499"/>
      <c r="D25" s="598"/>
      <c r="E25" s="588" t="s">
        <v>208</v>
      </c>
      <c r="F25" s="584">
        <v>1</v>
      </c>
      <c r="G25" s="583" t="s">
        <v>206</v>
      </c>
      <c r="H25" s="590" t="s">
        <v>168</v>
      </c>
      <c r="I25" s="245" t="s">
        <v>169</v>
      </c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246"/>
      <c r="AD25" s="247"/>
      <c r="AE25" s="248"/>
      <c r="AF25" s="248"/>
      <c r="AG25" s="248"/>
      <c r="AH25" s="247"/>
      <c r="AI25" s="248"/>
      <c r="AJ25" s="248"/>
      <c r="AK25" s="248"/>
      <c r="AL25" s="247"/>
      <c r="AM25" s="248"/>
      <c r="AN25" s="248"/>
      <c r="AO25" s="248"/>
      <c r="AP25" s="248"/>
      <c r="AQ25" s="248"/>
      <c r="AR25" s="248"/>
      <c r="AS25" s="248"/>
      <c r="AT25" s="248"/>
      <c r="AU25" s="248"/>
      <c r="AV25" s="248"/>
      <c r="AW25" s="248"/>
      <c r="AX25" s="248"/>
      <c r="AY25" s="248"/>
      <c r="AZ25" s="248"/>
      <c r="BA25" s="248"/>
      <c r="BB25" s="247"/>
      <c r="BC25" s="248"/>
      <c r="BD25" s="248"/>
      <c r="BE25" s="248"/>
      <c r="BF25" s="234"/>
    </row>
    <row r="26" spans="1:60" s="1" customFormat="1" ht="15.75" customHeight="1">
      <c r="A26" s="588"/>
      <c r="B26" s="551"/>
      <c r="C26" s="499"/>
      <c r="D26" s="598"/>
      <c r="E26" s="588"/>
      <c r="F26" s="584"/>
      <c r="G26" s="584"/>
      <c r="H26" s="590"/>
      <c r="I26" s="230" t="s">
        <v>170</v>
      </c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31"/>
      <c r="AD26" s="232"/>
      <c r="AE26" s="233"/>
      <c r="AF26" s="233"/>
      <c r="AG26" s="233"/>
      <c r="AH26" s="232"/>
      <c r="AI26" s="233"/>
      <c r="AJ26" s="233"/>
      <c r="AK26" s="233"/>
      <c r="AL26" s="232"/>
      <c r="AM26" s="233"/>
      <c r="AN26" s="233"/>
      <c r="AO26" s="233"/>
      <c r="AP26" s="233"/>
      <c r="AQ26" s="233"/>
      <c r="AR26" s="233"/>
      <c r="AS26" s="233"/>
      <c r="AT26" s="233"/>
      <c r="AU26" s="233"/>
      <c r="AV26" s="233"/>
      <c r="AW26" s="233"/>
      <c r="AX26" s="233"/>
      <c r="AY26" s="233"/>
      <c r="AZ26" s="233"/>
      <c r="BA26" s="233"/>
      <c r="BB26" s="232"/>
      <c r="BC26" s="233"/>
      <c r="BD26" s="233"/>
      <c r="BE26" s="233"/>
      <c r="BF26" s="234"/>
    </row>
    <row r="27" spans="1:60" s="1" customFormat="1" ht="15.75" customHeight="1">
      <c r="A27" s="588"/>
      <c r="B27" s="551"/>
      <c r="C27" s="499"/>
      <c r="D27" s="598"/>
      <c r="E27" s="588"/>
      <c r="F27" s="584"/>
      <c r="G27" s="584"/>
      <c r="H27" s="590"/>
      <c r="I27" s="230" t="s">
        <v>171</v>
      </c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2"/>
      <c r="AE27" s="233"/>
      <c r="AF27" s="233"/>
      <c r="AG27" s="233"/>
      <c r="AH27" s="232"/>
      <c r="AI27" s="233"/>
      <c r="AJ27" s="233"/>
      <c r="AK27" s="233"/>
      <c r="AL27" s="232"/>
      <c r="AM27" s="233"/>
      <c r="AN27" s="233"/>
      <c r="AO27" s="233"/>
      <c r="AP27" s="233"/>
      <c r="AQ27" s="233"/>
      <c r="AR27" s="233"/>
      <c r="AS27" s="233"/>
      <c r="AT27" s="233"/>
      <c r="AU27" s="233"/>
      <c r="AV27" s="233"/>
      <c r="AW27" s="233"/>
      <c r="AX27" s="233"/>
      <c r="AY27" s="233"/>
      <c r="AZ27" s="233"/>
      <c r="BA27" s="233"/>
      <c r="BB27" s="232"/>
      <c r="BC27" s="233"/>
      <c r="BD27" s="233"/>
      <c r="BE27" s="233"/>
      <c r="BF27" s="234"/>
    </row>
    <row r="28" spans="1:60" s="1" customFormat="1" ht="15.75" customHeight="1">
      <c r="A28" s="588"/>
      <c r="B28" s="551"/>
      <c r="C28" s="499"/>
      <c r="D28" s="598"/>
      <c r="E28" s="588"/>
      <c r="F28" s="584"/>
      <c r="G28" s="584"/>
      <c r="H28" s="590"/>
      <c r="I28" s="230" t="s">
        <v>172</v>
      </c>
      <c r="J28" s="249"/>
      <c r="K28" s="249"/>
      <c r="L28" s="249"/>
      <c r="M28" s="249"/>
      <c r="N28" s="249"/>
      <c r="O28" s="249"/>
      <c r="P28" s="249"/>
      <c r="Q28" s="249"/>
      <c r="R28" s="249"/>
      <c r="S28" s="249"/>
      <c r="T28" s="249"/>
      <c r="U28" s="249"/>
      <c r="V28" s="249"/>
      <c r="W28" s="249"/>
      <c r="X28" s="249"/>
      <c r="Y28" s="249"/>
      <c r="Z28" s="249"/>
      <c r="AA28" s="249"/>
      <c r="AB28" s="249"/>
      <c r="AC28" s="249"/>
      <c r="AD28" s="250"/>
      <c r="AE28" s="251"/>
      <c r="AF28" s="251"/>
      <c r="AG28" s="251"/>
      <c r="AH28" s="250"/>
      <c r="AI28" s="251"/>
      <c r="AJ28" s="251"/>
      <c r="AK28" s="251"/>
      <c r="AL28" s="250"/>
      <c r="AM28" s="251"/>
      <c r="AN28" s="251"/>
      <c r="AO28" s="251"/>
      <c r="AP28" s="251"/>
      <c r="AQ28" s="251"/>
      <c r="AR28" s="251"/>
      <c r="AS28" s="251"/>
      <c r="AT28" s="251"/>
      <c r="AU28" s="251"/>
      <c r="AV28" s="251"/>
      <c r="AW28" s="251"/>
      <c r="AX28" s="251"/>
      <c r="AY28" s="251"/>
      <c r="AZ28" s="251"/>
      <c r="BA28" s="251"/>
      <c r="BB28" s="250"/>
      <c r="BC28" s="251"/>
      <c r="BD28" s="251"/>
      <c r="BE28" s="251"/>
      <c r="BF28" s="252"/>
    </row>
    <row r="29" spans="1:60" s="1" customFormat="1" ht="15.75" customHeight="1">
      <c r="A29" s="588"/>
      <c r="B29" s="551"/>
      <c r="C29" s="499"/>
      <c r="D29" s="598"/>
      <c r="E29" s="588"/>
      <c r="F29" s="584"/>
      <c r="G29" s="584"/>
      <c r="H29" s="590"/>
      <c r="I29" s="230" t="s">
        <v>173</v>
      </c>
      <c r="J29" s="249"/>
      <c r="K29" s="249"/>
      <c r="L29" s="249"/>
      <c r="M29" s="249"/>
      <c r="N29" s="249"/>
      <c r="O29" s="249"/>
      <c r="P29" s="249"/>
      <c r="Q29" s="249"/>
      <c r="R29" s="249"/>
      <c r="S29" s="249"/>
      <c r="T29" s="249"/>
      <c r="U29" s="249"/>
      <c r="V29" s="249"/>
      <c r="W29" s="249"/>
      <c r="X29" s="249"/>
      <c r="Y29" s="249"/>
      <c r="Z29" s="249"/>
      <c r="AA29" s="249"/>
      <c r="AB29" s="249"/>
      <c r="AC29" s="249"/>
      <c r="AD29" s="250"/>
      <c r="AE29" s="251"/>
      <c r="AF29" s="251"/>
      <c r="AG29" s="251"/>
      <c r="AH29" s="250"/>
      <c r="AI29" s="251"/>
      <c r="AJ29" s="251"/>
      <c r="AK29" s="251"/>
      <c r="AL29" s="250"/>
      <c r="AM29" s="251"/>
      <c r="AN29" s="251"/>
      <c r="AO29" s="251"/>
      <c r="AP29" s="251"/>
      <c r="AQ29" s="251"/>
      <c r="AR29" s="251"/>
      <c r="AS29" s="251"/>
      <c r="AT29" s="251"/>
      <c r="AU29" s="251"/>
      <c r="AV29" s="251"/>
      <c r="AW29" s="251"/>
      <c r="AX29" s="251"/>
      <c r="AY29" s="251"/>
      <c r="AZ29" s="251"/>
      <c r="BA29" s="251"/>
      <c r="BB29" s="250"/>
      <c r="BC29" s="251"/>
      <c r="BD29" s="251"/>
      <c r="BE29" s="251"/>
      <c r="BF29" s="252"/>
    </row>
    <row r="30" spans="1:60" s="1" customFormat="1" ht="27" customHeight="1">
      <c r="A30" s="588"/>
      <c r="B30" s="551"/>
      <c r="C30" s="499"/>
      <c r="D30" s="598"/>
      <c r="E30" s="588"/>
      <c r="F30" s="584"/>
      <c r="G30" s="584"/>
      <c r="H30" s="591"/>
      <c r="I30" s="235" t="s">
        <v>174</v>
      </c>
      <c r="J30" s="253">
        <v>0</v>
      </c>
      <c r="K30" s="253">
        <v>2</v>
      </c>
      <c r="L30" s="253"/>
      <c r="M30" s="253">
        <v>2</v>
      </c>
      <c r="N30" s="253">
        <v>2</v>
      </c>
      <c r="O30" s="253">
        <v>1</v>
      </c>
      <c r="P30" s="253"/>
      <c r="Q30" s="253">
        <v>3</v>
      </c>
      <c r="R30" s="253">
        <v>1</v>
      </c>
      <c r="S30" s="253">
        <v>2</v>
      </c>
      <c r="T30" s="253"/>
      <c r="U30" s="253">
        <v>3</v>
      </c>
      <c r="V30" s="253">
        <v>1</v>
      </c>
      <c r="W30" s="253">
        <v>4</v>
      </c>
      <c r="X30" s="253"/>
      <c r="Y30" s="253">
        <v>5</v>
      </c>
      <c r="Z30" s="253">
        <v>2</v>
      </c>
      <c r="AA30" s="253">
        <v>1</v>
      </c>
      <c r="AB30" s="253"/>
      <c r="AC30" s="253">
        <v>3</v>
      </c>
      <c r="AD30" s="254">
        <v>2</v>
      </c>
      <c r="AE30" s="255">
        <v>1</v>
      </c>
      <c r="AF30" s="255"/>
      <c r="AG30" s="255">
        <v>3</v>
      </c>
      <c r="AH30" s="254"/>
      <c r="AI30" s="255"/>
      <c r="AJ30" s="255"/>
      <c r="AK30" s="255"/>
      <c r="AL30" s="254"/>
      <c r="AM30" s="255"/>
      <c r="AN30" s="255"/>
      <c r="AO30" s="255"/>
      <c r="AP30" s="255"/>
      <c r="AQ30" s="255"/>
      <c r="AR30" s="255"/>
      <c r="AS30" s="255"/>
      <c r="AT30" s="255"/>
      <c r="AU30" s="255"/>
      <c r="AV30" s="255"/>
      <c r="AW30" s="255"/>
      <c r="AX30" s="255"/>
      <c r="AY30" s="255"/>
      <c r="AZ30" s="255"/>
      <c r="BA30" s="255"/>
      <c r="BB30" s="254"/>
      <c r="BC30" s="255"/>
      <c r="BD30" s="255"/>
      <c r="BE30" s="255"/>
      <c r="BF30" s="252">
        <v>19</v>
      </c>
    </row>
    <row r="31" spans="1:60" s="1" customFormat="1" ht="15.75" customHeight="1">
      <c r="A31" s="588"/>
      <c r="B31" s="551"/>
      <c r="C31" s="499"/>
      <c r="D31" s="598"/>
      <c r="E31" s="588"/>
      <c r="F31" s="584"/>
      <c r="G31" s="584"/>
      <c r="H31" s="592" t="s">
        <v>175</v>
      </c>
      <c r="I31" s="230" t="s">
        <v>176</v>
      </c>
      <c r="J31" s="249"/>
      <c r="K31" s="249"/>
      <c r="L31" s="249"/>
      <c r="M31" s="249"/>
      <c r="N31" s="249"/>
      <c r="O31" s="249"/>
      <c r="P31" s="249"/>
      <c r="Q31" s="249"/>
      <c r="R31" s="249"/>
      <c r="S31" s="249"/>
      <c r="T31" s="249"/>
      <c r="U31" s="249"/>
      <c r="V31" s="249"/>
      <c r="W31" s="249"/>
      <c r="X31" s="249"/>
      <c r="Y31" s="249"/>
      <c r="Z31" s="249"/>
      <c r="AA31" s="249"/>
      <c r="AB31" s="249"/>
      <c r="AC31" s="249"/>
      <c r="AD31" s="250"/>
      <c r="AE31" s="251"/>
      <c r="AF31" s="251"/>
      <c r="AG31" s="251"/>
      <c r="AH31" s="250"/>
      <c r="AI31" s="251"/>
      <c r="AJ31" s="251"/>
      <c r="AK31" s="251"/>
      <c r="AL31" s="250"/>
      <c r="AM31" s="251"/>
      <c r="AN31" s="251"/>
      <c r="AO31" s="251"/>
      <c r="AP31" s="251"/>
      <c r="AQ31" s="251"/>
      <c r="AR31" s="251"/>
      <c r="AS31" s="251"/>
      <c r="AT31" s="251"/>
      <c r="AU31" s="251"/>
      <c r="AV31" s="251"/>
      <c r="AW31" s="251"/>
      <c r="AX31" s="251"/>
      <c r="AY31" s="251"/>
      <c r="AZ31" s="251"/>
      <c r="BA31" s="251"/>
      <c r="BB31" s="250"/>
      <c r="BC31" s="251"/>
      <c r="BD31" s="251"/>
      <c r="BE31" s="251"/>
      <c r="BF31" s="252"/>
    </row>
    <row r="32" spans="1:60" s="1" customFormat="1" ht="15.75" customHeight="1">
      <c r="A32" s="588"/>
      <c r="B32" s="551"/>
      <c r="C32" s="499"/>
      <c r="D32" s="598"/>
      <c r="E32" s="588"/>
      <c r="F32" s="584"/>
      <c r="G32" s="584"/>
      <c r="H32" s="590"/>
      <c r="I32" s="230" t="s">
        <v>207</v>
      </c>
      <c r="J32" s="249"/>
      <c r="K32" s="249"/>
      <c r="L32" s="249"/>
      <c r="M32" s="249"/>
      <c r="N32" s="249"/>
      <c r="O32" s="249"/>
      <c r="P32" s="249"/>
      <c r="Q32" s="249"/>
      <c r="R32" s="249"/>
      <c r="S32" s="249"/>
      <c r="T32" s="249"/>
      <c r="U32" s="249"/>
      <c r="V32" s="249"/>
      <c r="W32" s="249"/>
      <c r="X32" s="249"/>
      <c r="Y32" s="249"/>
      <c r="Z32" s="249"/>
      <c r="AA32" s="249"/>
      <c r="AB32" s="249"/>
      <c r="AC32" s="249"/>
      <c r="AD32" s="250"/>
      <c r="AE32" s="251"/>
      <c r="AF32" s="251"/>
      <c r="AG32" s="251"/>
      <c r="AH32" s="250"/>
      <c r="AI32" s="251"/>
      <c r="AJ32" s="251"/>
      <c r="AK32" s="251"/>
      <c r="AL32" s="250"/>
      <c r="AM32" s="251"/>
      <c r="AN32" s="251"/>
      <c r="AO32" s="251"/>
      <c r="AP32" s="251"/>
      <c r="AQ32" s="251"/>
      <c r="AR32" s="251"/>
      <c r="AS32" s="251"/>
      <c r="AT32" s="251"/>
      <c r="AU32" s="251"/>
      <c r="AV32" s="251"/>
      <c r="AW32" s="251"/>
      <c r="AX32" s="251"/>
      <c r="AY32" s="251"/>
      <c r="AZ32" s="251"/>
      <c r="BA32" s="251"/>
      <c r="BB32" s="250"/>
      <c r="BC32" s="251"/>
      <c r="BD32" s="251"/>
      <c r="BE32" s="251"/>
      <c r="BF32" s="252"/>
    </row>
    <row r="33" spans="1:58" s="1" customFormat="1" ht="15.75" customHeight="1">
      <c r="A33" s="588"/>
      <c r="B33" s="551"/>
      <c r="C33" s="499"/>
      <c r="D33" s="598"/>
      <c r="E33" s="588"/>
      <c r="F33" s="584"/>
      <c r="G33" s="584"/>
      <c r="H33" s="591"/>
      <c r="I33" s="230" t="s">
        <v>179</v>
      </c>
      <c r="J33" s="249"/>
      <c r="K33" s="249"/>
      <c r="L33" s="249"/>
      <c r="M33" s="249"/>
      <c r="N33" s="249"/>
      <c r="O33" s="249"/>
      <c r="P33" s="249"/>
      <c r="Q33" s="249"/>
      <c r="R33" s="249"/>
      <c r="S33" s="249"/>
      <c r="T33" s="249"/>
      <c r="U33" s="249"/>
      <c r="V33" s="249"/>
      <c r="W33" s="249"/>
      <c r="X33" s="249"/>
      <c r="Y33" s="249"/>
      <c r="Z33" s="249"/>
      <c r="AA33" s="249"/>
      <c r="AB33" s="249"/>
      <c r="AC33" s="249"/>
      <c r="AD33" s="250"/>
      <c r="AE33" s="251"/>
      <c r="AF33" s="251"/>
      <c r="AG33" s="251"/>
      <c r="AH33" s="250"/>
      <c r="AI33" s="251"/>
      <c r="AJ33" s="251"/>
      <c r="AK33" s="251"/>
      <c r="AL33" s="250"/>
      <c r="AM33" s="251"/>
      <c r="AN33" s="251"/>
      <c r="AO33" s="251"/>
      <c r="AP33" s="251"/>
      <c r="AQ33" s="251"/>
      <c r="AR33" s="251"/>
      <c r="AS33" s="251"/>
      <c r="AT33" s="251"/>
      <c r="AU33" s="251"/>
      <c r="AV33" s="251"/>
      <c r="AW33" s="251"/>
      <c r="AX33" s="251"/>
      <c r="AY33" s="251"/>
      <c r="AZ33" s="251"/>
      <c r="BA33" s="251"/>
      <c r="BB33" s="250"/>
      <c r="BC33" s="251"/>
      <c r="BD33" s="251"/>
      <c r="BE33" s="251"/>
      <c r="BF33" s="252"/>
    </row>
    <row r="34" spans="1:58" s="1" customFormat="1" ht="15.75" customHeight="1" thickBot="1">
      <c r="A34" s="589"/>
      <c r="B34" s="552"/>
      <c r="C34" s="500"/>
      <c r="D34" s="599"/>
      <c r="E34" s="589"/>
      <c r="F34" s="585"/>
      <c r="G34" s="585"/>
      <c r="H34" s="256" t="s">
        <v>178</v>
      </c>
      <c r="I34" s="196" t="s">
        <v>180</v>
      </c>
      <c r="J34" s="257"/>
      <c r="K34" s="257"/>
      <c r="L34" s="257"/>
      <c r="M34" s="257"/>
      <c r="N34" s="257"/>
      <c r="O34" s="257"/>
      <c r="P34" s="257"/>
      <c r="Q34" s="257"/>
      <c r="R34" s="257"/>
      <c r="S34" s="257"/>
      <c r="T34" s="257"/>
      <c r="U34" s="257"/>
      <c r="V34" s="257"/>
      <c r="W34" s="257"/>
      <c r="X34" s="257"/>
      <c r="Y34" s="257"/>
      <c r="Z34" s="257"/>
      <c r="AA34" s="257"/>
      <c r="AB34" s="257"/>
      <c r="AC34" s="257"/>
      <c r="AD34" s="258"/>
      <c r="AE34" s="243"/>
      <c r="AF34" s="243"/>
      <c r="AG34" s="243"/>
      <c r="AH34" s="258"/>
      <c r="AI34" s="243"/>
      <c r="AJ34" s="243"/>
      <c r="AK34" s="243"/>
      <c r="AL34" s="258"/>
      <c r="AM34" s="243"/>
      <c r="AN34" s="243"/>
      <c r="AO34" s="243"/>
      <c r="AP34" s="259"/>
      <c r="AQ34" s="259"/>
      <c r="AR34" s="259"/>
      <c r="AS34" s="259"/>
      <c r="AT34" s="259"/>
      <c r="AU34" s="259"/>
      <c r="AV34" s="259"/>
      <c r="AW34" s="259"/>
      <c r="AX34" s="259"/>
      <c r="AY34" s="259"/>
      <c r="AZ34" s="259"/>
      <c r="BA34" s="259"/>
      <c r="BB34" s="258"/>
      <c r="BC34" s="243"/>
      <c r="BD34" s="243"/>
      <c r="BE34" s="243"/>
      <c r="BF34" s="260"/>
    </row>
  </sheetData>
  <mergeCells count="56">
    <mergeCell ref="B9:C9"/>
    <mergeCell ref="A2:BF2"/>
    <mergeCell ref="A3:BF3"/>
    <mergeCell ref="A4:BF4"/>
    <mergeCell ref="A7:D7"/>
    <mergeCell ref="B8:C8"/>
    <mergeCell ref="A11:I11"/>
    <mergeCell ref="J11:BE11"/>
    <mergeCell ref="BF11:BF12"/>
    <mergeCell ref="A12:A14"/>
    <mergeCell ref="B12:B14"/>
    <mergeCell ref="C12:C14"/>
    <mergeCell ref="D12:D14"/>
    <mergeCell ref="E12:E14"/>
    <mergeCell ref="F12:F14"/>
    <mergeCell ref="G12:G14"/>
    <mergeCell ref="AX12:BA12"/>
    <mergeCell ref="BB12:BE12"/>
    <mergeCell ref="J13:M13"/>
    <mergeCell ref="N13:Q13"/>
    <mergeCell ref="R13:U13"/>
    <mergeCell ref="V13:Y13"/>
    <mergeCell ref="Z13:AC13"/>
    <mergeCell ref="AD13:AG13"/>
    <mergeCell ref="AH13:AK13"/>
    <mergeCell ref="AL13:AO13"/>
    <mergeCell ref="Z12:AC12"/>
    <mergeCell ref="AD12:AG12"/>
    <mergeCell ref="AH12:AK12"/>
    <mergeCell ref="AL12:AO12"/>
    <mergeCell ref="AP12:AS12"/>
    <mergeCell ref="AT12:AW12"/>
    <mergeCell ref="AP13:AS13"/>
    <mergeCell ref="AT13:AW13"/>
    <mergeCell ref="AX13:BA13"/>
    <mergeCell ref="BB13:BE13"/>
    <mergeCell ref="A15:A34"/>
    <mergeCell ref="B15:B34"/>
    <mergeCell ref="C15:C34"/>
    <mergeCell ref="D15:D34"/>
    <mergeCell ref="E15:E24"/>
    <mergeCell ref="F15:F24"/>
    <mergeCell ref="H12:H14"/>
    <mergeCell ref="I12:I14"/>
    <mergeCell ref="J12:M12"/>
    <mergeCell ref="N12:Q12"/>
    <mergeCell ref="R12:U12"/>
    <mergeCell ref="V12:Y12"/>
    <mergeCell ref="G15:G24"/>
    <mergeCell ref="H15:H20"/>
    <mergeCell ref="H21:H23"/>
    <mergeCell ref="E25:E34"/>
    <mergeCell ref="F25:F34"/>
    <mergeCell ref="G25:G34"/>
    <mergeCell ref="H25:H30"/>
    <mergeCell ref="H31:H33"/>
  </mergeCell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7030A0"/>
  </sheetPr>
  <dimension ref="A2:U13"/>
  <sheetViews>
    <sheetView tabSelected="1" topLeftCell="A10" zoomScale="87" zoomScaleNormal="87" workbookViewId="0">
      <selection activeCell="L13" sqref="L13"/>
    </sheetView>
  </sheetViews>
  <sheetFormatPr baseColWidth="10" defaultRowHeight="18"/>
  <cols>
    <col min="1" max="1" width="18" style="46" customWidth="1"/>
    <col min="2" max="2" width="11.42578125" style="46"/>
    <col min="3" max="3" width="15.140625" style="46" customWidth="1"/>
    <col min="4" max="4" width="22" style="46" customWidth="1"/>
    <col min="5" max="5" width="17.5703125" style="46" customWidth="1"/>
    <col min="6" max="6" width="19.7109375" style="46" customWidth="1"/>
    <col min="7" max="7" width="14.28515625" style="46" customWidth="1"/>
    <col min="8" max="19" width="13.140625" style="46" customWidth="1"/>
    <col min="20" max="16384" width="11.42578125" style="46"/>
  </cols>
  <sheetData>
    <row r="2" spans="1:21" s="31" customFormat="1" ht="30.75">
      <c r="A2" s="426" t="s">
        <v>24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  <c r="T2" s="426"/>
    </row>
    <row r="3" spans="1:21" s="31" customFormat="1" ht="30.75">
      <c r="A3" s="426" t="s">
        <v>0</v>
      </c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26"/>
      <c r="T3" s="426"/>
      <c r="U3" s="32"/>
    </row>
    <row r="4" spans="1:21" s="31" customFormat="1" ht="30.75">
      <c r="A4" s="426" t="s">
        <v>1</v>
      </c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26"/>
      <c r="Q4" s="426"/>
      <c r="R4" s="426"/>
      <c r="S4" s="426"/>
      <c r="T4" s="426"/>
      <c r="U4" s="32"/>
    </row>
    <row r="5" spans="1:21" s="31" customFormat="1" ht="21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</row>
    <row r="6" spans="1:21" s="31" customFormat="1" ht="18.75" thickBot="1"/>
    <row r="7" spans="1:21" s="31" customFormat="1">
      <c r="A7" s="427" t="s">
        <v>2</v>
      </c>
      <c r="B7" s="428"/>
      <c r="C7" s="429"/>
      <c r="D7" s="430"/>
      <c r="E7" s="74"/>
    </row>
    <row r="8" spans="1:21" s="31" customFormat="1" ht="54">
      <c r="A8" s="33" t="s">
        <v>3</v>
      </c>
      <c r="B8" s="431" t="s">
        <v>4</v>
      </c>
      <c r="C8" s="432"/>
      <c r="D8" s="34" t="s">
        <v>5</v>
      </c>
      <c r="E8" s="74"/>
      <c r="F8" s="47"/>
    </row>
    <row r="9" spans="1:21" s="31" customFormat="1" ht="29.25" thickBot="1">
      <c r="A9" s="48" t="s">
        <v>34</v>
      </c>
      <c r="B9" s="424" t="s">
        <v>35</v>
      </c>
      <c r="C9" s="425"/>
      <c r="D9" s="49" t="s">
        <v>58</v>
      </c>
    </row>
    <row r="10" spans="1:21" s="31" customFormat="1" ht="18.75" thickBot="1"/>
    <row r="11" spans="1:21" s="31" customFormat="1" ht="31.5" thickBot="1">
      <c r="A11" s="419" t="s">
        <v>6</v>
      </c>
      <c r="B11" s="420"/>
      <c r="C11" s="420"/>
      <c r="D11" s="420"/>
      <c r="E11" s="420"/>
      <c r="F11" s="420"/>
      <c r="G11" s="421"/>
      <c r="H11" s="607">
        <v>2023</v>
      </c>
      <c r="I11" s="607"/>
      <c r="J11" s="607"/>
      <c r="K11" s="607"/>
      <c r="L11" s="607"/>
      <c r="M11" s="607"/>
      <c r="N11" s="607"/>
      <c r="O11" s="607"/>
      <c r="P11" s="607"/>
      <c r="Q11" s="607"/>
      <c r="R11" s="607"/>
      <c r="S11" s="607"/>
      <c r="T11" s="608" t="s">
        <v>7</v>
      </c>
    </row>
    <row r="12" spans="1:21" s="31" customFormat="1" ht="57.75" thickBot="1">
      <c r="A12" s="50" t="s">
        <v>8</v>
      </c>
      <c r="B12" s="51" t="s">
        <v>9</v>
      </c>
      <c r="C12" s="52" t="s">
        <v>10</v>
      </c>
      <c r="D12" s="52" t="s">
        <v>11</v>
      </c>
      <c r="E12" s="52" t="s">
        <v>12</v>
      </c>
      <c r="F12" s="52" t="s">
        <v>13</v>
      </c>
      <c r="G12" s="53" t="s">
        <v>14</v>
      </c>
      <c r="H12" s="68" t="s">
        <v>15</v>
      </c>
      <c r="I12" s="68" t="s">
        <v>16</v>
      </c>
      <c r="J12" s="68" t="s">
        <v>17</v>
      </c>
      <c r="K12" s="68" t="s">
        <v>18</v>
      </c>
      <c r="L12" s="68" t="s">
        <v>19</v>
      </c>
      <c r="M12" s="68" t="s">
        <v>20</v>
      </c>
      <c r="N12" s="68" t="s">
        <v>21</v>
      </c>
      <c r="O12" s="68" t="s">
        <v>22</v>
      </c>
      <c r="P12" s="68" t="s">
        <v>63</v>
      </c>
      <c r="Q12" s="68" t="s">
        <v>65</v>
      </c>
      <c r="R12" s="68" t="s">
        <v>64</v>
      </c>
      <c r="S12" s="68" t="s">
        <v>66</v>
      </c>
      <c r="T12" s="608"/>
    </row>
    <row r="13" spans="1:21" s="31" customFormat="1" ht="324">
      <c r="A13" s="54" t="s">
        <v>32</v>
      </c>
      <c r="B13" s="55">
        <v>16057</v>
      </c>
      <c r="C13" s="56" t="s">
        <v>59</v>
      </c>
      <c r="D13" s="56" t="s">
        <v>69</v>
      </c>
      <c r="E13" s="56" t="s">
        <v>60</v>
      </c>
      <c r="F13" s="56" t="s">
        <v>61</v>
      </c>
      <c r="G13" s="57" t="s">
        <v>62</v>
      </c>
      <c r="H13" s="58">
        <v>0</v>
      </c>
      <c r="I13" s="59">
        <v>22</v>
      </c>
      <c r="J13" s="59">
        <v>1</v>
      </c>
      <c r="K13" s="59">
        <v>0</v>
      </c>
      <c r="L13" s="59">
        <v>15</v>
      </c>
      <c r="M13" s="60">
        <v>0</v>
      </c>
      <c r="N13" s="60"/>
      <c r="O13" s="61"/>
      <c r="P13" s="62"/>
      <c r="Q13" s="61"/>
      <c r="R13" s="61"/>
      <c r="S13" s="62"/>
      <c r="T13" s="63">
        <f t="shared" ref="T13" si="0">SUM(H13:S13)</f>
        <v>38</v>
      </c>
    </row>
  </sheetData>
  <mergeCells count="9">
    <mergeCell ref="A11:G11"/>
    <mergeCell ref="H11:S11"/>
    <mergeCell ref="T11:T12"/>
    <mergeCell ref="A2:T2"/>
    <mergeCell ref="A3:T3"/>
    <mergeCell ref="A4:T4"/>
    <mergeCell ref="A7:D7"/>
    <mergeCell ref="B8:C8"/>
    <mergeCell ref="B9:C9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7030A0"/>
  </sheetPr>
  <dimension ref="A1:V17"/>
  <sheetViews>
    <sheetView topLeftCell="A10" workbookViewId="0">
      <selection activeCell="F16" sqref="F16"/>
    </sheetView>
  </sheetViews>
  <sheetFormatPr baseColWidth="10" defaultRowHeight="15"/>
  <cols>
    <col min="1" max="1" width="27.7109375" style="1" customWidth="1"/>
    <col min="2" max="2" width="11.7109375" style="1" customWidth="1"/>
    <col min="3" max="3" width="21.28515625" style="1" customWidth="1"/>
    <col min="4" max="4" width="26.85546875" style="1" customWidth="1"/>
    <col min="5" max="5" width="23.140625" style="1" customWidth="1"/>
    <col min="6" max="6" width="20.42578125" style="1" customWidth="1"/>
    <col min="7" max="7" width="21.5703125" style="1" bestFit="1" customWidth="1"/>
    <col min="8" max="8" width="16.140625" style="1" customWidth="1"/>
    <col min="9" max="9" width="17.42578125" style="1" bestFit="1" customWidth="1"/>
    <col min="10" max="10" width="15.42578125" style="1" bestFit="1" customWidth="1"/>
    <col min="11" max="11" width="14.5703125" style="1" bestFit="1" customWidth="1"/>
    <col min="12" max="12" width="15.42578125" style="1" bestFit="1" customWidth="1"/>
    <col min="13" max="19" width="15.85546875" style="1" customWidth="1"/>
    <col min="20" max="20" width="22.7109375" style="1" customWidth="1"/>
    <col min="21" max="28" width="20.85546875" style="1" customWidth="1"/>
    <col min="29" max="260" width="11.42578125" style="1"/>
    <col min="261" max="261" width="27.7109375" style="1" customWidth="1"/>
    <col min="262" max="262" width="11.7109375" style="1" customWidth="1"/>
    <col min="263" max="263" width="21.28515625" style="1" customWidth="1"/>
    <col min="264" max="264" width="37.7109375" style="1" customWidth="1"/>
    <col min="265" max="265" width="23.140625" style="1" customWidth="1"/>
    <col min="266" max="266" width="20.42578125" style="1" customWidth="1"/>
    <col min="267" max="267" width="21.5703125" style="1" bestFit="1" customWidth="1"/>
    <col min="268" max="268" width="16.140625" style="1" customWidth="1"/>
    <col min="269" max="269" width="17.42578125" style="1" bestFit="1" customWidth="1"/>
    <col min="270" max="270" width="15.42578125" style="1" bestFit="1" customWidth="1"/>
    <col min="271" max="271" width="14.5703125" style="1" bestFit="1" customWidth="1"/>
    <col min="272" max="272" width="15.42578125" style="1" bestFit="1" customWidth="1"/>
    <col min="273" max="275" width="15.85546875" style="1" customWidth="1"/>
    <col min="276" max="276" width="22.7109375" style="1" customWidth="1"/>
    <col min="277" max="284" width="20.85546875" style="1" customWidth="1"/>
    <col min="285" max="516" width="11.42578125" style="1"/>
    <col min="517" max="517" width="27.7109375" style="1" customWidth="1"/>
    <col min="518" max="518" width="11.7109375" style="1" customWidth="1"/>
    <col min="519" max="519" width="21.28515625" style="1" customWidth="1"/>
    <col min="520" max="520" width="37.7109375" style="1" customWidth="1"/>
    <col min="521" max="521" width="23.140625" style="1" customWidth="1"/>
    <col min="522" max="522" width="20.42578125" style="1" customWidth="1"/>
    <col min="523" max="523" width="21.5703125" style="1" bestFit="1" customWidth="1"/>
    <col min="524" max="524" width="16.140625" style="1" customWidth="1"/>
    <col min="525" max="525" width="17.42578125" style="1" bestFit="1" customWidth="1"/>
    <col min="526" max="526" width="15.42578125" style="1" bestFit="1" customWidth="1"/>
    <col min="527" max="527" width="14.5703125" style="1" bestFit="1" customWidth="1"/>
    <col min="528" max="528" width="15.42578125" style="1" bestFit="1" customWidth="1"/>
    <col min="529" max="531" width="15.85546875" style="1" customWidth="1"/>
    <col min="532" max="532" width="22.7109375" style="1" customWidth="1"/>
    <col min="533" max="540" width="20.85546875" style="1" customWidth="1"/>
    <col min="541" max="772" width="11.42578125" style="1"/>
    <col min="773" max="773" width="27.7109375" style="1" customWidth="1"/>
    <col min="774" max="774" width="11.7109375" style="1" customWidth="1"/>
    <col min="775" max="775" width="21.28515625" style="1" customWidth="1"/>
    <col min="776" max="776" width="37.7109375" style="1" customWidth="1"/>
    <col min="777" max="777" width="23.140625" style="1" customWidth="1"/>
    <col min="778" max="778" width="20.42578125" style="1" customWidth="1"/>
    <col min="779" max="779" width="21.5703125" style="1" bestFit="1" customWidth="1"/>
    <col min="780" max="780" width="16.140625" style="1" customWidth="1"/>
    <col min="781" max="781" width="17.42578125" style="1" bestFit="1" customWidth="1"/>
    <col min="782" max="782" width="15.42578125" style="1" bestFit="1" customWidth="1"/>
    <col min="783" max="783" width="14.5703125" style="1" bestFit="1" customWidth="1"/>
    <col min="784" max="784" width="15.42578125" style="1" bestFit="1" customWidth="1"/>
    <col min="785" max="787" width="15.85546875" style="1" customWidth="1"/>
    <col min="788" max="788" width="22.7109375" style="1" customWidth="1"/>
    <col min="789" max="796" width="20.85546875" style="1" customWidth="1"/>
    <col min="797" max="1028" width="11.42578125" style="1"/>
    <col min="1029" max="1029" width="27.7109375" style="1" customWidth="1"/>
    <col min="1030" max="1030" width="11.7109375" style="1" customWidth="1"/>
    <col min="1031" max="1031" width="21.28515625" style="1" customWidth="1"/>
    <col min="1032" max="1032" width="37.7109375" style="1" customWidth="1"/>
    <col min="1033" max="1033" width="23.140625" style="1" customWidth="1"/>
    <col min="1034" max="1034" width="20.42578125" style="1" customWidth="1"/>
    <col min="1035" max="1035" width="21.5703125" style="1" bestFit="1" customWidth="1"/>
    <col min="1036" max="1036" width="16.140625" style="1" customWidth="1"/>
    <col min="1037" max="1037" width="17.42578125" style="1" bestFit="1" customWidth="1"/>
    <col min="1038" max="1038" width="15.42578125" style="1" bestFit="1" customWidth="1"/>
    <col min="1039" max="1039" width="14.5703125" style="1" bestFit="1" customWidth="1"/>
    <col min="1040" max="1040" width="15.42578125" style="1" bestFit="1" customWidth="1"/>
    <col min="1041" max="1043" width="15.85546875" style="1" customWidth="1"/>
    <col min="1044" max="1044" width="22.7109375" style="1" customWidth="1"/>
    <col min="1045" max="1052" width="20.85546875" style="1" customWidth="1"/>
    <col min="1053" max="1284" width="11.42578125" style="1"/>
    <col min="1285" max="1285" width="27.7109375" style="1" customWidth="1"/>
    <col min="1286" max="1286" width="11.7109375" style="1" customWidth="1"/>
    <col min="1287" max="1287" width="21.28515625" style="1" customWidth="1"/>
    <col min="1288" max="1288" width="37.7109375" style="1" customWidth="1"/>
    <col min="1289" max="1289" width="23.140625" style="1" customWidth="1"/>
    <col min="1290" max="1290" width="20.42578125" style="1" customWidth="1"/>
    <col min="1291" max="1291" width="21.5703125" style="1" bestFit="1" customWidth="1"/>
    <col min="1292" max="1292" width="16.140625" style="1" customWidth="1"/>
    <col min="1293" max="1293" width="17.42578125" style="1" bestFit="1" customWidth="1"/>
    <col min="1294" max="1294" width="15.42578125" style="1" bestFit="1" customWidth="1"/>
    <col min="1295" max="1295" width="14.5703125" style="1" bestFit="1" customWidth="1"/>
    <col min="1296" max="1296" width="15.42578125" style="1" bestFit="1" customWidth="1"/>
    <col min="1297" max="1299" width="15.85546875" style="1" customWidth="1"/>
    <col min="1300" max="1300" width="22.7109375" style="1" customWidth="1"/>
    <col min="1301" max="1308" width="20.85546875" style="1" customWidth="1"/>
    <col min="1309" max="1540" width="11.42578125" style="1"/>
    <col min="1541" max="1541" width="27.7109375" style="1" customWidth="1"/>
    <col min="1542" max="1542" width="11.7109375" style="1" customWidth="1"/>
    <col min="1543" max="1543" width="21.28515625" style="1" customWidth="1"/>
    <col min="1544" max="1544" width="37.7109375" style="1" customWidth="1"/>
    <col min="1545" max="1545" width="23.140625" style="1" customWidth="1"/>
    <col min="1546" max="1546" width="20.42578125" style="1" customWidth="1"/>
    <col min="1547" max="1547" width="21.5703125" style="1" bestFit="1" customWidth="1"/>
    <col min="1548" max="1548" width="16.140625" style="1" customWidth="1"/>
    <col min="1549" max="1549" width="17.42578125" style="1" bestFit="1" customWidth="1"/>
    <col min="1550" max="1550" width="15.42578125" style="1" bestFit="1" customWidth="1"/>
    <col min="1551" max="1551" width="14.5703125" style="1" bestFit="1" customWidth="1"/>
    <col min="1552" max="1552" width="15.42578125" style="1" bestFit="1" customWidth="1"/>
    <col min="1553" max="1555" width="15.85546875" style="1" customWidth="1"/>
    <col min="1556" max="1556" width="22.7109375" style="1" customWidth="1"/>
    <col min="1557" max="1564" width="20.85546875" style="1" customWidth="1"/>
    <col min="1565" max="1796" width="11.42578125" style="1"/>
    <col min="1797" max="1797" width="27.7109375" style="1" customWidth="1"/>
    <col min="1798" max="1798" width="11.7109375" style="1" customWidth="1"/>
    <col min="1799" max="1799" width="21.28515625" style="1" customWidth="1"/>
    <col min="1800" max="1800" width="37.7109375" style="1" customWidth="1"/>
    <col min="1801" max="1801" width="23.140625" style="1" customWidth="1"/>
    <col min="1802" max="1802" width="20.42578125" style="1" customWidth="1"/>
    <col min="1803" max="1803" width="21.5703125" style="1" bestFit="1" customWidth="1"/>
    <col min="1804" max="1804" width="16.140625" style="1" customWidth="1"/>
    <col min="1805" max="1805" width="17.42578125" style="1" bestFit="1" customWidth="1"/>
    <col min="1806" max="1806" width="15.42578125" style="1" bestFit="1" customWidth="1"/>
    <col min="1807" max="1807" width="14.5703125" style="1" bestFit="1" customWidth="1"/>
    <col min="1808" max="1808" width="15.42578125" style="1" bestFit="1" customWidth="1"/>
    <col min="1809" max="1811" width="15.85546875" style="1" customWidth="1"/>
    <col min="1812" max="1812" width="22.7109375" style="1" customWidth="1"/>
    <col min="1813" max="1820" width="20.85546875" style="1" customWidth="1"/>
    <col min="1821" max="2052" width="11.42578125" style="1"/>
    <col min="2053" max="2053" width="27.7109375" style="1" customWidth="1"/>
    <col min="2054" max="2054" width="11.7109375" style="1" customWidth="1"/>
    <col min="2055" max="2055" width="21.28515625" style="1" customWidth="1"/>
    <col min="2056" max="2056" width="37.7109375" style="1" customWidth="1"/>
    <col min="2057" max="2057" width="23.140625" style="1" customWidth="1"/>
    <col min="2058" max="2058" width="20.42578125" style="1" customWidth="1"/>
    <col min="2059" max="2059" width="21.5703125" style="1" bestFit="1" customWidth="1"/>
    <col min="2060" max="2060" width="16.140625" style="1" customWidth="1"/>
    <col min="2061" max="2061" width="17.42578125" style="1" bestFit="1" customWidth="1"/>
    <col min="2062" max="2062" width="15.42578125" style="1" bestFit="1" customWidth="1"/>
    <col min="2063" max="2063" width="14.5703125" style="1" bestFit="1" customWidth="1"/>
    <col min="2064" max="2064" width="15.42578125" style="1" bestFit="1" customWidth="1"/>
    <col min="2065" max="2067" width="15.85546875" style="1" customWidth="1"/>
    <col min="2068" max="2068" width="22.7109375" style="1" customWidth="1"/>
    <col min="2069" max="2076" width="20.85546875" style="1" customWidth="1"/>
    <col min="2077" max="2308" width="11.42578125" style="1"/>
    <col min="2309" max="2309" width="27.7109375" style="1" customWidth="1"/>
    <col min="2310" max="2310" width="11.7109375" style="1" customWidth="1"/>
    <col min="2311" max="2311" width="21.28515625" style="1" customWidth="1"/>
    <col min="2312" max="2312" width="37.7109375" style="1" customWidth="1"/>
    <col min="2313" max="2313" width="23.140625" style="1" customWidth="1"/>
    <col min="2314" max="2314" width="20.42578125" style="1" customWidth="1"/>
    <col min="2315" max="2315" width="21.5703125" style="1" bestFit="1" customWidth="1"/>
    <col min="2316" max="2316" width="16.140625" style="1" customWidth="1"/>
    <col min="2317" max="2317" width="17.42578125" style="1" bestFit="1" customWidth="1"/>
    <col min="2318" max="2318" width="15.42578125" style="1" bestFit="1" customWidth="1"/>
    <col min="2319" max="2319" width="14.5703125" style="1" bestFit="1" customWidth="1"/>
    <col min="2320" max="2320" width="15.42578125" style="1" bestFit="1" customWidth="1"/>
    <col min="2321" max="2323" width="15.85546875" style="1" customWidth="1"/>
    <col min="2324" max="2324" width="22.7109375" style="1" customWidth="1"/>
    <col min="2325" max="2332" width="20.85546875" style="1" customWidth="1"/>
    <col min="2333" max="2564" width="11.42578125" style="1"/>
    <col min="2565" max="2565" width="27.7109375" style="1" customWidth="1"/>
    <col min="2566" max="2566" width="11.7109375" style="1" customWidth="1"/>
    <col min="2567" max="2567" width="21.28515625" style="1" customWidth="1"/>
    <col min="2568" max="2568" width="37.7109375" style="1" customWidth="1"/>
    <col min="2569" max="2569" width="23.140625" style="1" customWidth="1"/>
    <col min="2570" max="2570" width="20.42578125" style="1" customWidth="1"/>
    <col min="2571" max="2571" width="21.5703125" style="1" bestFit="1" customWidth="1"/>
    <col min="2572" max="2572" width="16.140625" style="1" customWidth="1"/>
    <col min="2573" max="2573" width="17.42578125" style="1" bestFit="1" customWidth="1"/>
    <col min="2574" max="2574" width="15.42578125" style="1" bestFit="1" customWidth="1"/>
    <col min="2575" max="2575" width="14.5703125" style="1" bestFit="1" customWidth="1"/>
    <col min="2576" max="2576" width="15.42578125" style="1" bestFit="1" customWidth="1"/>
    <col min="2577" max="2579" width="15.85546875" style="1" customWidth="1"/>
    <col min="2580" max="2580" width="22.7109375" style="1" customWidth="1"/>
    <col min="2581" max="2588" width="20.85546875" style="1" customWidth="1"/>
    <col min="2589" max="2820" width="11.42578125" style="1"/>
    <col min="2821" max="2821" width="27.7109375" style="1" customWidth="1"/>
    <col min="2822" max="2822" width="11.7109375" style="1" customWidth="1"/>
    <col min="2823" max="2823" width="21.28515625" style="1" customWidth="1"/>
    <col min="2824" max="2824" width="37.7109375" style="1" customWidth="1"/>
    <col min="2825" max="2825" width="23.140625" style="1" customWidth="1"/>
    <col min="2826" max="2826" width="20.42578125" style="1" customWidth="1"/>
    <col min="2827" max="2827" width="21.5703125" style="1" bestFit="1" customWidth="1"/>
    <col min="2828" max="2828" width="16.140625" style="1" customWidth="1"/>
    <col min="2829" max="2829" width="17.42578125" style="1" bestFit="1" customWidth="1"/>
    <col min="2830" max="2830" width="15.42578125" style="1" bestFit="1" customWidth="1"/>
    <col min="2831" max="2831" width="14.5703125" style="1" bestFit="1" customWidth="1"/>
    <col min="2832" max="2832" width="15.42578125" style="1" bestFit="1" customWidth="1"/>
    <col min="2833" max="2835" width="15.85546875" style="1" customWidth="1"/>
    <col min="2836" max="2836" width="22.7109375" style="1" customWidth="1"/>
    <col min="2837" max="2844" width="20.85546875" style="1" customWidth="1"/>
    <col min="2845" max="3076" width="11.42578125" style="1"/>
    <col min="3077" max="3077" width="27.7109375" style="1" customWidth="1"/>
    <col min="3078" max="3078" width="11.7109375" style="1" customWidth="1"/>
    <col min="3079" max="3079" width="21.28515625" style="1" customWidth="1"/>
    <col min="3080" max="3080" width="37.7109375" style="1" customWidth="1"/>
    <col min="3081" max="3081" width="23.140625" style="1" customWidth="1"/>
    <col min="3082" max="3082" width="20.42578125" style="1" customWidth="1"/>
    <col min="3083" max="3083" width="21.5703125" style="1" bestFit="1" customWidth="1"/>
    <col min="3084" max="3084" width="16.140625" style="1" customWidth="1"/>
    <col min="3085" max="3085" width="17.42578125" style="1" bestFit="1" customWidth="1"/>
    <col min="3086" max="3086" width="15.42578125" style="1" bestFit="1" customWidth="1"/>
    <col min="3087" max="3087" width="14.5703125" style="1" bestFit="1" customWidth="1"/>
    <col min="3088" max="3088" width="15.42578125" style="1" bestFit="1" customWidth="1"/>
    <col min="3089" max="3091" width="15.85546875" style="1" customWidth="1"/>
    <col min="3092" max="3092" width="22.7109375" style="1" customWidth="1"/>
    <col min="3093" max="3100" width="20.85546875" style="1" customWidth="1"/>
    <col min="3101" max="3332" width="11.42578125" style="1"/>
    <col min="3333" max="3333" width="27.7109375" style="1" customWidth="1"/>
    <col min="3334" max="3334" width="11.7109375" style="1" customWidth="1"/>
    <col min="3335" max="3335" width="21.28515625" style="1" customWidth="1"/>
    <col min="3336" max="3336" width="37.7109375" style="1" customWidth="1"/>
    <col min="3337" max="3337" width="23.140625" style="1" customWidth="1"/>
    <col min="3338" max="3338" width="20.42578125" style="1" customWidth="1"/>
    <col min="3339" max="3339" width="21.5703125" style="1" bestFit="1" customWidth="1"/>
    <col min="3340" max="3340" width="16.140625" style="1" customWidth="1"/>
    <col min="3341" max="3341" width="17.42578125" style="1" bestFit="1" customWidth="1"/>
    <col min="3342" max="3342" width="15.42578125" style="1" bestFit="1" customWidth="1"/>
    <col min="3343" max="3343" width="14.5703125" style="1" bestFit="1" customWidth="1"/>
    <col min="3344" max="3344" width="15.42578125" style="1" bestFit="1" customWidth="1"/>
    <col min="3345" max="3347" width="15.85546875" style="1" customWidth="1"/>
    <col min="3348" max="3348" width="22.7109375" style="1" customWidth="1"/>
    <col min="3349" max="3356" width="20.85546875" style="1" customWidth="1"/>
    <col min="3357" max="3588" width="11.42578125" style="1"/>
    <col min="3589" max="3589" width="27.7109375" style="1" customWidth="1"/>
    <col min="3590" max="3590" width="11.7109375" style="1" customWidth="1"/>
    <col min="3591" max="3591" width="21.28515625" style="1" customWidth="1"/>
    <col min="3592" max="3592" width="37.7109375" style="1" customWidth="1"/>
    <col min="3593" max="3593" width="23.140625" style="1" customWidth="1"/>
    <col min="3594" max="3594" width="20.42578125" style="1" customWidth="1"/>
    <col min="3595" max="3595" width="21.5703125" style="1" bestFit="1" customWidth="1"/>
    <col min="3596" max="3596" width="16.140625" style="1" customWidth="1"/>
    <col min="3597" max="3597" width="17.42578125" style="1" bestFit="1" customWidth="1"/>
    <col min="3598" max="3598" width="15.42578125" style="1" bestFit="1" customWidth="1"/>
    <col min="3599" max="3599" width="14.5703125" style="1" bestFit="1" customWidth="1"/>
    <col min="3600" max="3600" width="15.42578125" style="1" bestFit="1" customWidth="1"/>
    <col min="3601" max="3603" width="15.85546875" style="1" customWidth="1"/>
    <col min="3604" max="3604" width="22.7109375" style="1" customWidth="1"/>
    <col min="3605" max="3612" width="20.85546875" style="1" customWidth="1"/>
    <col min="3613" max="3844" width="11.42578125" style="1"/>
    <col min="3845" max="3845" width="27.7109375" style="1" customWidth="1"/>
    <col min="3846" max="3846" width="11.7109375" style="1" customWidth="1"/>
    <col min="3847" max="3847" width="21.28515625" style="1" customWidth="1"/>
    <col min="3848" max="3848" width="37.7109375" style="1" customWidth="1"/>
    <col min="3849" max="3849" width="23.140625" style="1" customWidth="1"/>
    <col min="3850" max="3850" width="20.42578125" style="1" customWidth="1"/>
    <col min="3851" max="3851" width="21.5703125" style="1" bestFit="1" customWidth="1"/>
    <col min="3852" max="3852" width="16.140625" style="1" customWidth="1"/>
    <col min="3853" max="3853" width="17.42578125" style="1" bestFit="1" customWidth="1"/>
    <col min="3854" max="3854" width="15.42578125" style="1" bestFit="1" customWidth="1"/>
    <col min="3855" max="3855" width="14.5703125" style="1" bestFit="1" customWidth="1"/>
    <col min="3856" max="3856" width="15.42578125" style="1" bestFit="1" customWidth="1"/>
    <col min="3857" max="3859" width="15.85546875" style="1" customWidth="1"/>
    <col min="3860" max="3860" width="22.7109375" style="1" customWidth="1"/>
    <col min="3861" max="3868" width="20.85546875" style="1" customWidth="1"/>
    <col min="3869" max="4100" width="11.42578125" style="1"/>
    <col min="4101" max="4101" width="27.7109375" style="1" customWidth="1"/>
    <col min="4102" max="4102" width="11.7109375" style="1" customWidth="1"/>
    <col min="4103" max="4103" width="21.28515625" style="1" customWidth="1"/>
    <col min="4104" max="4104" width="37.7109375" style="1" customWidth="1"/>
    <col min="4105" max="4105" width="23.140625" style="1" customWidth="1"/>
    <col min="4106" max="4106" width="20.42578125" style="1" customWidth="1"/>
    <col min="4107" max="4107" width="21.5703125" style="1" bestFit="1" customWidth="1"/>
    <col min="4108" max="4108" width="16.140625" style="1" customWidth="1"/>
    <col min="4109" max="4109" width="17.42578125" style="1" bestFit="1" customWidth="1"/>
    <col min="4110" max="4110" width="15.42578125" style="1" bestFit="1" customWidth="1"/>
    <col min="4111" max="4111" width="14.5703125" style="1" bestFit="1" customWidth="1"/>
    <col min="4112" max="4112" width="15.42578125" style="1" bestFit="1" customWidth="1"/>
    <col min="4113" max="4115" width="15.85546875" style="1" customWidth="1"/>
    <col min="4116" max="4116" width="22.7109375" style="1" customWidth="1"/>
    <col min="4117" max="4124" width="20.85546875" style="1" customWidth="1"/>
    <col min="4125" max="4356" width="11.42578125" style="1"/>
    <col min="4357" max="4357" width="27.7109375" style="1" customWidth="1"/>
    <col min="4358" max="4358" width="11.7109375" style="1" customWidth="1"/>
    <col min="4359" max="4359" width="21.28515625" style="1" customWidth="1"/>
    <col min="4360" max="4360" width="37.7109375" style="1" customWidth="1"/>
    <col min="4361" max="4361" width="23.140625" style="1" customWidth="1"/>
    <col min="4362" max="4362" width="20.42578125" style="1" customWidth="1"/>
    <col min="4363" max="4363" width="21.5703125" style="1" bestFit="1" customWidth="1"/>
    <col min="4364" max="4364" width="16.140625" style="1" customWidth="1"/>
    <col min="4365" max="4365" width="17.42578125" style="1" bestFit="1" customWidth="1"/>
    <col min="4366" max="4366" width="15.42578125" style="1" bestFit="1" customWidth="1"/>
    <col min="4367" max="4367" width="14.5703125" style="1" bestFit="1" customWidth="1"/>
    <col min="4368" max="4368" width="15.42578125" style="1" bestFit="1" customWidth="1"/>
    <col min="4369" max="4371" width="15.85546875" style="1" customWidth="1"/>
    <col min="4372" max="4372" width="22.7109375" style="1" customWidth="1"/>
    <col min="4373" max="4380" width="20.85546875" style="1" customWidth="1"/>
    <col min="4381" max="4612" width="11.42578125" style="1"/>
    <col min="4613" max="4613" width="27.7109375" style="1" customWidth="1"/>
    <col min="4614" max="4614" width="11.7109375" style="1" customWidth="1"/>
    <col min="4615" max="4615" width="21.28515625" style="1" customWidth="1"/>
    <col min="4616" max="4616" width="37.7109375" style="1" customWidth="1"/>
    <col min="4617" max="4617" width="23.140625" style="1" customWidth="1"/>
    <col min="4618" max="4618" width="20.42578125" style="1" customWidth="1"/>
    <col min="4619" max="4619" width="21.5703125" style="1" bestFit="1" customWidth="1"/>
    <col min="4620" max="4620" width="16.140625" style="1" customWidth="1"/>
    <col min="4621" max="4621" width="17.42578125" style="1" bestFit="1" customWidth="1"/>
    <col min="4622" max="4622" width="15.42578125" style="1" bestFit="1" customWidth="1"/>
    <col min="4623" max="4623" width="14.5703125" style="1" bestFit="1" customWidth="1"/>
    <col min="4624" max="4624" width="15.42578125" style="1" bestFit="1" customWidth="1"/>
    <col min="4625" max="4627" width="15.85546875" style="1" customWidth="1"/>
    <col min="4628" max="4628" width="22.7109375" style="1" customWidth="1"/>
    <col min="4629" max="4636" width="20.85546875" style="1" customWidth="1"/>
    <col min="4637" max="4868" width="11.42578125" style="1"/>
    <col min="4869" max="4869" width="27.7109375" style="1" customWidth="1"/>
    <col min="4870" max="4870" width="11.7109375" style="1" customWidth="1"/>
    <col min="4871" max="4871" width="21.28515625" style="1" customWidth="1"/>
    <col min="4872" max="4872" width="37.7109375" style="1" customWidth="1"/>
    <col min="4873" max="4873" width="23.140625" style="1" customWidth="1"/>
    <col min="4874" max="4874" width="20.42578125" style="1" customWidth="1"/>
    <col min="4875" max="4875" width="21.5703125" style="1" bestFit="1" customWidth="1"/>
    <col min="4876" max="4876" width="16.140625" style="1" customWidth="1"/>
    <col min="4877" max="4877" width="17.42578125" style="1" bestFit="1" customWidth="1"/>
    <col min="4878" max="4878" width="15.42578125" style="1" bestFit="1" customWidth="1"/>
    <col min="4879" max="4879" width="14.5703125" style="1" bestFit="1" customWidth="1"/>
    <col min="4880" max="4880" width="15.42578125" style="1" bestFit="1" customWidth="1"/>
    <col min="4881" max="4883" width="15.85546875" style="1" customWidth="1"/>
    <col min="4884" max="4884" width="22.7109375" style="1" customWidth="1"/>
    <col min="4885" max="4892" width="20.85546875" style="1" customWidth="1"/>
    <col min="4893" max="5124" width="11.42578125" style="1"/>
    <col min="5125" max="5125" width="27.7109375" style="1" customWidth="1"/>
    <col min="5126" max="5126" width="11.7109375" style="1" customWidth="1"/>
    <col min="5127" max="5127" width="21.28515625" style="1" customWidth="1"/>
    <col min="5128" max="5128" width="37.7109375" style="1" customWidth="1"/>
    <col min="5129" max="5129" width="23.140625" style="1" customWidth="1"/>
    <col min="5130" max="5130" width="20.42578125" style="1" customWidth="1"/>
    <col min="5131" max="5131" width="21.5703125" style="1" bestFit="1" customWidth="1"/>
    <col min="5132" max="5132" width="16.140625" style="1" customWidth="1"/>
    <col min="5133" max="5133" width="17.42578125" style="1" bestFit="1" customWidth="1"/>
    <col min="5134" max="5134" width="15.42578125" style="1" bestFit="1" customWidth="1"/>
    <col min="5135" max="5135" width="14.5703125" style="1" bestFit="1" customWidth="1"/>
    <col min="5136" max="5136" width="15.42578125" style="1" bestFit="1" customWidth="1"/>
    <col min="5137" max="5139" width="15.85546875" style="1" customWidth="1"/>
    <col min="5140" max="5140" width="22.7109375" style="1" customWidth="1"/>
    <col min="5141" max="5148" width="20.85546875" style="1" customWidth="1"/>
    <col min="5149" max="5380" width="11.42578125" style="1"/>
    <col min="5381" max="5381" width="27.7109375" style="1" customWidth="1"/>
    <col min="5382" max="5382" width="11.7109375" style="1" customWidth="1"/>
    <col min="5383" max="5383" width="21.28515625" style="1" customWidth="1"/>
    <col min="5384" max="5384" width="37.7109375" style="1" customWidth="1"/>
    <col min="5385" max="5385" width="23.140625" style="1" customWidth="1"/>
    <col min="5386" max="5386" width="20.42578125" style="1" customWidth="1"/>
    <col min="5387" max="5387" width="21.5703125" style="1" bestFit="1" customWidth="1"/>
    <col min="5388" max="5388" width="16.140625" style="1" customWidth="1"/>
    <col min="5389" max="5389" width="17.42578125" style="1" bestFit="1" customWidth="1"/>
    <col min="5390" max="5390" width="15.42578125" style="1" bestFit="1" customWidth="1"/>
    <col min="5391" max="5391" width="14.5703125" style="1" bestFit="1" customWidth="1"/>
    <col min="5392" max="5392" width="15.42578125" style="1" bestFit="1" customWidth="1"/>
    <col min="5393" max="5395" width="15.85546875" style="1" customWidth="1"/>
    <col min="5396" max="5396" width="22.7109375" style="1" customWidth="1"/>
    <col min="5397" max="5404" width="20.85546875" style="1" customWidth="1"/>
    <col min="5405" max="5636" width="11.42578125" style="1"/>
    <col min="5637" max="5637" width="27.7109375" style="1" customWidth="1"/>
    <col min="5638" max="5638" width="11.7109375" style="1" customWidth="1"/>
    <col min="5639" max="5639" width="21.28515625" style="1" customWidth="1"/>
    <col min="5640" max="5640" width="37.7109375" style="1" customWidth="1"/>
    <col min="5641" max="5641" width="23.140625" style="1" customWidth="1"/>
    <col min="5642" max="5642" width="20.42578125" style="1" customWidth="1"/>
    <col min="5643" max="5643" width="21.5703125" style="1" bestFit="1" customWidth="1"/>
    <col min="5644" max="5644" width="16.140625" style="1" customWidth="1"/>
    <col min="5645" max="5645" width="17.42578125" style="1" bestFit="1" customWidth="1"/>
    <col min="5646" max="5646" width="15.42578125" style="1" bestFit="1" customWidth="1"/>
    <col min="5647" max="5647" width="14.5703125" style="1" bestFit="1" customWidth="1"/>
    <col min="5648" max="5648" width="15.42578125" style="1" bestFit="1" customWidth="1"/>
    <col min="5649" max="5651" width="15.85546875" style="1" customWidth="1"/>
    <col min="5652" max="5652" width="22.7109375" style="1" customWidth="1"/>
    <col min="5653" max="5660" width="20.85546875" style="1" customWidth="1"/>
    <col min="5661" max="5892" width="11.42578125" style="1"/>
    <col min="5893" max="5893" width="27.7109375" style="1" customWidth="1"/>
    <col min="5894" max="5894" width="11.7109375" style="1" customWidth="1"/>
    <col min="5895" max="5895" width="21.28515625" style="1" customWidth="1"/>
    <col min="5896" max="5896" width="37.7109375" style="1" customWidth="1"/>
    <col min="5897" max="5897" width="23.140625" style="1" customWidth="1"/>
    <col min="5898" max="5898" width="20.42578125" style="1" customWidth="1"/>
    <col min="5899" max="5899" width="21.5703125" style="1" bestFit="1" customWidth="1"/>
    <col min="5900" max="5900" width="16.140625" style="1" customWidth="1"/>
    <col min="5901" max="5901" width="17.42578125" style="1" bestFit="1" customWidth="1"/>
    <col min="5902" max="5902" width="15.42578125" style="1" bestFit="1" customWidth="1"/>
    <col min="5903" max="5903" width="14.5703125" style="1" bestFit="1" customWidth="1"/>
    <col min="5904" max="5904" width="15.42578125" style="1" bestFit="1" customWidth="1"/>
    <col min="5905" max="5907" width="15.85546875" style="1" customWidth="1"/>
    <col min="5908" max="5908" width="22.7109375" style="1" customWidth="1"/>
    <col min="5909" max="5916" width="20.85546875" style="1" customWidth="1"/>
    <col min="5917" max="6148" width="11.42578125" style="1"/>
    <col min="6149" max="6149" width="27.7109375" style="1" customWidth="1"/>
    <col min="6150" max="6150" width="11.7109375" style="1" customWidth="1"/>
    <col min="6151" max="6151" width="21.28515625" style="1" customWidth="1"/>
    <col min="6152" max="6152" width="37.7109375" style="1" customWidth="1"/>
    <col min="6153" max="6153" width="23.140625" style="1" customWidth="1"/>
    <col min="6154" max="6154" width="20.42578125" style="1" customWidth="1"/>
    <col min="6155" max="6155" width="21.5703125" style="1" bestFit="1" customWidth="1"/>
    <col min="6156" max="6156" width="16.140625" style="1" customWidth="1"/>
    <col min="6157" max="6157" width="17.42578125" style="1" bestFit="1" customWidth="1"/>
    <col min="6158" max="6158" width="15.42578125" style="1" bestFit="1" customWidth="1"/>
    <col min="6159" max="6159" width="14.5703125" style="1" bestFit="1" customWidth="1"/>
    <col min="6160" max="6160" width="15.42578125" style="1" bestFit="1" customWidth="1"/>
    <col min="6161" max="6163" width="15.85546875" style="1" customWidth="1"/>
    <col min="6164" max="6164" width="22.7109375" style="1" customWidth="1"/>
    <col min="6165" max="6172" width="20.85546875" style="1" customWidth="1"/>
    <col min="6173" max="6404" width="11.42578125" style="1"/>
    <col min="6405" max="6405" width="27.7109375" style="1" customWidth="1"/>
    <col min="6406" max="6406" width="11.7109375" style="1" customWidth="1"/>
    <col min="6407" max="6407" width="21.28515625" style="1" customWidth="1"/>
    <col min="6408" max="6408" width="37.7109375" style="1" customWidth="1"/>
    <col min="6409" max="6409" width="23.140625" style="1" customWidth="1"/>
    <col min="6410" max="6410" width="20.42578125" style="1" customWidth="1"/>
    <col min="6411" max="6411" width="21.5703125" style="1" bestFit="1" customWidth="1"/>
    <col min="6412" max="6412" width="16.140625" style="1" customWidth="1"/>
    <col min="6413" max="6413" width="17.42578125" style="1" bestFit="1" customWidth="1"/>
    <col min="6414" max="6414" width="15.42578125" style="1" bestFit="1" customWidth="1"/>
    <col min="6415" max="6415" width="14.5703125" style="1" bestFit="1" customWidth="1"/>
    <col min="6416" max="6416" width="15.42578125" style="1" bestFit="1" customWidth="1"/>
    <col min="6417" max="6419" width="15.85546875" style="1" customWidth="1"/>
    <col min="6420" max="6420" width="22.7109375" style="1" customWidth="1"/>
    <col min="6421" max="6428" width="20.85546875" style="1" customWidth="1"/>
    <col min="6429" max="6660" width="11.42578125" style="1"/>
    <col min="6661" max="6661" width="27.7109375" style="1" customWidth="1"/>
    <col min="6662" max="6662" width="11.7109375" style="1" customWidth="1"/>
    <col min="6663" max="6663" width="21.28515625" style="1" customWidth="1"/>
    <col min="6664" max="6664" width="37.7109375" style="1" customWidth="1"/>
    <col min="6665" max="6665" width="23.140625" style="1" customWidth="1"/>
    <col min="6666" max="6666" width="20.42578125" style="1" customWidth="1"/>
    <col min="6667" max="6667" width="21.5703125" style="1" bestFit="1" customWidth="1"/>
    <col min="6668" max="6668" width="16.140625" style="1" customWidth="1"/>
    <col min="6669" max="6669" width="17.42578125" style="1" bestFit="1" customWidth="1"/>
    <col min="6670" max="6670" width="15.42578125" style="1" bestFit="1" customWidth="1"/>
    <col min="6671" max="6671" width="14.5703125" style="1" bestFit="1" customWidth="1"/>
    <col min="6672" max="6672" width="15.42578125" style="1" bestFit="1" customWidth="1"/>
    <col min="6673" max="6675" width="15.85546875" style="1" customWidth="1"/>
    <col min="6676" max="6676" width="22.7109375" style="1" customWidth="1"/>
    <col min="6677" max="6684" width="20.85546875" style="1" customWidth="1"/>
    <col min="6685" max="6916" width="11.42578125" style="1"/>
    <col min="6917" max="6917" width="27.7109375" style="1" customWidth="1"/>
    <col min="6918" max="6918" width="11.7109375" style="1" customWidth="1"/>
    <col min="6919" max="6919" width="21.28515625" style="1" customWidth="1"/>
    <col min="6920" max="6920" width="37.7109375" style="1" customWidth="1"/>
    <col min="6921" max="6921" width="23.140625" style="1" customWidth="1"/>
    <col min="6922" max="6922" width="20.42578125" style="1" customWidth="1"/>
    <col min="6923" max="6923" width="21.5703125" style="1" bestFit="1" customWidth="1"/>
    <col min="6924" max="6924" width="16.140625" style="1" customWidth="1"/>
    <col min="6925" max="6925" width="17.42578125" style="1" bestFit="1" customWidth="1"/>
    <col min="6926" max="6926" width="15.42578125" style="1" bestFit="1" customWidth="1"/>
    <col min="6927" max="6927" width="14.5703125" style="1" bestFit="1" customWidth="1"/>
    <col min="6928" max="6928" width="15.42578125" style="1" bestFit="1" customWidth="1"/>
    <col min="6929" max="6931" width="15.85546875" style="1" customWidth="1"/>
    <col min="6932" max="6932" width="22.7109375" style="1" customWidth="1"/>
    <col min="6933" max="6940" width="20.85546875" style="1" customWidth="1"/>
    <col min="6941" max="7172" width="11.42578125" style="1"/>
    <col min="7173" max="7173" width="27.7109375" style="1" customWidth="1"/>
    <col min="7174" max="7174" width="11.7109375" style="1" customWidth="1"/>
    <col min="7175" max="7175" width="21.28515625" style="1" customWidth="1"/>
    <col min="7176" max="7176" width="37.7109375" style="1" customWidth="1"/>
    <col min="7177" max="7177" width="23.140625" style="1" customWidth="1"/>
    <col min="7178" max="7178" width="20.42578125" style="1" customWidth="1"/>
    <col min="7179" max="7179" width="21.5703125" style="1" bestFit="1" customWidth="1"/>
    <col min="7180" max="7180" width="16.140625" style="1" customWidth="1"/>
    <col min="7181" max="7181" width="17.42578125" style="1" bestFit="1" customWidth="1"/>
    <col min="7182" max="7182" width="15.42578125" style="1" bestFit="1" customWidth="1"/>
    <col min="7183" max="7183" width="14.5703125" style="1" bestFit="1" customWidth="1"/>
    <col min="7184" max="7184" width="15.42578125" style="1" bestFit="1" customWidth="1"/>
    <col min="7185" max="7187" width="15.85546875" style="1" customWidth="1"/>
    <col min="7188" max="7188" width="22.7109375" style="1" customWidth="1"/>
    <col min="7189" max="7196" width="20.85546875" style="1" customWidth="1"/>
    <col min="7197" max="7428" width="11.42578125" style="1"/>
    <col min="7429" max="7429" width="27.7109375" style="1" customWidth="1"/>
    <col min="7430" max="7430" width="11.7109375" style="1" customWidth="1"/>
    <col min="7431" max="7431" width="21.28515625" style="1" customWidth="1"/>
    <col min="7432" max="7432" width="37.7109375" style="1" customWidth="1"/>
    <col min="7433" max="7433" width="23.140625" style="1" customWidth="1"/>
    <col min="7434" max="7434" width="20.42578125" style="1" customWidth="1"/>
    <col min="7435" max="7435" width="21.5703125" style="1" bestFit="1" customWidth="1"/>
    <col min="7436" max="7436" width="16.140625" style="1" customWidth="1"/>
    <col min="7437" max="7437" width="17.42578125" style="1" bestFit="1" customWidth="1"/>
    <col min="7438" max="7438" width="15.42578125" style="1" bestFit="1" customWidth="1"/>
    <col min="7439" max="7439" width="14.5703125" style="1" bestFit="1" customWidth="1"/>
    <col min="7440" max="7440" width="15.42578125" style="1" bestFit="1" customWidth="1"/>
    <col min="7441" max="7443" width="15.85546875" style="1" customWidth="1"/>
    <col min="7444" max="7444" width="22.7109375" style="1" customWidth="1"/>
    <col min="7445" max="7452" width="20.85546875" style="1" customWidth="1"/>
    <col min="7453" max="7684" width="11.42578125" style="1"/>
    <col min="7685" max="7685" width="27.7109375" style="1" customWidth="1"/>
    <col min="7686" max="7686" width="11.7109375" style="1" customWidth="1"/>
    <col min="7687" max="7687" width="21.28515625" style="1" customWidth="1"/>
    <col min="7688" max="7688" width="37.7109375" style="1" customWidth="1"/>
    <col min="7689" max="7689" width="23.140625" style="1" customWidth="1"/>
    <col min="7690" max="7690" width="20.42578125" style="1" customWidth="1"/>
    <col min="7691" max="7691" width="21.5703125" style="1" bestFit="1" customWidth="1"/>
    <col min="7692" max="7692" width="16.140625" style="1" customWidth="1"/>
    <col min="7693" max="7693" width="17.42578125" style="1" bestFit="1" customWidth="1"/>
    <col min="7694" max="7694" width="15.42578125" style="1" bestFit="1" customWidth="1"/>
    <col min="7695" max="7695" width="14.5703125" style="1" bestFit="1" customWidth="1"/>
    <col min="7696" max="7696" width="15.42578125" style="1" bestFit="1" customWidth="1"/>
    <col min="7697" max="7699" width="15.85546875" style="1" customWidth="1"/>
    <col min="7700" max="7700" width="22.7109375" style="1" customWidth="1"/>
    <col min="7701" max="7708" width="20.85546875" style="1" customWidth="1"/>
    <col min="7709" max="7940" width="11.42578125" style="1"/>
    <col min="7941" max="7941" width="27.7109375" style="1" customWidth="1"/>
    <col min="7942" max="7942" width="11.7109375" style="1" customWidth="1"/>
    <col min="7943" max="7943" width="21.28515625" style="1" customWidth="1"/>
    <col min="7944" max="7944" width="37.7109375" style="1" customWidth="1"/>
    <col min="7945" max="7945" width="23.140625" style="1" customWidth="1"/>
    <col min="7946" max="7946" width="20.42578125" style="1" customWidth="1"/>
    <col min="7947" max="7947" width="21.5703125" style="1" bestFit="1" customWidth="1"/>
    <col min="7948" max="7948" width="16.140625" style="1" customWidth="1"/>
    <col min="7949" max="7949" width="17.42578125" style="1" bestFit="1" customWidth="1"/>
    <col min="7950" max="7950" width="15.42578125" style="1" bestFit="1" customWidth="1"/>
    <col min="7951" max="7951" width="14.5703125" style="1" bestFit="1" customWidth="1"/>
    <col min="7952" max="7952" width="15.42578125" style="1" bestFit="1" customWidth="1"/>
    <col min="7953" max="7955" width="15.85546875" style="1" customWidth="1"/>
    <col min="7956" max="7956" width="22.7109375" style="1" customWidth="1"/>
    <col min="7957" max="7964" width="20.85546875" style="1" customWidth="1"/>
    <col min="7965" max="8196" width="11.42578125" style="1"/>
    <col min="8197" max="8197" width="27.7109375" style="1" customWidth="1"/>
    <col min="8198" max="8198" width="11.7109375" style="1" customWidth="1"/>
    <col min="8199" max="8199" width="21.28515625" style="1" customWidth="1"/>
    <col min="8200" max="8200" width="37.7109375" style="1" customWidth="1"/>
    <col min="8201" max="8201" width="23.140625" style="1" customWidth="1"/>
    <col min="8202" max="8202" width="20.42578125" style="1" customWidth="1"/>
    <col min="8203" max="8203" width="21.5703125" style="1" bestFit="1" customWidth="1"/>
    <col min="8204" max="8204" width="16.140625" style="1" customWidth="1"/>
    <col min="8205" max="8205" width="17.42578125" style="1" bestFit="1" customWidth="1"/>
    <col min="8206" max="8206" width="15.42578125" style="1" bestFit="1" customWidth="1"/>
    <col min="8207" max="8207" width="14.5703125" style="1" bestFit="1" customWidth="1"/>
    <col min="8208" max="8208" width="15.42578125" style="1" bestFit="1" customWidth="1"/>
    <col min="8209" max="8211" width="15.85546875" style="1" customWidth="1"/>
    <col min="8212" max="8212" width="22.7109375" style="1" customWidth="1"/>
    <col min="8213" max="8220" width="20.85546875" style="1" customWidth="1"/>
    <col min="8221" max="8452" width="11.42578125" style="1"/>
    <col min="8453" max="8453" width="27.7109375" style="1" customWidth="1"/>
    <col min="8454" max="8454" width="11.7109375" style="1" customWidth="1"/>
    <col min="8455" max="8455" width="21.28515625" style="1" customWidth="1"/>
    <col min="8456" max="8456" width="37.7109375" style="1" customWidth="1"/>
    <col min="8457" max="8457" width="23.140625" style="1" customWidth="1"/>
    <col min="8458" max="8458" width="20.42578125" style="1" customWidth="1"/>
    <col min="8459" max="8459" width="21.5703125" style="1" bestFit="1" customWidth="1"/>
    <col min="8460" max="8460" width="16.140625" style="1" customWidth="1"/>
    <col min="8461" max="8461" width="17.42578125" style="1" bestFit="1" customWidth="1"/>
    <col min="8462" max="8462" width="15.42578125" style="1" bestFit="1" customWidth="1"/>
    <col min="8463" max="8463" width="14.5703125" style="1" bestFit="1" customWidth="1"/>
    <col min="8464" max="8464" width="15.42578125" style="1" bestFit="1" customWidth="1"/>
    <col min="8465" max="8467" width="15.85546875" style="1" customWidth="1"/>
    <col min="8468" max="8468" width="22.7109375" style="1" customWidth="1"/>
    <col min="8469" max="8476" width="20.85546875" style="1" customWidth="1"/>
    <col min="8477" max="8708" width="11.42578125" style="1"/>
    <col min="8709" max="8709" width="27.7109375" style="1" customWidth="1"/>
    <col min="8710" max="8710" width="11.7109375" style="1" customWidth="1"/>
    <col min="8711" max="8711" width="21.28515625" style="1" customWidth="1"/>
    <col min="8712" max="8712" width="37.7109375" style="1" customWidth="1"/>
    <col min="8713" max="8713" width="23.140625" style="1" customWidth="1"/>
    <col min="8714" max="8714" width="20.42578125" style="1" customWidth="1"/>
    <col min="8715" max="8715" width="21.5703125" style="1" bestFit="1" customWidth="1"/>
    <col min="8716" max="8716" width="16.140625" style="1" customWidth="1"/>
    <col min="8717" max="8717" width="17.42578125" style="1" bestFit="1" customWidth="1"/>
    <col min="8718" max="8718" width="15.42578125" style="1" bestFit="1" customWidth="1"/>
    <col min="8719" max="8719" width="14.5703125" style="1" bestFit="1" customWidth="1"/>
    <col min="8720" max="8720" width="15.42578125" style="1" bestFit="1" customWidth="1"/>
    <col min="8721" max="8723" width="15.85546875" style="1" customWidth="1"/>
    <col min="8724" max="8724" width="22.7109375" style="1" customWidth="1"/>
    <col min="8725" max="8732" width="20.85546875" style="1" customWidth="1"/>
    <col min="8733" max="8964" width="11.42578125" style="1"/>
    <col min="8965" max="8965" width="27.7109375" style="1" customWidth="1"/>
    <col min="8966" max="8966" width="11.7109375" style="1" customWidth="1"/>
    <col min="8967" max="8967" width="21.28515625" style="1" customWidth="1"/>
    <col min="8968" max="8968" width="37.7109375" style="1" customWidth="1"/>
    <col min="8969" max="8969" width="23.140625" style="1" customWidth="1"/>
    <col min="8970" max="8970" width="20.42578125" style="1" customWidth="1"/>
    <col min="8971" max="8971" width="21.5703125" style="1" bestFit="1" customWidth="1"/>
    <col min="8972" max="8972" width="16.140625" style="1" customWidth="1"/>
    <col min="8973" max="8973" width="17.42578125" style="1" bestFit="1" customWidth="1"/>
    <col min="8974" max="8974" width="15.42578125" style="1" bestFit="1" customWidth="1"/>
    <col min="8975" max="8975" width="14.5703125" style="1" bestFit="1" customWidth="1"/>
    <col min="8976" max="8976" width="15.42578125" style="1" bestFit="1" customWidth="1"/>
    <col min="8977" max="8979" width="15.85546875" style="1" customWidth="1"/>
    <col min="8980" max="8980" width="22.7109375" style="1" customWidth="1"/>
    <col min="8981" max="8988" width="20.85546875" style="1" customWidth="1"/>
    <col min="8989" max="9220" width="11.42578125" style="1"/>
    <col min="9221" max="9221" width="27.7109375" style="1" customWidth="1"/>
    <col min="9222" max="9222" width="11.7109375" style="1" customWidth="1"/>
    <col min="9223" max="9223" width="21.28515625" style="1" customWidth="1"/>
    <col min="9224" max="9224" width="37.7109375" style="1" customWidth="1"/>
    <col min="9225" max="9225" width="23.140625" style="1" customWidth="1"/>
    <col min="9226" max="9226" width="20.42578125" style="1" customWidth="1"/>
    <col min="9227" max="9227" width="21.5703125" style="1" bestFit="1" customWidth="1"/>
    <col min="9228" max="9228" width="16.140625" style="1" customWidth="1"/>
    <col min="9229" max="9229" width="17.42578125" style="1" bestFit="1" customWidth="1"/>
    <col min="9230" max="9230" width="15.42578125" style="1" bestFit="1" customWidth="1"/>
    <col min="9231" max="9231" width="14.5703125" style="1" bestFit="1" customWidth="1"/>
    <col min="9232" max="9232" width="15.42578125" style="1" bestFit="1" customWidth="1"/>
    <col min="9233" max="9235" width="15.85546875" style="1" customWidth="1"/>
    <col min="9236" max="9236" width="22.7109375" style="1" customWidth="1"/>
    <col min="9237" max="9244" width="20.85546875" style="1" customWidth="1"/>
    <col min="9245" max="9476" width="11.42578125" style="1"/>
    <col min="9477" max="9477" width="27.7109375" style="1" customWidth="1"/>
    <col min="9478" max="9478" width="11.7109375" style="1" customWidth="1"/>
    <col min="9479" max="9479" width="21.28515625" style="1" customWidth="1"/>
    <col min="9480" max="9480" width="37.7109375" style="1" customWidth="1"/>
    <col min="9481" max="9481" width="23.140625" style="1" customWidth="1"/>
    <col min="9482" max="9482" width="20.42578125" style="1" customWidth="1"/>
    <col min="9483" max="9483" width="21.5703125" style="1" bestFit="1" customWidth="1"/>
    <col min="9484" max="9484" width="16.140625" style="1" customWidth="1"/>
    <col min="9485" max="9485" width="17.42578125" style="1" bestFit="1" customWidth="1"/>
    <col min="9486" max="9486" width="15.42578125" style="1" bestFit="1" customWidth="1"/>
    <col min="9487" max="9487" width="14.5703125" style="1" bestFit="1" customWidth="1"/>
    <col min="9488" max="9488" width="15.42578125" style="1" bestFit="1" customWidth="1"/>
    <col min="9489" max="9491" width="15.85546875" style="1" customWidth="1"/>
    <col min="9492" max="9492" width="22.7109375" style="1" customWidth="1"/>
    <col min="9493" max="9500" width="20.85546875" style="1" customWidth="1"/>
    <col min="9501" max="9732" width="11.42578125" style="1"/>
    <col min="9733" max="9733" width="27.7109375" style="1" customWidth="1"/>
    <col min="9734" max="9734" width="11.7109375" style="1" customWidth="1"/>
    <col min="9735" max="9735" width="21.28515625" style="1" customWidth="1"/>
    <col min="9736" max="9736" width="37.7109375" style="1" customWidth="1"/>
    <col min="9737" max="9737" width="23.140625" style="1" customWidth="1"/>
    <col min="9738" max="9738" width="20.42578125" style="1" customWidth="1"/>
    <col min="9739" max="9739" width="21.5703125" style="1" bestFit="1" customWidth="1"/>
    <col min="9740" max="9740" width="16.140625" style="1" customWidth="1"/>
    <col min="9741" max="9741" width="17.42578125" style="1" bestFit="1" customWidth="1"/>
    <col min="9742" max="9742" width="15.42578125" style="1" bestFit="1" customWidth="1"/>
    <col min="9743" max="9743" width="14.5703125" style="1" bestFit="1" customWidth="1"/>
    <col min="9744" max="9744" width="15.42578125" style="1" bestFit="1" customWidth="1"/>
    <col min="9745" max="9747" width="15.85546875" style="1" customWidth="1"/>
    <col min="9748" max="9748" width="22.7109375" style="1" customWidth="1"/>
    <col min="9749" max="9756" width="20.85546875" style="1" customWidth="1"/>
    <col min="9757" max="9988" width="11.42578125" style="1"/>
    <col min="9989" max="9989" width="27.7109375" style="1" customWidth="1"/>
    <col min="9990" max="9990" width="11.7109375" style="1" customWidth="1"/>
    <col min="9991" max="9991" width="21.28515625" style="1" customWidth="1"/>
    <col min="9992" max="9992" width="37.7109375" style="1" customWidth="1"/>
    <col min="9993" max="9993" width="23.140625" style="1" customWidth="1"/>
    <col min="9994" max="9994" width="20.42578125" style="1" customWidth="1"/>
    <col min="9995" max="9995" width="21.5703125" style="1" bestFit="1" customWidth="1"/>
    <col min="9996" max="9996" width="16.140625" style="1" customWidth="1"/>
    <col min="9997" max="9997" width="17.42578125" style="1" bestFit="1" customWidth="1"/>
    <col min="9998" max="9998" width="15.42578125" style="1" bestFit="1" customWidth="1"/>
    <col min="9999" max="9999" width="14.5703125" style="1" bestFit="1" customWidth="1"/>
    <col min="10000" max="10000" width="15.42578125" style="1" bestFit="1" customWidth="1"/>
    <col min="10001" max="10003" width="15.85546875" style="1" customWidth="1"/>
    <col min="10004" max="10004" width="22.7109375" style="1" customWidth="1"/>
    <col min="10005" max="10012" width="20.85546875" style="1" customWidth="1"/>
    <col min="10013" max="10244" width="11.42578125" style="1"/>
    <col min="10245" max="10245" width="27.7109375" style="1" customWidth="1"/>
    <col min="10246" max="10246" width="11.7109375" style="1" customWidth="1"/>
    <col min="10247" max="10247" width="21.28515625" style="1" customWidth="1"/>
    <col min="10248" max="10248" width="37.7109375" style="1" customWidth="1"/>
    <col min="10249" max="10249" width="23.140625" style="1" customWidth="1"/>
    <col min="10250" max="10250" width="20.42578125" style="1" customWidth="1"/>
    <col min="10251" max="10251" width="21.5703125" style="1" bestFit="1" customWidth="1"/>
    <col min="10252" max="10252" width="16.140625" style="1" customWidth="1"/>
    <col min="10253" max="10253" width="17.42578125" style="1" bestFit="1" customWidth="1"/>
    <col min="10254" max="10254" width="15.42578125" style="1" bestFit="1" customWidth="1"/>
    <col min="10255" max="10255" width="14.5703125" style="1" bestFit="1" customWidth="1"/>
    <col min="10256" max="10256" width="15.42578125" style="1" bestFit="1" customWidth="1"/>
    <col min="10257" max="10259" width="15.85546875" style="1" customWidth="1"/>
    <col min="10260" max="10260" width="22.7109375" style="1" customWidth="1"/>
    <col min="10261" max="10268" width="20.85546875" style="1" customWidth="1"/>
    <col min="10269" max="10500" width="11.42578125" style="1"/>
    <col min="10501" max="10501" width="27.7109375" style="1" customWidth="1"/>
    <col min="10502" max="10502" width="11.7109375" style="1" customWidth="1"/>
    <col min="10503" max="10503" width="21.28515625" style="1" customWidth="1"/>
    <col min="10504" max="10504" width="37.7109375" style="1" customWidth="1"/>
    <col min="10505" max="10505" width="23.140625" style="1" customWidth="1"/>
    <col min="10506" max="10506" width="20.42578125" style="1" customWidth="1"/>
    <col min="10507" max="10507" width="21.5703125" style="1" bestFit="1" customWidth="1"/>
    <col min="10508" max="10508" width="16.140625" style="1" customWidth="1"/>
    <col min="10509" max="10509" width="17.42578125" style="1" bestFit="1" customWidth="1"/>
    <col min="10510" max="10510" width="15.42578125" style="1" bestFit="1" customWidth="1"/>
    <col min="10511" max="10511" width="14.5703125" style="1" bestFit="1" customWidth="1"/>
    <col min="10512" max="10512" width="15.42578125" style="1" bestFit="1" customWidth="1"/>
    <col min="10513" max="10515" width="15.85546875" style="1" customWidth="1"/>
    <col min="10516" max="10516" width="22.7109375" style="1" customWidth="1"/>
    <col min="10517" max="10524" width="20.85546875" style="1" customWidth="1"/>
    <col min="10525" max="10756" width="11.42578125" style="1"/>
    <col min="10757" max="10757" width="27.7109375" style="1" customWidth="1"/>
    <col min="10758" max="10758" width="11.7109375" style="1" customWidth="1"/>
    <col min="10759" max="10759" width="21.28515625" style="1" customWidth="1"/>
    <col min="10760" max="10760" width="37.7109375" style="1" customWidth="1"/>
    <col min="10761" max="10761" width="23.140625" style="1" customWidth="1"/>
    <col min="10762" max="10762" width="20.42578125" style="1" customWidth="1"/>
    <col min="10763" max="10763" width="21.5703125" style="1" bestFit="1" customWidth="1"/>
    <col min="10764" max="10764" width="16.140625" style="1" customWidth="1"/>
    <col min="10765" max="10765" width="17.42578125" style="1" bestFit="1" customWidth="1"/>
    <col min="10766" max="10766" width="15.42578125" style="1" bestFit="1" customWidth="1"/>
    <col min="10767" max="10767" width="14.5703125" style="1" bestFit="1" customWidth="1"/>
    <col min="10768" max="10768" width="15.42578125" style="1" bestFit="1" customWidth="1"/>
    <col min="10769" max="10771" width="15.85546875" style="1" customWidth="1"/>
    <col min="10772" max="10772" width="22.7109375" style="1" customWidth="1"/>
    <col min="10773" max="10780" width="20.85546875" style="1" customWidth="1"/>
    <col min="10781" max="11012" width="11.42578125" style="1"/>
    <col min="11013" max="11013" width="27.7109375" style="1" customWidth="1"/>
    <col min="11014" max="11014" width="11.7109375" style="1" customWidth="1"/>
    <col min="11015" max="11015" width="21.28515625" style="1" customWidth="1"/>
    <col min="11016" max="11016" width="37.7109375" style="1" customWidth="1"/>
    <col min="11017" max="11017" width="23.140625" style="1" customWidth="1"/>
    <col min="11018" max="11018" width="20.42578125" style="1" customWidth="1"/>
    <col min="11019" max="11019" width="21.5703125" style="1" bestFit="1" customWidth="1"/>
    <col min="11020" max="11020" width="16.140625" style="1" customWidth="1"/>
    <col min="11021" max="11021" width="17.42578125" style="1" bestFit="1" customWidth="1"/>
    <col min="11022" max="11022" width="15.42578125" style="1" bestFit="1" customWidth="1"/>
    <col min="11023" max="11023" width="14.5703125" style="1" bestFit="1" customWidth="1"/>
    <col min="11024" max="11024" width="15.42578125" style="1" bestFit="1" customWidth="1"/>
    <col min="11025" max="11027" width="15.85546875" style="1" customWidth="1"/>
    <col min="11028" max="11028" width="22.7109375" style="1" customWidth="1"/>
    <col min="11029" max="11036" width="20.85546875" style="1" customWidth="1"/>
    <col min="11037" max="11268" width="11.42578125" style="1"/>
    <col min="11269" max="11269" width="27.7109375" style="1" customWidth="1"/>
    <col min="11270" max="11270" width="11.7109375" style="1" customWidth="1"/>
    <col min="11271" max="11271" width="21.28515625" style="1" customWidth="1"/>
    <col min="11272" max="11272" width="37.7109375" style="1" customWidth="1"/>
    <col min="11273" max="11273" width="23.140625" style="1" customWidth="1"/>
    <col min="11274" max="11274" width="20.42578125" style="1" customWidth="1"/>
    <col min="11275" max="11275" width="21.5703125" style="1" bestFit="1" customWidth="1"/>
    <col min="11276" max="11276" width="16.140625" style="1" customWidth="1"/>
    <col min="11277" max="11277" width="17.42578125" style="1" bestFit="1" customWidth="1"/>
    <col min="11278" max="11278" width="15.42578125" style="1" bestFit="1" customWidth="1"/>
    <col min="11279" max="11279" width="14.5703125" style="1" bestFit="1" customWidth="1"/>
    <col min="11280" max="11280" width="15.42578125" style="1" bestFit="1" customWidth="1"/>
    <col min="11281" max="11283" width="15.85546875" style="1" customWidth="1"/>
    <col min="11284" max="11284" width="22.7109375" style="1" customWidth="1"/>
    <col min="11285" max="11292" width="20.85546875" style="1" customWidth="1"/>
    <col min="11293" max="11524" width="11.42578125" style="1"/>
    <col min="11525" max="11525" width="27.7109375" style="1" customWidth="1"/>
    <col min="11526" max="11526" width="11.7109375" style="1" customWidth="1"/>
    <col min="11527" max="11527" width="21.28515625" style="1" customWidth="1"/>
    <col min="11528" max="11528" width="37.7109375" style="1" customWidth="1"/>
    <col min="11529" max="11529" width="23.140625" style="1" customWidth="1"/>
    <col min="11530" max="11530" width="20.42578125" style="1" customWidth="1"/>
    <col min="11531" max="11531" width="21.5703125" style="1" bestFit="1" customWidth="1"/>
    <col min="11532" max="11532" width="16.140625" style="1" customWidth="1"/>
    <col min="11533" max="11533" width="17.42578125" style="1" bestFit="1" customWidth="1"/>
    <col min="11534" max="11534" width="15.42578125" style="1" bestFit="1" customWidth="1"/>
    <col min="11535" max="11535" width="14.5703125" style="1" bestFit="1" customWidth="1"/>
    <col min="11536" max="11536" width="15.42578125" style="1" bestFit="1" customWidth="1"/>
    <col min="11537" max="11539" width="15.85546875" style="1" customWidth="1"/>
    <col min="11540" max="11540" width="22.7109375" style="1" customWidth="1"/>
    <col min="11541" max="11548" width="20.85546875" style="1" customWidth="1"/>
    <col min="11549" max="11780" width="11.42578125" style="1"/>
    <col min="11781" max="11781" width="27.7109375" style="1" customWidth="1"/>
    <col min="11782" max="11782" width="11.7109375" style="1" customWidth="1"/>
    <col min="11783" max="11783" width="21.28515625" style="1" customWidth="1"/>
    <col min="11784" max="11784" width="37.7109375" style="1" customWidth="1"/>
    <col min="11785" max="11785" width="23.140625" style="1" customWidth="1"/>
    <col min="11786" max="11786" width="20.42578125" style="1" customWidth="1"/>
    <col min="11787" max="11787" width="21.5703125" style="1" bestFit="1" customWidth="1"/>
    <col min="11788" max="11788" width="16.140625" style="1" customWidth="1"/>
    <col min="11789" max="11789" width="17.42578125" style="1" bestFit="1" customWidth="1"/>
    <col min="11790" max="11790" width="15.42578125" style="1" bestFit="1" customWidth="1"/>
    <col min="11791" max="11791" width="14.5703125" style="1" bestFit="1" customWidth="1"/>
    <col min="11792" max="11792" width="15.42578125" style="1" bestFit="1" customWidth="1"/>
    <col min="11793" max="11795" width="15.85546875" style="1" customWidth="1"/>
    <col min="11796" max="11796" width="22.7109375" style="1" customWidth="1"/>
    <col min="11797" max="11804" width="20.85546875" style="1" customWidth="1"/>
    <col min="11805" max="12036" width="11.42578125" style="1"/>
    <col min="12037" max="12037" width="27.7109375" style="1" customWidth="1"/>
    <col min="12038" max="12038" width="11.7109375" style="1" customWidth="1"/>
    <col min="12039" max="12039" width="21.28515625" style="1" customWidth="1"/>
    <col min="12040" max="12040" width="37.7109375" style="1" customWidth="1"/>
    <col min="12041" max="12041" width="23.140625" style="1" customWidth="1"/>
    <col min="12042" max="12042" width="20.42578125" style="1" customWidth="1"/>
    <col min="12043" max="12043" width="21.5703125" style="1" bestFit="1" customWidth="1"/>
    <col min="12044" max="12044" width="16.140625" style="1" customWidth="1"/>
    <col min="12045" max="12045" width="17.42578125" style="1" bestFit="1" customWidth="1"/>
    <col min="12046" max="12046" width="15.42578125" style="1" bestFit="1" customWidth="1"/>
    <col min="12047" max="12047" width="14.5703125" style="1" bestFit="1" customWidth="1"/>
    <col min="12048" max="12048" width="15.42578125" style="1" bestFit="1" customWidth="1"/>
    <col min="12049" max="12051" width="15.85546875" style="1" customWidth="1"/>
    <col min="12052" max="12052" width="22.7109375" style="1" customWidth="1"/>
    <col min="12053" max="12060" width="20.85546875" style="1" customWidth="1"/>
    <col min="12061" max="12292" width="11.42578125" style="1"/>
    <col min="12293" max="12293" width="27.7109375" style="1" customWidth="1"/>
    <col min="12294" max="12294" width="11.7109375" style="1" customWidth="1"/>
    <col min="12295" max="12295" width="21.28515625" style="1" customWidth="1"/>
    <col min="12296" max="12296" width="37.7109375" style="1" customWidth="1"/>
    <col min="12297" max="12297" width="23.140625" style="1" customWidth="1"/>
    <col min="12298" max="12298" width="20.42578125" style="1" customWidth="1"/>
    <col min="12299" max="12299" width="21.5703125" style="1" bestFit="1" customWidth="1"/>
    <col min="12300" max="12300" width="16.140625" style="1" customWidth="1"/>
    <col min="12301" max="12301" width="17.42578125" style="1" bestFit="1" customWidth="1"/>
    <col min="12302" max="12302" width="15.42578125" style="1" bestFit="1" customWidth="1"/>
    <col min="12303" max="12303" width="14.5703125" style="1" bestFit="1" customWidth="1"/>
    <col min="12304" max="12304" width="15.42578125" style="1" bestFit="1" customWidth="1"/>
    <col min="12305" max="12307" width="15.85546875" style="1" customWidth="1"/>
    <col min="12308" max="12308" width="22.7109375" style="1" customWidth="1"/>
    <col min="12309" max="12316" width="20.85546875" style="1" customWidth="1"/>
    <col min="12317" max="12548" width="11.42578125" style="1"/>
    <col min="12549" max="12549" width="27.7109375" style="1" customWidth="1"/>
    <col min="12550" max="12550" width="11.7109375" style="1" customWidth="1"/>
    <col min="12551" max="12551" width="21.28515625" style="1" customWidth="1"/>
    <col min="12552" max="12552" width="37.7109375" style="1" customWidth="1"/>
    <col min="12553" max="12553" width="23.140625" style="1" customWidth="1"/>
    <col min="12554" max="12554" width="20.42578125" style="1" customWidth="1"/>
    <col min="12555" max="12555" width="21.5703125" style="1" bestFit="1" customWidth="1"/>
    <col min="12556" max="12556" width="16.140625" style="1" customWidth="1"/>
    <col min="12557" max="12557" width="17.42578125" style="1" bestFit="1" customWidth="1"/>
    <col min="12558" max="12558" width="15.42578125" style="1" bestFit="1" customWidth="1"/>
    <col min="12559" max="12559" width="14.5703125" style="1" bestFit="1" customWidth="1"/>
    <col min="12560" max="12560" width="15.42578125" style="1" bestFit="1" customWidth="1"/>
    <col min="12561" max="12563" width="15.85546875" style="1" customWidth="1"/>
    <col min="12564" max="12564" width="22.7109375" style="1" customWidth="1"/>
    <col min="12565" max="12572" width="20.85546875" style="1" customWidth="1"/>
    <col min="12573" max="12804" width="11.42578125" style="1"/>
    <col min="12805" max="12805" width="27.7109375" style="1" customWidth="1"/>
    <col min="12806" max="12806" width="11.7109375" style="1" customWidth="1"/>
    <col min="12807" max="12807" width="21.28515625" style="1" customWidth="1"/>
    <col min="12808" max="12808" width="37.7109375" style="1" customWidth="1"/>
    <col min="12809" max="12809" width="23.140625" style="1" customWidth="1"/>
    <col min="12810" max="12810" width="20.42578125" style="1" customWidth="1"/>
    <col min="12811" max="12811" width="21.5703125" style="1" bestFit="1" customWidth="1"/>
    <col min="12812" max="12812" width="16.140625" style="1" customWidth="1"/>
    <col min="12813" max="12813" width="17.42578125" style="1" bestFit="1" customWidth="1"/>
    <col min="12814" max="12814" width="15.42578125" style="1" bestFit="1" customWidth="1"/>
    <col min="12815" max="12815" width="14.5703125" style="1" bestFit="1" customWidth="1"/>
    <col min="12816" max="12816" width="15.42578125" style="1" bestFit="1" customWidth="1"/>
    <col min="12817" max="12819" width="15.85546875" style="1" customWidth="1"/>
    <col min="12820" max="12820" width="22.7109375" style="1" customWidth="1"/>
    <col min="12821" max="12828" width="20.85546875" style="1" customWidth="1"/>
    <col min="12829" max="13060" width="11.42578125" style="1"/>
    <col min="13061" max="13061" width="27.7109375" style="1" customWidth="1"/>
    <col min="13062" max="13062" width="11.7109375" style="1" customWidth="1"/>
    <col min="13063" max="13063" width="21.28515625" style="1" customWidth="1"/>
    <col min="13064" max="13064" width="37.7109375" style="1" customWidth="1"/>
    <col min="13065" max="13065" width="23.140625" style="1" customWidth="1"/>
    <col min="13066" max="13066" width="20.42578125" style="1" customWidth="1"/>
    <col min="13067" max="13067" width="21.5703125" style="1" bestFit="1" customWidth="1"/>
    <col min="13068" max="13068" width="16.140625" style="1" customWidth="1"/>
    <col min="13069" max="13069" width="17.42578125" style="1" bestFit="1" customWidth="1"/>
    <col min="13070" max="13070" width="15.42578125" style="1" bestFit="1" customWidth="1"/>
    <col min="13071" max="13071" width="14.5703125" style="1" bestFit="1" customWidth="1"/>
    <col min="13072" max="13072" width="15.42578125" style="1" bestFit="1" customWidth="1"/>
    <col min="13073" max="13075" width="15.85546875" style="1" customWidth="1"/>
    <col min="13076" max="13076" width="22.7109375" style="1" customWidth="1"/>
    <col min="13077" max="13084" width="20.85546875" style="1" customWidth="1"/>
    <col min="13085" max="13316" width="11.42578125" style="1"/>
    <col min="13317" max="13317" width="27.7109375" style="1" customWidth="1"/>
    <col min="13318" max="13318" width="11.7109375" style="1" customWidth="1"/>
    <col min="13319" max="13319" width="21.28515625" style="1" customWidth="1"/>
    <col min="13320" max="13320" width="37.7109375" style="1" customWidth="1"/>
    <col min="13321" max="13321" width="23.140625" style="1" customWidth="1"/>
    <col min="13322" max="13322" width="20.42578125" style="1" customWidth="1"/>
    <col min="13323" max="13323" width="21.5703125" style="1" bestFit="1" customWidth="1"/>
    <col min="13324" max="13324" width="16.140625" style="1" customWidth="1"/>
    <col min="13325" max="13325" width="17.42578125" style="1" bestFit="1" customWidth="1"/>
    <col min="13326" max="13326" width="15.42578125" style="1" bestFit="1" customWidth="1"/>
    <col min="13327" max="13327" width="14.5703125" style="1" bestFit="1" customWidth="1"/>
    <col min="13328" max="13328" width="15.42578125" style="1" bestFit="1" customWidth="1"/>
    <col min="13329" max="13331" width="15.85546875" style="1" customWidth="1"/>
    <col min="13332" max="13332" width="22.7109375" style="1" customWidth="1"/>
    <col min="13333" max="13340" width="20.85546875" style="1" customWidth="1"/>
    <col min="13341" max="13572" width="11.42578125" style="1"/>
    <col min="13573" max="13573" width="27.7109375" style="1" customWidth="1"/>
    <col min="13574" max="13574" width="11.7109375" style="1" customWidth="1"/>
    <col min="13575" max="13575" width="21.28515625" style="1" customWidth="1"/>
    <col min="13576" max="13576" width="37.7109375" style="1" customWidth="1"/>
    <col min="13577" max="13577" width="23.140625" style="1" customWidth="1"/>
    <col min="13578" max="13578" width="20.42578125" style="1" customWidth="1"/>
    <col min="13579" max="13579" width="21.5703125" style="1" bestFit="1" customWidth="1"/>
    <col min="13580" max="13580" width="16.140625" style="1" customWidth="1"/>
    <col min="13581" max="13581" width="17.42578125" style="1" bestFit="1" customWidth="1"/>
    <col min="13582" max="13582" width="15.42578125" style="1" bestFit="1" customWidth="1"/>
    <col min="13583" max="13583" width="14.5703125" style="1" bestFit="1" customWidth="1"/>
    <col min="13584" max="13584" width="15.42578125" style="1" bestFit="1" customWidth="1"/>
    <col min="13585" max="13587" width="15.85546875" style="1" customWidth="1"/>
    <col min="13588" max="13588" width="22.7109375" style="1" customWidth="1"/>
    <col min="13589" max="13596" width="20.85546875" style="1" customWidth="1"/>
    <col min="13597" max="13828" width="11.42578125" style="1"/>
    <col min="13829" max="13829" width="27.7109375" style="1" customWidth="1"/>
    <col min="13830" max="13830" width="11.7109375" style="1" customWidth="1"/>
    <col min="13831" max="13831" width="21.28515625" style="1" customWidth="1"/>
    <col min="13832" max="13832" width="37.7109375" style="1" customWidth="1"/>
    <col min="13833" max="13833" width="23.140625" style="1" customWidth="1"/>
    <col min="13834" max="13834" width="20.42578125" style="1" customWidth="1"/>
    <col min="13835" max="13835" width="21.5703125" style="1" bestFit="1" customWidth="1"/>
    <col min="13836" max="13836" width="16.140625" style="1" customWidth="1"/>
    <col min="13837" max="13837" width="17.42578125" style="1" bestFit="1" customWidth="1"/>
    <col min="13838" max="13838" width="15.42578125" style="1" bestFit="1" customWidth="1"/>
    <col min="13839" max="13839" width="14.5703125" style="1" bestFit="1" customWidth="1"/>
    <col min="13840" max="13840" width="15.42578125" style="1" bestFit="1" customWidth="1"/>
    <col min="13841" max="13843" width="15.85546875" style="1" customWidth="1"/>
    <col min="13844" max="13844" width="22.7109375" style="1" customWidth="1"/>
    <col min="13845" max="13852" width="20.85546875" style="1" customWidth="1"/>
    <col min="13853" max="14084" width="11.42578125" style="1"/>
    <col min="14085" max="14085" width="27.7109375" style="1" customWidth="1"/>
    <col min="14086" max="14086" width="11.7109375" style="1" customWidth="1"/>
    <col min="14087" max="14087" width="21.28515625" style="1" customWidth="1"/>
    <col min="14088" max="14088" width="37.7109375" style="1" customWidth="1"/>
    <col min="14089" max="14089" width="23.140625" style="1" customWidth="1"/>
    <col min="14090" max="14090" width="20.42578125" style="1" customWidth="1"/>
    <col min="14091" max="14091" width="21.5703125" style="1" bestFit="1" customWidth="1"/>
    <col min="14092" max="14092" width="16.140625" style="1" customWidth="1"/>
    <col min="14093" max="14093" width="17.42578125" style="1" bestFit="1" customWidth="1"/>
    <col min="14094" max="14094" width="15.42578125" style="1" bestFit="1" customWidth="1"/>
    <col min="14095" max="14095" width="14.5703125" style="1" bestFit="1" customWidth="1"/>
    <col min="14096" max="14096" width="15.42578125" style="1" bestFit="1" customWidth="1"/>
    <col min="14097" max="14099" width="15.85546875" style="1" customWidth="1"/>
    <col min="14100" max="14100" width="22.7109375" style="1" customWidth="1"/>
    <col min="14101" max="14108" width="20.85546875" style="1" customWidth="1"/>
    <col min="14109" max="14340" width="11.42578125" style="1"/>
    <col min="14341" max="14341" width="27.7109375" style="1" customWidth="1"/>
    <col min="14342" max="14342" width="11.7109375" style="1" customWidth="1"/>
    <col min="14343" max="14343" width="21.28515625" style="1" customWidth="1"/>
    <col min="14344" max="14344" width="37.7109375" style="1" customWidth="1"/>
    <col min="14345" max="14345" width="23.140625" style="1" customWidth="1"/>
    <col min="14346" max="14346" width="20.42578125" style="1" customWidth="1"/>
    <col min="14347" max="14347" width="21.5703125" style="1" bestFit="1" customWidth="1"/>
    <col min="14348" max="14348" width="16.140625" style="1" customWidth="1"/>
    <col min="14349" max="14349" width="17.42578125" style="1" bestFit="1" customWidth="1"/>
    <col min="14350" max="14350" width="15.42578125" style="1" bestFit="1" customWidth="1"/>
    <col min="14351" max="14351" width="14.5703125" style="1" bestFit="1" customWidth="1"/>
    <col min="14352" max="14352" width="15.42578125" style="1" bestFit="1" customWidth="1"/>
    <col min="14353" max="14355" width="15.85546875" style="1" customWidth="1"/>
    <col min="14356" max="14356" width="22.7109375" style="1" customWidth="1"/>
    <col min="14357" max="14364" width="20.85546875" style="1" customWidth="1"/>
    <col min="14365" max="14596" width="11.42578125" style="1"/>
    <col min="14597" max="14597" width="27.7109375" style="1" customWidth="1"/>
    <col min="14598" max="14598" width="11.7109375" style="1" customWidth="1"/>
    <col min="14599" max="14599" width="21.28515625" style="1" customWidth="1"/>
    <col min="14600" max="14600" width="37.7109375" style="1" customWidth="1"/>
    <col min="14601" max="14601" width="23.140625" style="1" customWidth="1"/>
    <col min="14602" max="14602" width="20.42578125" style="1" customWidth="1"/>
    <col min="14603" max="14603" width="21.5703125" style="1" bestFit="1" customWidth="1"/>
    <col min="14604" max="14604" width="16.140625" style="1" customWidth="1"/>
    <col min="14605" max="14605" width="17.42578125" style="1" bestFit="1" customWidth="1"/>
    <col min="14606" max="14606" width="15.42578125" style="1" bestFit="1" customWidth="1"/>
    <col min="14607" max="14607" width="14.5703125" style="1" bestFit="1" customWidth="1"/>
    <col min="14608" max="14608" width="15.42578125" style="1" bestFit="1" customWidth="1"/>
    <col min="14609" max="14611" width="15.85546875" style="1" customWidth="1"/>
    <col min="14612" max="14612" width="22.7109375" style="1" customWidth="1"/>
    <col min="14613" max="14620" width="20.85546875" style="1" customWidth="1"/>
    <col min="14621" max="14852" width="11.42578125" style="1"/>
    <col min="14853" max="14853" width="27.7109375" style="1" customWidth="1"/>
    <col min="14854" max="14854" width="11.7109375" style="1" customWidth="1"/>
    <col min="14855" max="14855" width="21.28515625" style="1" customWidth="1"/>
    <col min="14856" max="14856" width="37.7109375" style="1" customWidth="1"/>
    <col min="14857" max="14857" width="23.140625" style="1" customWidth="1"/>
    <col min="14858" max="14858" width="20.42578125" style="1" customWidth="1"/>
    <col min="14859" max="14859" width="21.5703125" style="1" bestFit="1" customWidth="1"/>
    <col min="14860" max="14860" width="16.140625" style="1" customWidth="1"/>
    <col min="14861" max="14861" width="17.42578125" style="1" bestFit="1" customWidth="1"/>
    <col min="14862" max="14862" width="15.42578125" style="1" bestFit="1" customWidth="1"/>
    <col min="14863" max="14863" width="14.5703125" style="1" bestFit="1" customWidth="1"/>
    <col min="14864" max="14864" width="15.42578125" style="1" bestFit="1" customWidth="1"/>
    <col min="14865" max="14867" width="15.85546875" style="1" customWidth="1"/>
    <col min="14868" max="14868" width="22.7109375" style="1" customWidth="1"/>
    <col min="14869" max="14876" width="20.85546875" style="1" customWidth="1"/>
    <col min="14877" max="15108" width="11.42578125" style="1"/>
    <col min="15109" max="15109" width="27.7109375" style="1" customWidth="1"/>
    <col min="15110" max="15110" width="11.7109375" style="1" customWidth="1"/>
    <col min="15111" max="15111" width="21.28515625" style="1" customWidth="1"/>
    <col min="15112" max="15112" width="37.7109375" style="1" customWidth="1"/>
    <col min="15113" max="15113" width="23.140625" style="1" customWidth="1"/>
    <col min="15114" max="15114" width="20.42578125" style="1" customWidth="1"/>
    <col min="15115" max="15115" width="21.5703125" style="1" bestFit="1" customWidth="1"/>
    <col min="15116" max="15116" width="16.140625" style="1" customWidth="1"/>
    <col min="15117" max="15117" width="17.42578125" style="1" bestFit="1" customWidth="1"/>
    <col min="15118" max="15118" width="15.42578125" style="1" bestFit="1" customWidth="1"/>
    <col min="15119" max="15119" width="14.5703125" style="1" bestFit="1" customWidth="1"/>
    <col min="15120" max="15120" width="15.42578125" style="1" bestFit="1" customWidth="1"/>
    <col min="15121" max="15123" width="15.85546875" style="1" customWidth="1"/>
    <col min="15124" max="15124" width="22.7109375" style="1" customWidth="1"/>
    <col min="15125" max="15132" width="20.85546875" style="1" customWidth="1"/>
    <col min="15133" max="15364" width="11.42578125" style="1"/>
    <col min="15365" max="15365" width="27.7109375" style="1" customWidth="1"/>
    <col min="15366" max="15366" width="11.7109375" style="1" customWidth="1"/>
    <col min="15367" max="15367" width="21.28515625" style="1" customWidth="1"/>
    <col min="15368" max="15368" width="37.7109375" style="1" customWidth="1"/>
    <col min="15369" max="15369" width="23.140625" style="1" customWidth="1"/>
    <col min="15370" max="15370" width="20.42578125" style="1" customWidth="1"/>
    <col min="15371" max="15371" width="21.5703125" style="1" bestFit="1" customWidth="1"/>
    <col min="15372" max="15372" width="16.140625" style="1" customWidth="1"/>
    <col min="15373" max="15373" width="17.42578125" style="1" bestFit="1" customWidth="1"/>
    <col min="15374" max="15374" width="15.42578125" style="1" bestFit="1" customWidth="1"/>
    <col min="15375" max="15375" width="14.5703125" style="1" bestFit="1" customWidth="1"/>
    <col min="15376" max="15376" width="15.42578125" style="1" bestFit="1" customWidth="1"/>
    <col min="15377" max="15379" width="15.85546875" style="1" customWidth="1"/>
    <col min="15380" max="15380" width="22.7109375" style="1" customWidth="1"/>
    <col min="15381" max="15388" width="20.85546875" style="1" customWidth="1"/>
    <col min="15389" max="15620" width="11.42578125" style="1"/>
    <col min="15621" max="15621" width="27.7109375" style="1" customWidth="1"/>
    <col min="15622" max="15622" width="11.7109375" style="1" customWidth="1"/>
    <col min="15623" max="15623" width="21.28515625" style="1" customWidth="1"/>
    <col min="15624" max="15624" width="37.7109375" style="1" customWidth="1"/>
    <col min="15625" max="15625" width="23.140625" style="1" customWidth="1"/>
    <col min="15626" max="15626" width="20.42578125" style="1" customWidth="1"/>
    <col min="15627" max="15627" width="21.5703125" style="1" bestFit="1" customWidth="1"/>
    <col min="15628" max="15628" width="16.140625" style="1" customWidth="1"/>
    <col min="15629" max="15629" width="17.42578125" style="1" bestFit="1" customWidth="1"/>
    <col min="15630" max="15630" width="15.42578125" style="1" bestFit="1" customWidth="1"/>
    <col min="15631" max="15631" width="14.5703125" style="1" bestFit="1" customWidth="1"/>
    <col min="15632" max="15632" width="15.42578125" style="1" bestFit="1" customWidth="1"/>
    <col min="15633" max="15635" width="15.85546875" style="1" customWidth="1"/>
    <col min="15636" max="15636" width="22.7109375" style="1" customWidth="1"/>
    <col min="15637" max="15644" width="20.85546875" style="1" customWidth="1"/>
    <col min="15645" max="15876" width="11.42578125" style="1"/>
    <col min="15877" max="15877" width="27.7109375" style="1" customWidth="1"/>
    <col min="15878" max="15878" width="11.7109375" style="1" customWidth="1"/>
    <col min="15879" max="15879" width="21.28515625" style="1" customWidth="1"/>
    <col min="15880" max="15880" width="37.7109375" style="1" customWidth="1"/>
    <col min="15881" max="15881" width="23.140625" style="1" customWidth="1"/>
    <col min="15882" max="15882" width="20.42578125" style="1" customWidth="1"/>
    <col min="15883" max="15883" width="21.5703125" style="1" bestFit="1" customWidth="1"/>
    <col min="15884" max="15884" width="16.140625" style="1" customWidth="1"/>
    <col min="15885" max="15885" width="17.42578125" style="1" bestFit="1" customWidth="1"/>
    <col min="15886" max="15886" width="15.42578125" style="1" bestFit="1" customWidth="1"/>
    <col min="15887" max="15887" width="14.5703125" style="1" bestFit="1" customWidth="1"/>
    <col min="15888" max="15888" width="15.42578125" style="1" bestFit="1" customWidth="1"/>
    <col min="15889" max="15891" width="15.85546875" style="1" customWidth="1"/>
    <col min="15892" max="15892" width="22.7109375" style="1" customWidth="1"/>
    <col min="15893" max="15900" width="20.85546875" style="1" customWidth="1"/>
    <col min="15901" max="16132" width="11.42578125" style="1"/>
    <col min="16133" max="16133" width="27.7109375" style="1" customWidth="1"/>
    <col min="16134" max="16134" width="11.7109375" style="1" customWidth="1"/>
    <col min="16135" max="16135" width="21.28515625" style="1" customWidth="1"/>
    <col min="16136" max="16136" width="37.7109375" style="1" customWidth="1"/>
    <col min="16137" max="16137" width="23.140625" style="1" customWidth="1"/>
    <col min="16138" max="16138" width="20.42578125" style="1" customWidth="1"/>
    <col min="16139" max="16139" width="21.5703125" style="1" bestFit="1" customWidth="1"/>
    <col min="16140" max="16140" width="16.140625" style="1" customWidth="1"/>
    <col min="16141" max="16141" width="17.42578125" style="1" bestFit="1" customWidth="1"/>
    <col min="16142" max="16142" width="15.42578125" style="1" bestFit="1" customWidth="1"/>
    <col min="16143" max="16143" width="14.5703125" style="1" bestFit="1" customWidth="1"/>
    <col min="16144" max="16144" width="15.42578125" style="1" bestFit="1" customWidth="1"/>
    <col min="16145" max="16147" width="15.85546875" style="1" customWidth="1"/>
    <col min="16148" max="16148" width="22.7109375" style="1" customWidth="1"/>
    <col min="16149" max="16156" width="20.85546875" style="1" customWidth="1"/>
    <col min="16157" max="16384" width="11.42578125" style="1"/>
  </cols>
  <sheetData>
    <row r="1" spans="1:22" customFormat="1"/>
    <row r="2" spans="1:22" ht="26.25">
      <c r="A2" s="453" t="s">
        <v>24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</row>
    <row r="3" spans="1:22" ht="26.25">
      <c r="A3" s="453" t="s">
        <v>0</v>
      </c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3"/>
      <c r="R3" s="453"/>
      <c r="S3" s="453"/>
      <c r="T3" s="453"/>
      <c r="U3" s="2"/>
    </row>
    <row r="4" spans="1:22" ht="26.25">
      <c r="A4" s="453" t="s">
        <v>1</v>
      </c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  <c r="P4" s="453"/>
      <c r="Q4" s="453"/>
      <c r="R4" s="453"/>
      <c r="S4" s="453"/>
      <c r="T4" s="453"/>
      <c r="U4" s="2"/>
    </row>
    <row r="5" spans="1:22" ht="18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2" ht="15.75" thickBot="1"/>
    <row r="7" spans="1:22">
      <c r="A7" s="618" t="s">
        <v>2</v>
      </c>
      <c r="B7" s="619"/>
      <c r="C7" s="619"/>
      <c r="D7" s="620"/>
      <c r="E7" s="75"/>
    </row>
    <row r="8" spans="1:22" ht="30">
      <c r="A8" s="3" t="s">
        <v>3</v>
      </c>
      <c r="B8" s="543" t="s">
        <v>4</v>
      </c>
      <c r="C8" s="544"/>
      <c r="D8" s="4" t="s">
        <v>5</v>
      </c>
      <c r="E8" s="75"/>
    </row>
    <row r="9" spans="1:22" ht="22.5" customHeight="1" thickBot="1">
      <c r="A9" s="5" t="s">
        <v>42</v>
      </c>
      <c r="B9" s="573" t="s">
        <v>35</v>
      </c>
      <c r="C9" s="574"/>
      <c r="D9" s="6" t="s">
        <v>43</v>
      </c>
    </row>
    <row r="10" spans="1:22" ht="15.75" thickBot="1"/>
    <row r="11" spans="1:22" ht="27" thickBot="1">
      <c r="A11" s="524" t="s">
        <v>6</v>
      </c>
      <c r="B11" s="525"/>
      <c r="C11" s="525"/>
      <c r="D11" s="525"/>
      <c r="E11" s="525"/>
      <c r="F11" s="525"/>
      <c r="G11" s="602"/>
      <c r="H11" s="603">
        <v>2023</v>
      </c>
      <c r="I11" s="604"/>
      <c r="J11" s="604"/>
      <c r="K11" s="604"/>
      <c r="L11" s="604"/>
      <c r="M11" s="604"/>
      <c r="N11" s="604"/>
      <c r="O11" s="604"/>
      <c r="P11" s="604"/>
      <c r="Q11" s="604"/>
      <c r="R11" s="604"/>
      <c r="S11" s="615"/>
      <c r="T11" s="616" t="s">
        <v>7</v>
      </c>
    </row>
    <row r="12" spans="1:22" ht="39" thickBot="1">
      <c r="A12" s="73" t="s">
        <v>8</v>
      </c>
      <c r="B12" s="73" t="s">
        <v>9</v>
      </c>
      <c r="C12" s="73" t="s">
        <v>10</v>
      </c>
      <c r="D12" s="73" t="s">
        <v>11</v>
      </c>
      <c r="E12" s="73" t="s">
        <v>12</v>
      </c>
      <c r="F12" s="73" t="s">
        <v>13</v>
      </c>
      <c r="G12" s="73" t="s">
        <v>14</v>
      </c>
      <c r="H12" s="73" t="s">
        <v>15</v>
      </c>
      <c r="I12" s="73" t="s">
        <v>16</v>
      </c>
      <c r="J12" s="73" t="s">
        <v>17</v>
      </c>
      <c r="K12" s="73" t="s">
        <v>18</v>
      </c>
      <c r="L12" s="73" t="s">
        <v>19</v>
      </c>
      <c r="M12" s="73" t="s">
        <v>20</v>
      </c>
      <c r="N12" s="73" t="s">
        <v>21</v>
      </c>
      <c r="O12" s="73" t="s">
        <v>22</v>
      </c>
      <c r="P12" s="73" t="s">
        <v>63</v>
      </c>
      <c r="Q12" s="73" t="s">
        <v>65</v>
      </c>
      <c r="R12" s="73" t="s">
        <v>64</v>
      </c>
      <c r="S12" s="73" t="s">
        <v>66</v>
      </c>
      <c r="T12" s="617"/>
    </row>
    <row r="13" spans="1:22" s="24" customFormat="1" ht="51">
      <c r="A13" s="609" t="s">
        <v>32</v>
      </c>
      <c r="B13" s="612">
        <v>15954</v>
      </c>
      <c r="C13" s="612" t="s">
        <v>44</v>
      </c>
      <c r="D13" s="612" t="s">
        <v>45</v>
      </c>
      <c r="E13" s="76" t="s">
        <v>46</v>
      </c>
      <c r="F13" s="7" t="s">
        <v>47</v>
      </c>
      <c r="G13" s="76" t="s">
        <v>48</v>
      </c>
      <c r="H13" s="8">
        <v>31</v>
      </c>
      <c r="I13" s="7">
        <v>28</v>
      </c>
      <c r="J13" s="7">
        <v>31</v>
      </c>
      <c r="K13" s="7">
        <v>30</v>
      </c>
      <c r="L13" s="7">
        <v>31</v>
      </c>
      <c r="M13" s="9">
        <v>30</v>
      </c>
      <c r="N13" s="9"/>
      <c r="O13" s="25"/>
      <c r="P13" s="10"/>
      <c r="Q13" s="28"/>
      <c r="R13" s="28"/>
      <c r="S13" s="28"/>
      <c r="T13" s="11">
        <f>SUM(H13:S13)</f>
        <v>181</v>
      </c>
      <c r="U13" s="22"/>
      <c r="V13" s="23"/>
    </row>
    <row r="14" spans="1:22" s="24" customFormat="1" ht="51">
      <c r="A14" s="610"/>
      <c r="B14" s="613"/>
      <c r="C14" s="613"/>
      <c r="D14" s="613"/>
      <c r="E14" s="77" t="s">
        <v>49</v>
      </c>
      <c r="F14" s="12" t="s">
        <v>50</v>
      </c>
      <c r="G14" s="77" t="s">
        <v>51</v>
      </c>
      <c r="H14" s="13">
        <v>1</v>
      </c>
      <c r="I14" s="12">
        <v>1</v>
      </c>
      <c r="J14" s="12">
        <v>1</v>
      </c>
      <c r="K14" s="12">
        <v>1</v>
      </c>
      <c r="L14" s="12">
        <v>1</v>
      </c>
      <c r="M14" s="14">
        <v>1</v>
      </c>
      <c r="N14" s="14"/>
      <c r="O14" s="26"/>
      <c r="P14" s="15"/>
      <c r="Q14" s="29"/>
      <c r="R14" s="29"/>
      <c r="S14" s="29"/>
      <c r="T14" s="16">
        <f>SUM(H14:S14)</f>
        <v>6</v>
      </c>
      <c r="U14" s="22"/>
      <c r="V14" s="23"/>
    </row>
    <row r="15" spans="1:22" s="24" customFormat="1" ht="51">
      <c r="A15" s="610"/>
      <c r="B15" s="613"/>
      <c r="C15" s="613"/>
      <c r="D15" s="613"/>
      <c r="E15" s="77" t="s">
        <v>52</v>
      </c>
      <c r="F15" s="12" t="s">
        <v>53</v>
      </c>
      <c r="G15" s="77" t="s">
        <v>51</v>
      </c>
      <c r="H15" s="13">
        <v>0</v>
      </c>
      <c r="I15" s="12">
        <v>0</v>
      </c>
      <c r="J15" s="12">
        <v>0</v>
      </c>
      <c r="K15" s="12">
        <v>1</v>
      </c>
      <c r="L15" s="12">
        <v>0</v>
      </c>
      <c r="M15" s="14">
        <v>0</v>
      </c>
      <c r="N15" s="14"/>
      <c r="O15" s="26"/>
      <c r="P15" s="15"/>
      <c r="Q15" s="29"/>
      <c r="R15" s="29"/>
      <c r="S15" s="29"/>
      <c r="T15" s="16">
        <f>SUM(H15:P15)</f>
        <v>1</v>
      </c>
      <c r="U15" s="22"/>
      <c r="V15" s="23"/>
    </row>
    <row r="16" spans="1:22" s="24" customFormat="1" ht="76.5">
      <c r="A16" s="610"/>
      <c r="B16" s="613"/>
      <c r="C16" s="613"/>
      <c r="D16" s="613"/>
      <c r="E16" s="77" t="s">
        <v>54</v>
      </c>
      <c r="F16" s="12" t="s">
        <v>50</v>
      </c>
      <c r="G16" s="77" t="s">
        <v>55</v>
      </c>
      <c r="H16" s="13">
        <v>22</v>
      </c>
      <c r="I16" s="12">
        <v>20</v>
      </c>
      <c r="J16" s="12">
        <v>23</v>
      </c>
      <c r="K16" s="12">
        <v>24</v>
      </c>
      <c r="L16" s="12">
        <v>23</v>
      </c>
      <c r="M16" s="14">
        <v>22</v>
      </c>
      <c r="N16" s="14"/>
      <c r="O16" s="26"/>
      <c r="P16" s="15"/>
      <c r="Q16" s="29"/>
      <c r="R16" s="29"/>
      <c r="S16" s="29"/>
      <c r="T16" s="16">
        <f>SUM(H16:S16)</f>
        <v>134</v>
      </c>
      <c r="U16" s="22"/>
      <c r="V16" s="23"/>
    </row>
    <row r="17" spans="1:22" s="24" customFormat="1" ht="64.5" thickBot="1">
      <c r="A17" s="611"/>
      <c r="B17" s="614"/>
      <c r="C17" s="614"/>
      <c r="D17" s="614"/>
      <c r="E17" s="78" t="s">
        <v>56</v>
      </c>
      <c r="F17" s="17" t="s">
        <v>50</v>
      </c>
      <c r="G17" s="78" t="s">
        <v>57</v>
      </c>
      <c r="H17" s="18">
        <v>156</v>
      </c>
      <c r="I17" s="17">
        <v>182</v>
      </c>
      <c r="J17" s="17">
        <v>288</v>
      </c>
      <c r="K17" s="17">
        <v>166</v>
      </c>
      <c r="L17" s="17">
        <v>134</v>
      </c>
      <c r="M17" s="19">
        <v>243</v>
      </c>
      <c r="N17" s="19"/>
      <c r="O17" s="27"/>
      <c r="P17" s="20"/>
      <c r="Q17" s="30"/>
      <c r="R17" s="30"/>
      <c r="S17" s="30"/>
      <c r="T17" s="21">
        <f>SUM(H17:S17)</f>
        <v>1169</v>
      </c>
      <c r="U17" s="22"/>
      <c r="V17" s="23"/>
    </row>
  </sheetData>
  <mergeCells count="13">
    <mergeCell ref="T11:T12"/>
    <mergeCell ref="B9:C9"/>
    <mergeCell ref="A7:D7"/>
    <mergeCell ref="B8:C8"/>
    <mergeCell ref="A2:T2"/>
    <mergeCell ref="A3:T3"/>
    <mergeCell ref="A4:T4"/>
    <mergeCell ref="A11:G11"/>
    <mergeCell ref="A13:A17"/>
    <mergeCell ref="B13:B17"/>
    <mergeCell ref="C13:C17"/>
    <mergeCell ref="D13:D17"/>
    <mergeCell ref="H11:S1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7030A0"/>
  </sheetPr>
  <dimension ref="A1:V13"/>
  <sheetViews>
    <sheetView zoomScale="60" zoomScaleNormal="60" workbookViewId="0">
      <selection activeCell="G13" sqref="G13"/>
    </sheetView>
  </sheetViews>
  <sheetFormatPr baseColWidth="10" defaultRowHeight="18"/>
  <cols>
    <col min="1" max="1" width="27.7109375" style="31" customWidth="1"/>
    <col min="2" max="2" width="11.7109375" style="31" customWidth="1"/>
    <col min="3" max="3" width="21.28515625" style="31" customWidth="1"/>
    <col min="4" max="4" width="31" style="31" customWidth="1"/>
    <col min="5" max="5" width="23.140625" style="31" customWidth="1"/>
    <col min="6" max="6" width="20.42578125" style="31" customWidth="1"/>
    <col min="7" max="7" width="21.5703125" style="31" bestFit="1" customWidth="1"/>
    <col min="8" max="8" width="16.140625" style="31" customWidth="1"/>
    <col min="9" max="9" width="17.42578125" style="31" bestFit="1" customWidth="1"/>
    <col min="10" max="10" width="15.42578125" style="31" bestFit="1" customWidth="1"/>
    <col min="11" max="15" width="15.42578125" style="31" customWidth="1"/>
    <col min="16" max="16" width="14.5703125" style="31" bestFit="1" customWidth="1"/>
    <col min="17" max="19" width="14.5703125" style="31" customWidth="1"/>
    <col min="20" max="20" width="22.7109375" style="31" customWidth="1"/>
    <col min="21" max="28" width="20.85546875" style="31" customWidth="1"/>
    <col min="29" max="256" width="11.42578125" style="31"/>
    <col min="257" max="257" width="27.7109375" style="31" customWidth="1"/>
    <col min="258" max="258" width="11.7109375" style="31" customWidth="1"/>
    <col min="259" max="259" width="21.28515625" style="31" customWidth="1"/>
    <col min="260" max="260" width="37.7109375" style="31" customWidth="1"/>
    <col min="261" max="261" width="23.140625" style="31" customWidth="1"/>
    <col min="262" max="262" width="20.42578125" style="31" customWidth="1"/>
    <col min="263" max="263" width="21.5703125" style="31" bestFit="1" customWidth="1"/>
    <col min="264" max="264" width="16.140625" style="31" customWidth="1"/>
    <col min="265" max="265" width="17.42578125" style="31" bestFit="1" customWidth="1"/>
    <col min="266" max="266" width="15.42578125" style="31" bestFit="1" customWidth="1"/>
    <col min="267" max="270" width="15.42578125" style="31" customWidth="1"/>
    <col min="271" max="271" width="14.5703125" style="31" bestFit="1" customWidth="1"/>
    <col min="272" max="272" width="15.42578125" style="31" bestFit="1" customWidth="1"/>
    <col min="273" max="273" width="15.85546875" style="31" customWidth="1"/>
    <col min="274" max="275" width="13.7109375" style="31" customWidth="1"/>
    <col min="276" max="276" width="22.7109375" style="31" customWidth="1"/>
    <col min="277" max="284" width="20.85546875" style="31" customWidth="1"/>
    <col min="285" max="512" width="11.42578125" style="31"/>
    <col min="513" max="513" width="27.7109375" style="31" customWidth="1"/>
    <col min="514" max="514" width="11.7109375" style="31" customWidth="1"/>
    <col min="515" max="515" width="21.28515625" style="31" customWidth="1"/>
    <col min="516" max="516" width="37.7109375" style="31" customWidth="1"/>
    <col min="517" max="517" width="23.140625" style="31" customWidth="1"/>
    <col min="518" max="518" width="20.42578125" style="31" customWidth="1"/>
    <col min="519" max="519" width="21.5703125" style="31" bestFit="1" customWidth="1"/>
    <col min="520" max="520" width="16.140625" style="31" customWidth="1"/>
    <col min="521" max="521" width="17.42578125" style="31" bestFit="1" customWidth="1"/>
    <col min="522" max="522" width="15.42578125" style="31" bestFit="1" customWidth="1"/>
    <col min="523" max="526" width="15.42578125" style="31" customWidth="1"/>
    <col min="527" max="527" width="14.5703125" style="31" bestFit="1" customWidth="1"/>
    <col min="528" max="528" width="15.42578125" style="31" bestFit="1" customWidth="1"/>
    <col min="529" max="529" width="15.85546875" style="31" customWidth="1"/>
    <col min="530" max="531" width="13.7109375" style="31" customWidth="1"/>
    <col min="532" max="532" width="22.7109375" style="31" customWidth="1"/>
    <col min="533" max="540" width="20.85546875" style="31" customWidth="1"/>
    <col min="541" max="768" width="11.42578125" style="31"/>
    <col min="769" max="769" width="27.7109375" style="31" customWidth="1"/>
    <col min="770" max="770" width="11.7109375" style="31" customWidth="1"/>
    <col min="771" max="771" width="21.28515625" style="31" customWidth="1"/>
    <col min="772" max="772" width="37.7109375" style="31" customWidth="1"/>
    <col min="773" max="773" width="23.140625" style="31" customWidth="1"/>
    <col min="774" max="774" width="20.42578125" style="31" customWidth="1"/>
    <col min="775" max="775" width="21.5703125" style="31" bestFit="1" customWidth="1"/>
    <col min="776" max="776" width="16.140625" style="31" customWidth="1"/>
    <col min="777" max="777" width="17.42578125" style="31" bestFit="1" customWidth="1"/>
    <col min="778" max="778" width="15.42578125" style="31" bestFit="1" customWidth="1"/>
    <col min="779" max="782" width="15.42578125" style="31" customWidth="1"/>
    <col min="783" max="783" width="14.5703125" style="31" bestFit="1" customWidth="1"/>
    <col min="784" max="784" width="15.42578125" style="31" bestFit="1" customWidth="1"/>
    <col min="785" max="785" width="15.85546875" style="31" customWidth="1"/>
    <col min="786" max="787" width="13.7109375" style="31" customWidth="1"/>
    <col min="788" max="788" width="22.7109375" style="31" customWidth="1"/>
    <col min="789" max="796" width="20.85546875" style="31" customWidth="1"/>
    <col min="797" max="1024" width="11.42578125" style="31"/>
    <col min="1025" max="1025" width="27.7109375" style="31" customWidth="1"/>
    <col min="1026" max="1026" width="11.7109375" style="31" customWidth="1"/>
    <col min="1027" max="1027" width="21.28515625" style="31" customWidth="1"/>
    <col min="1028" max="1028" width="37.7109375" style="31" customWidth="1"/>
    <col min="1029" max="1029" width="23.140625" style="31" customWidth="1"/>
    <col min="1030" max="1030" width="20.42578125" style="31" customWidth="1"/>
    <col min="1031" max="1031" width="21.5703125" style="31" bestFit="1" customWidth="1"/>
    <col min="1032" max="1032" width="16.140625" style="31" customWidth="1"/>
    <col min="1033" max="1033" width="17.42578125" style="31" bestFit="1" customWidth="1"/>
    <col min="1034" max="1034" width="15.42578125" style="31" bestFit="1" customWidth="1"/>
    <col min="1035" max="1038" width="15.42578125" style="31" customWidth="1"/>
    <col min="1039" max="1039" width="14.5703125" style="31" bestFit="1" customWidth="1"/>
    <col min="1040" max="1040" width="15.42578125" style="31" bestFit="1" customWidth="1"/>
    <col min="1041" max="1041" width="15.85546875" style="31" customWidth="1"/>
    <col min="1042" max="1043" width="13.7109375" style="31" customWidth="1"/>
    <col min="1044" max="1044" width="22.7109375" style="31" customWidth="1"/>
    <col min="1045" max="1052" width="20.85546875" style="31" customWidth="1"/>
    <col min="1053" max="1280" width="11.42578125" style="31"/>
    <col min="1281" max="1281" width="27.7109375" style="31" customWidth="1"/>
    <col min="1282" max="1282" width="11.7109375" style="31" customWidth="1"/>
    <col min="1283" max="1283" width="21.28515625" style="31" customWidth="1"/>
    <col min="1284" max="1284" width="37.7109375" style="31" customWidth="1"/>
    <col min="1285" max="1285" width="23.140625" style="31" customWidth="1"/>
    <col min="1286" max="1286" width="20.42578125" style="31" customWidth="1"/>
    <col min="1287" max="1287" width="21.5703125" style="31" bestFit="1" customWidth="1"/>
    <col min="1288" max="1288" width="16.140625" style="31" customWidth="1"/>
    <col min="1289" max="1289" width="17.42578125" style="31" bestFit="1" customWidth="1"/>
    <col min="1290" max="1290" width="15.42578125" style="31" bestFit="1" customWidth="1"/>
    <col min="1291" max="1294" width="15.42578125" style="31" customWidth="1"/>
    <col min="1295" max="1295" width="14.5703125" style="31" bestFit="1" customWidth="1"/>
    <col min="1296" max="1296" width="15.42578125" style="31" bestFit="1" customWidth="1"/>
    <col min="1297" max="1297" width="15.85546875" style="31" customWidth="1"/>
    <col min="1298" max="1299" width="13.7109375" style="31" customWidth="1"/>
    <col min="1300" max="1300" width="22.7109375" style="31" customWidth="1"/>
    <col min="1301" max="1308" width="20.85546875" style="31" customWidth="1"/>
    <col min="1309" max="1536" width="11.42578125" style="31"/>
    <col min="1537" max="1537" width="27.7109375" style="31" customWidth="1"/>
    <col min="1538" max="1538" width="11.7109375" style="31" customWidth="1"/>
    <col min="1539" max="1539" width="21.28515625" style="31" customWidth="1"/>
    <col min="1540" max="1540" width="37.7109375" style="31" customWidth="1"/>
    <col min="1541" max="1541" width="23.140625" style="31" customWidth="1"/>
    <col min="1542" max="1542" width="20.42578125" style="31" customWidth="1"/>
    <col min="1543" max="1543" width="21.5703125" style="31" bestFit="1" customWidth="1"/>
    <col min="1544" max="1544" width="16.140625" style="31" customWidth="1"/>
    <col min="1545" max="1545" width="17.42578125" style="31" bestFit="1" customWidth="1"/>
    <col min="1546" max="1546" width="15.42578125" style="31" bestFit="1" customWidth="1"/>
    <col min="1547" max="1550" width="15.42578125" style="31" customWidth="1"/>
    <col min="1551" max="1551" width="14.5703125" style="31" bestFit="1" customWidth="1"/>
    <col min="1552" max="1552" width="15.42578125" style="31" bestFit="1" customWidth="1"/>
    <col min="1553" max="1553" width="15.85546875" style="31" customWidth="1"/>
    <col min="1554" max="1555" width="13.7109375" style="31" customWidth="1"/>
    <col min="1556" max="1556" width="22.7109375" style="31" customWidth="1"/>
    <col min="1557" max="1564" width="20.85546875" style="31" customWidth="1"/>
    <col min="1565" max="1792" width="11.42578125" style="31"/>
    <col min="1793" max="1793" width="27.7109375" style="31" customWidth="1"/>
    <col min="1794" max="1794" width="11.7109375" style="31" customWidth="1"/>
    <col min="1795" max="1795" width="21.28515625" style="31" customWidth="1"/>
    <col min="1796" max="1796" width="37.7109375" style="31" customWidth="1"/>
    <col min="1797" max="1797" width="23.140625" style="31" customWidth="1"/>
    <col min="1798" max="1798" width="20.42578125" style="31" customWidth="1"/>
    <col min="1799" max="1799" width="21.5703125" style="31" bestFit="1" customWidth="1"/>
    <col min="1800" max="1800" width="16.140625" style="31" customWidth="1"/>
    <col min="1801" max="1801" width="17.42578125" style="31" bestFit="1" customWidth="1"/>
    <col min="1802" max="1802" width="15.42578125" style="31" bestFit="1" customWidth="1"/>
    <col min="1803" max="1806" width="15.42578125" style="31" customWidth="1"/>
    <col min="1807" max="1807" width="14.5703125" style="31" bestFit="1" customWidth="1"/>
    <col min="1808" max="1808" width="15.42578125" style="31" bestFit="1" customWidth="1"/>
    <col min="1809" max="1809" width="15.85546875" style="31" customWidth="1"/>
    <col min="1810" max="1811" width="13.7109375" style="31" customWidth="1"/>
    <col min="1812" max="1812" width="22.7109375" style="31" customWidth="1"/>
    <col min="1813" max="1820" width="20.85546875" style="31" customWidth="1"/>
    <col min="1821" max="2048" width="11.42578125" style="31"/>
    <col min="2049" max="2049" width="27.7109375" style="31" customWidth="1"/>
    <col min="2050" max="2050" width="11.7109375" style="31" customWidth="1"/>
    <col min="2051" max="2051" width="21.28515625" style="31" customWidth="1"/>
    <col min="2052" max="2052" width="37.7109375" style="31" customWidth="1"/>
    <col min="2053" max="2053" width="23.140625" style="31" customWidth="1"/>
    <col min="2054" max="2054" width="20.42578125" style="31" customWidth="1"/>
    <col min="2055" max="2055" width="21.5703125" style="31" bestFit="1" customWidth="1"/>
    <col min="2056" max="2056" width="16.140625" style="31" customWidth="1"/>
    <col min="2057" max="2057" width="17.42578125" style="31" bestFit="1" customWidth="1"/>
    <col min="2058" max="2058" width="15.42578125" style="31" bestFit="1" customWidth="1"/>
    <col min="2059" max="2062" width="15.42578125" style="31" customWidth="1"/>
    <col min="2063" max="2063" width="14.5703125" style="31" bestFit="1" customWidth="1"/>
    <col min="2064" max="2064" width="15.42578125" style="31" bestFit="1" customWidth="1"/>
    <col min="2065" max="2065" width="15.85546875" style="31" customWidth="1"/>
    <col min="2066" max="2067" width="13.7109375" style="31" customWidth="1"/>
    <col min="2068" max="2068" width="22.7109375" style="31" customWidth="1"/>
    <col min="2069" max="2076" width="20.85546875" style="31" customWidth="1"/>
    <col min="2077" max="2304" width="11.42578125" style="31"/>
    <col min="2305" max="2305" width="27.7109375" style="31" customWidth="1"/>
    <col min="2306" max="2306" width="11.7109375" style="31" customWidth="1"/>
    <col min="2307" max="2307" width="21.28515625" style="31" customWidth="1"/>
    <col min="2308" max="2308" width="37.7109375" style="31" customWidth="1"/>
    <col min="2309" max="2309" width="23.140625" style="31" customWidth="1"/>
    <col min="2310" max="2310" width="20.42578125" style="31" customWidth="1"/>
    <col min="2311" max="2311" width="21.5703125" style="31" bestFit="1" customWidth="1"/>
    <col min="2312" max="2312" width="16.140625" style="31" customWidth="1"/>
    <col min="2313" max="2313" width="17.42578125" style="31" bestFit="1" customWidth="1"/>
    <col min="2314" max="2314" width="15.42578125" style="31" bestFit="1" customWidth="1"/>
    <col min="2315" max="2318" width="15.42578125" style="31" customWidth="1"/>
    <col min="2319" max="2319" width="14.5703125" style="31" bestFit="1" customWidth="1"/>
    <col min="2320" max="2320" width="15.42578125" style="31" bestFit="1" customWidth="1"/>
    <col min="2321" max="2321" width="15.85546875" style="31" customWidth="1"/>
    <col min="2322" max="2323" width="13.7109375" style="31" customWidth="1"/>
    <col min="2324" max="2324" width="22.7109375" style="31" customWidth="1"/>
    <col min="2325" max="2332" width="20.85546875" style="31" customWidth="1"/>
    <col min="2333" max="2560" width="11.42578125" style="31"/>
    <col min="2561" max="2561" width="27.7109375" style="31" customWidth="1"/>
    <col min="2562" max="2562" width="11.7109375" style="31" customWidth="1"/>
    <col min="2563" max="2563" width="21.28515625" style="31" customWidth="1"/>
    <col min="2564" max="2564" width="37.7109375" style="31" customWidth="1"/>
    <col min="2565" max="2565" width="23.140625" style="31" customWidth="1"/>
    <col min="2566" max="2566" width="20.42578125" style="31" customWidth="1"/>
    <col min="2567" max="2567" width="21.5703125" style="31" bestFit="1" customWidth="1"/>
    <col min="2568" max="2568" width="16.140625" style="31" customWidth="1"/>
    <col min="2569" max="2569" width="17.42578125" style="31" bestFit="1" customWidth="1"/>
    <col min="2570" max="2570" width="15.42578125" style="31" bestFit="1" customWidth="1"/>
    <col min="2571" max="2574" width="15.42578125" style="31" customWidth="1"/>
    <col min="2575" max="2575" width="14.5703125" style="31" bestFit="1" customWidth="1"/>
    <col min="2576" max="2576" width="15.42578125" style="31" bestFit="1" customWidth="1"/>
    <col min="2577" max="2577" width="15.85546875" style="31" customWidth="1"/>
    <col min="2578" max="2579" width="13.7109375" style="31" customWidth="1"/>
    <col min="2580" max="2580" width="22.7109375" style="31" customWidth="1"/>
    <col min="2581" max="2588" width="20.85546875" style="31" customWidth="1"/>
    <col min="2589" max="2816" width="11.42578125" style="31"/>
    <col min="2817" max="2817" width="27.7109375" style="31" customWidth="1"/>
    <col min="2818" max="2818" width="11.7109375" style="31" customWidth="1"/>
    <col min="2819" max="2819" width="21.28515625" style="31" customWidth="1"/>
    <col min="2820" max="2820" width="37.7109375" style="31" customWidth="1"/>
    <col min="2821" max="2821" width="23.140625" style="31" customWidth="1"/>
    <col min="2822" max="2822" width="20.42578125" style="31" customWidth="1"/>
    <col min="2823" max="2823" width="21.5703125" style="31" bestFit="1" customWidth="1"/>
    <col min="2824" max="2824" width="16.140625" style="31" customWidth="1"/>
    <col min="2825" max="2825" width="17.42578125" style="31" bestFit="1" customWidth="1"/>
    <col min="2826" max="2826" width="15.42578125" style="31" bestFit="1" customWidth="1"/>
    <col min="2827" max="2830" width="15.42578125" style="31" customWidth="1"/>
    <col min="2831" max="2831" width="14.5703125" style="31" bestFit="1" customWidth="1"/>
    <col min="2832" max="2832" width="15.42578125" style="31" bestFit="1" customWidth="1"/>
    <col min="2833" max="2833" width="15.85546875" style="31" customWidth="1"/>
    <col min="2834" max="2835" width="13.7109375" style="31" customWidth="1"/>
    <col min="2836" max="2836" width="22.7109375" style="31" customWidth="1"/>
    <col min="2837" max="2844" width="20.85546875" style="31" customWidth="1"/>
    <col min="2845" max="3072" width="11.42578125" style="31"/>
    <col min="3073" max="3073" width="27.7109375" style="31" customWidth="1"/>
    <col min="3074" max="3074" width="11.7109375" style="31" customWidth="1"/>
    <col min="3075" max="3075" width="21.28515625" style="31" customWidth="1"/>
    <col min="3076" max="3076" width="37.7109375" style="31" customWidth="1"/>
    <col min="3077" max="3077" width="23.140625" style="31" customWidth="1"/>
    <col min="3078" max="3078" width="20.42578125" style="31" customWidth="1"/>
    <col min="3079" max="3079" width="21.5703125" style="31" bestFit="1" customWidth="1"/>
    <col min="3080" max="3080" width="16.140625" style="31" customWidth="1"/>
    <col min="3081" max="3081" width="17.42578125" style="31" bestFit="1" customWidth="1"/>
    <col min="3082" max="3082" width="15.42578125" style="31" bestFit="1" customWidth="1"/>
    <col min="3083" max="3086" width="15.42578125" style="31" customWidth="1"/>
    <col min="3087" max="3087" width="14.5703125" style="31" bestFit="1" customWidth="1"/>
    <col min="3088" max="3088" width="15.42578125" style="31" bestFit="1" customWidth="1"/>
    <col min="3089" max="3089" width="15.85546875" style="31" customWidth="1"/>
    <col min="3090" max="3091" width="13.7109375" style="31" customWidth="1"/>
    <col min="3092" max="3092" width="22.7109375" style="31" customWidth="1"/>
    <col min="3093" max="3100" width="20.85546875" style="31" customWidth="1"/>
    <col min="3101" max="3328" width="11.42578125" style="31"/>
    <col min="3329" max="3329" width="27.7109375" style="31" customWidth="1"/>
    <col min="3330" max="3330" width="11.7109375" style="31" customWidth="1"/>
    <col min="3331" max="3331" width="21.28515625" style="31" customWidth="1"/>
    <col min="3332" max="3332" width="37.7109375" style="31" customWidth="1"/>
    <col min="3333" max="3333" width="23.140625" style="31" customWidth="1"/>
    <col min="3334" max="3334" width="20.42578125" style="31" customWidth="1"/>
    <col min="3335" max="3335" width="21.5703125" style="31" bestFit="1" customWidth="1"/>
    <col min="3336" max="3336" width="16.140625" style="31" customWidth="1"/>
    <col min="3337" max="3337" width="17.42578125" style="31" bestFit="1" customWidth="1"/>
    <col min="3338" max="3338" width="15.42578125" style="31" bestFit="1" customWidth="1"/>
    <col min="3339" max="3342" width="15.42578125" style="31" customWidth="1"/>
    <col min="3343" max="3343" width="14.5703125" style="31" bestFit="1" customWidth="1"/>
    <col min="3344" max="3344" width="15.42578125" style="31" bestFit="1" customWidth="1"/>
    <col min="3345" max="3345" width="15.85546875" style="31" customWidth="1"/>
    <col min="3346" max="3347" width="13.7109375" style="31" customWidth="1"/>
    <col min="3348" max="3348" width="22.7109375" style="31" customWidth="1"/>
    <col min="3349" max="3356" width="20.85546875" style="31" customWidth="1"/>
    <col min="3357" max="3584" width="11.42578125" style="31"/>
    <col min="3585" max="3585" width="27.7109375" style="31" customWidth="1"/>
    <col min="3586" max="3586" width="11.7109375" style="31" customWidth="1"/>
    <col min="3587" max="3587" width="21.28515625" style="31" customWidth="1"/>
    <col min="3588" max="3588" width="37.7109375" style="31" customWidth="1"/>
    <col min="3589" max="3589" width="23.140625" style="31" customWidth="1"/>
    <col min="3590" max="3590" width="20.42578125" style="31" customWidth="1"/>
    <col min="3591" max="3591" width="21.5703125" style="31" bestFit="1" customWidth="1"/>
    <col min="3592" max="3592" width="16.140625" style="31" customWidth="1"/>
    <col min="3593" max="3593" width="17.42578125" style="31" bestFit="1" customWidth="1"/>
    <col min="3594" max="3594" width="15.42578125" style="31" bestFit="1" customWidth="1"/>
    <col min="3595" max="3598" width="15.42578125" style="31" customWidth="1"/>
    <col min="3599" max="3599" width="14.5703125" style="31" bestFit="1" customWidth="1"/>
    <col min="3600" max="3600" width="15.42578125" style="31" bestFit="1" customWidth="1"/>
    <col min="3601" max="3601" width="15.85546875" style="31" customWidth="1"/>
    <col min="3602" max="3603" width="13.7109375" style="31" customWidth="1"/>
    <col min="3604" max="3604" width="22.7109375" style="31" customWidth="1"/>
    <col min="3605" max="3612" width="20.85546875" style="31" customWidth="1"/>
    <col min="3613" max="3840" width="11.42578125" style="31"/>
    <col min="3841" max="3841" width="27.7109375" style="31" customWidth="1"/>
    <col min="3842" max="3842" width="11.7109375" style="31" customWidth="1"/>
    <col min="3843" max="3843" width="21.28515625" style="31" customWidth="1"/>
    <col min="3844" max="3844" width="37.7109375" style="31" customWidth="1"/>
    <col min="3845" max="3845" width="23.140625" style="31" customWidth="1"/>
    <col min="3846" max="3846" width="20.42578125" style="31" customWidth="1"/>
    <col min="3847" max="3847" width="21.5703125" style="31" bestFit="1" customWidth="1"/>
    <col min="3848" max="3848" width="16.140625" style="31" customWidth="1"/>
    <col min="3849" max="3849" width="17.42578125" style="31" bestFit="1" customWidth="1"/>
    <col min="3850" max="3850" width="15.42578125" style="31" bestFit="1" customWidth="1"/>
    <col min="3851" max="3854" width="15.42578125" style="31" customWidth="1"/>
    <col min="3855" max="3855" width="14.5703125" style="31" bestFit="1" customWidth="1"/>
    <col min="3856" max="3856" width="15.42578125" style="31" bestFit="1" customWidth="1"/>
    <col min="3857" max="3857" width="15.85546875" style="31" customWidth="1"/>
    <col min="3858" max="3859" width="13.7109375" style="31" customWidth="1"/>
    <col min="3860" max="3860" width="22.7109375" style="31" customWidth="1"/>
    <col min="3861" max="3868" width="20.85546875" style="31" customWidth="1"/>
    <col min="3869" max="4096" width="11.42578125" style="31"/>
    <col min="4097" max="4097" width="27.7109375" style="31" customWidth="1"/>
    <col min="4098" max="4098" width="11.7109375" style="31" customWidth="1"/>
    <col min="4099" max="4099" width="21.28515625" style="31" customWidth="1"/>
    <col min="4100" max="4100" width="37.7109375" style="31" customWidth="1"/>
    <col min="4101" max="4101" width="23.140625" style="31" customWidth="1"/>
    <col min="4102" max="4102" width="20.42578125" style="31" customWidth="1"/>
    <col min="4103" max="4103" width="21.5703125" style="31" bestFit="1" customWidth="1"/>
    <col min="4104" max="4104" width="16.140625" style="31" customWidth="1"/>
    <col min="4105" max="4105" width="17.42578125" style="31" bestFit="1" customWidth="1"/>
    <col min="4106" max="4106" width="15.42578125" style="31" bestFit="1" customWidth="1"/>
    <col min="4107" max="4110" width="15.42578125" style="31" customWidth="1"/>
    <col min="4111" max="4111" width="14.5703125" style="31" bestFit="1" customWidth="1"/>
    <col min="4112" max="4112" width="15.42578125" style="31" bestFit="1" customWidth="1"/>
    <col min="4113" max="4113" width="15.85546875" style="31" customWidth="1"/>
    <col min="4114" max="4115" width="13.7109375" style="31" customWidth="1"/>
    <col min="4116" max="4116" width="22.7109375" style="31" customWidth="1"/>
    <col min="4117" max="4124" width="20.85546875" style="31" customWidth="1"/>
    <col min="4125" max="4352" width="11.42578125" style="31"/>
    <col min="4353" max="4353" width="27.7109375" style="31" customWidth="1"/>
    <col min="4354" max="4354" width="11.7109375" style="31" customWidth="1"/>
    <col min="4355" max="4355" width="21.28515625" style="31" customWidth="1"/>
    <col min="4356" max="4356" width="37.7109375" style="31" customWidth="1"/>
    <col min="4357" max="4357" width="23.140625" style="31" customWidth="1"/>
    <col min="4358" max="4358" width="20.42578125" style="31" customWidth="1"/>
    <col min="4359" max="4359" width="21.5703125" style="31" bestFit="1" customWidth="1"/>
    <col min="4360" max="4360" width="16.140625" style="31" customWidth="1"/>
    <col min="4361" max="4361" width="17.42578125" style="31" bestFit="1" customWidth="1"/>
    <col min="4362" max="4362" width="15.42578125" style="31" bestFit="1" customWidth="1"/>
    <col min="4363" max="4366" width="15.42578125" style="31" customWidth="1"/>
    <col min="4367" max="4367" width="14.5703125" style="31" bestFit="1" customWidth="1"/>
    <col min="4368" max="4368" width="15.42578125" style="31" bestFit="1" customWidth="1"/>
    <col min="4369" max="4369" width="15.85546875" style="31" customWidth="1"/>
    <col min="4370" max="4371" width="13.7109375" style="31" customWidth="1"/>
    <col min="4372" max="4372" width="22.7109375" style="31" customWidth="1"/>
    <col min="4373" max="4380" width="20.85546875" style="31" customWidth="1"/>
    <col min="4381" max="4608" width="11.42578125" style="31"/>
    <col min="4609" max="4609" width="27.7109375" style="31" customWidth="1"/>
    <col min="4610" max="4610" width="11.7109375" style="31" customWidth="1"/>
    <col min="4611" max="4611" width="21.28515625" style="31" customWidth="1"/>
    <col min="4612" max="4612" width="37.7109375" style="31" customWidth="1"/>
    <col min="4613" max="4613" width="23.140625" style="31" customWidth="1"/>
    <col min="4614" max="4614" width="20.42578125" style="31" customWidth="1"/>
    <col min="4615" max="4615" width="21.5703125" style="31" bestFit="1" customWidth="1"/>
    <col min="4616" max="4616" width="16.140625" style="31" customWidth="1"/>
    <col min="4617" max="4617" width="17.42578125" style="31" bestFit="1" customWidth="1"/>
    <col min="4618" max="4618" width="15.42578125" style="31" bestFit="1" customWidth="1"/>
    <col min="4619" max="4622" width="15.42578125" style="31" customWidth="1"/>
    <col min="4623" max="4623" width="14.5703125" style="31" bestFit="1" customWidth="1"/>
    <col min="4624" max="4624" width="15.42578125" style="31" bestFit="1" customWidth="1"/>
    <col min="4625" max="4625" width="15.85546875" style="31" customWidth="1"/>
    <col min="4626" max="4627" width="13.7109375" style="31" customWidth="1"/>
    <col min="4628" max="4628" width="22.7109375" style="31" customWidth="1"/>
    <col min="4629" max="4636" width="20.85546875" style="31" customWidth="1"/>
    <col min="4637" max="4864" width="11.42578125" style="31"/>
    <col min="4865" max="4865" width="27.7109375" style="31" customWidth="1"/>
    <col min="4866" max="4866" width="11.7109375" style="31" customWidth="1"/>
    <col min="4867" max="4867" width="21.28515625" style="31" customWidth="1"/>
    <col min="4868" max="4868" width="37.7109375" style="31" customWidth="1"/>
    <col min="4869" max="4869" width="23.140625" style="31" customWidth="1"/>
    <col min="4870" max="4870" width="20.42578125" style="31" customWidth="1"/>
    <col min="4871" max="4871" width="21.5703125" style="31" bestFit="1" customWidth="1"/>
    <col min="4872" max="4872" width="16.140625" style="31" customWidth="1"/>
    <col min="4873" max="4873" width="17.42578125" style="31" bestFit="1" customWidth="1"/>
    <col min="4874" max="4874" width="15.42578125" style="31" bestFit="1" customWidth="1"/>
    <col min="4875" max="4878" width="15.42578125" style="31" customWidth="1"/>
    <col min="4879" max="4879" width="14.5703125" style="31" bestFit="1" customWidth="1"/>
    <col min="4880" max="4880" width="15.42578125" style="31" bestFit="1" customWidth="1"/>
    <col min="4881" max="4881" width="15.85546875" style="31" customWidth="1"/>
    <col min="4882" max="4883" width="13.7109375" style="31" customWidth="1"/>
    <col min="4884" max="4884" width="22.7109375" style="31" customWidth="1"/>
    <col min="4885" max="4892" width="20.85546875" style="31" customWidth="1"/>
    <col min="4893" max="5120" width="11.42578125" style="31"/>
    <col min="5121" max="5121" width="27.7109375" style="31" customWidth="1"/>
    <col min="5122" max="5122" width="11.7109375" style="31" customWidth="1"/>
    <col min="5123" max="5123" width="21.28515625" style="31" customWidth="1"/>
    <col min="5124" max="5124" width="37.7109375" style="31" customWidth="1"/>
    <col min="5125" max="5125" width="23.140625" style="31" customWidth="1"/>
    <col min="5126" max="5126" width="20.42578125" style="31" customWidth="1"/>
    <col min="5127" max="5127" width="21.5703125" style="31" bestFit="1" customWidth="1"/>
    <col min="5128" max="5128" width="16.140625" style="31" customWidth="1"/>
    <col min="5129" max="5129" width="17.42578125" style="31" bestFit="1" customWidth="1"/>
    <col min="5130" max="5130" width="15.42578125" style="31" bestFit="1" customWidth="1"/>
    <col min="5131" max="5134" width="15.42578125" style="31" customWidth="1"/>
    <col min="5135" max="5135" width="14.5703125" style="31" bestFit="1" customWidth="1"/>
    <col min="5136" max="5136" width="15.42578125" style="31" bestFit="1" customWidth="1"/>
    <col min="5137" max="5137" width="15.85546875" style="31" customWidth="1"/>
    <col min="5138" max="5139" width="13.7109375" style="31" customWidth="1"/>
    <col min="5140" max="5140" width="22.7109375" style="31" customWidth="1"/>
    <col min="5141" max="5148" width="20.85546875" style="31" customWidth="1"/>
    <col min="5149" max="5376" width="11.42578125" style="31"/>
    <col min="5377" max="5377" width="27.7109375" style="31" customWidth="1"/>
    <col min="5378" max="5378" width="11.7109375" style="31" customWidth="1"/>
    <col min="5379" max="5379" width="21.28515625" style="31" customWidth="1"/>
    <col min="5380" max="5380" width="37.7109375" style="31" customWidth="1"/>
    <col min="5381" max="5381" width="23.140625" style="31" customWidth="1"/>
    <col min="5382" max="5382" width="20.42578125" style="31" customWidth="1"/>
    <col min="5383" max="5383" width="21.5703125" style="31" bestFit="1" customWidth="1"/>
    <col min="5384" max="5384" width="16.140625" style="31" customWidth="1"/>
    <col min="5385" max="5385" width="17.42578125" style="31" bestFit="1" customWidth="1"/>
    <col min="5386" max="5386" width="15.42578125" style="31" bestFit="1" customWidth="1"/>
    <col min="5387" max="5390" width="15.42578125" style="31" customWidth="1"/>
    <col min="5391" max="5391" width="14.5703125" style="31" bestFit="1" customWidth="1"/>
    <col min="5392" max="5392" width="15.42578125" style="31" bestFit="1" customWidth="1"/>
    <col min="5393" max="5393" width="15.85546875" style="31" customWidth="1"/>
    <col min="5394" max="5395" width="13.7109375" style="31" customWidth="1"/>
    <col min="5396" max="5396" width="22.7109375" style="31" customWidth="1"/>
    <col min="5397" max="5404" width="20.85546875" style="31" customWidth="1"/>
    <col min="5405" max="5632" width="11.42578125" style="31"/>
    <col min="5633" max="5633" width="27.7109375" style="31" customWidth="1"/>
    <col min="5634" max="5634" width="11.7109375" style="31" customWidth="1"/>
    <col min="5635" max="5635" width="21.28515625" style="31" customWidth="1"/>
    <col min="5636" max="5636" width="37.7109375" style="31" customWidth="1"/>
    <col min="5637" max="5637" width="23.140625" style="31" customWidth="1"/>
    <col min="5638" max="5638" width="20.42578125" style="31" customWidth="1"/>
    <col min="5639" max="5639" width="21.5703125" style="31" bestFit="1" customWidth="1"/>
    <col min="5640" max="5640" width="16.140625" style="31" customWidth="1"/>
    <col min="5641" max="5641" width="17.42578125" style="31" bestFit="1" customWidth="1"/>
    <col min="5642" max="5642" width="15.42578125" style="31" bestFit="1" customWidth="1"/>
    <col min="5643" max="5646" width="15.42578125" style="31" customWidth="1"/>
    <col min="5647" max="5647" width="14.5703125" style="31" bestFit="1" customWidth="1"/>
    <col min="5648" max="5648" width="15.42578125" style="31" bestFit="1" customWidth="1"/>
    <col min="5649" max="5649" width="15.85546875" style="31" customWidth="1"/>
    <col min="5650" max="5651" width="13.7109375" style="31" customWidth="1"/>
    <col min="5652" max="5652" width="22.7109375" style="31" customWidth="1"/>
    <col min="5653" max="5660" width="20.85546875" style="31" customWidth="1"/>
    <col min="5661" max="5888" width="11.42578125" style="31"/>
    <col min="5889" max="5889" width="27.7109375" style="31" customWidth="1"/>
    <col min="5890" max="5890" width="11.7109375" style="31" customWidth="1"/>
    <col min="5891" max="5891" width="21.28515625" style="31" customWidth="1"/>
    <col min="5892" max="5892" width="37.7109375" style="31" customWidth="1"/>
    <col min="5893" max="5893" width="23.140625" style="31" customWidth="1"/>
    <col min="5894" max="5894" width="20.42578125" style="31" customWidth="1"/>
    <col min="5895" max="5895" width="21.5703125" style="31" bestFit="1" customWidth="1"/>
    <col min="5896" max="5896" width="16.140625" style="31" customWidth="1"/>
    <col min="5897" max="5897" width="17.42578125" style="31" bestFit="1" customWidth="1"/>
    <col min="5898" max="5898" width="15.42578125" style="31" bestFit="1" customWidth="1"/>
    <col min="5899" max="5902" width="15.42578125" style="31" customWidth="1"/>
    <col min="5903" max="5903" width="14.5703125" style="31" bestFit="1" customWidth="1"/>
    <col min="5904" max="5904" width="15.42578125" style="31" bestFit="1" customWidth="1"/>
    <col min="5905" max="5905" width="15.85546875" style="31" customWidth="1"/>
    <col min="5906" max="5907" width="13.7109375" style="31" customWidth="1"/>
    <col min="5908" max="5908" width="22.7109375" style="31" customWidth="1"/>
    <col min="5909" max="5916" width="20.85546875" style="31" customWidth="1"/>
    <col min="5917" max="6144" width="11.42578125" style="31"/>
    <col min="6145" max="6145" width="27.7109375" style="31" customWidth="1"/>
    <col min="6146" max="6146" width="11.7109375" style="31" customWidth="1"/>
    <col min="6147" max="6147" width="21.28515625" style="31" customWidth="1"/>
    <col min="6148" max="6148" width="37.7109375" style="31" customWidth="1"/>
    <col min="6149" max="6149" width="23.140625" style="31" customWidth="1"/>
    <col min="6150" max="6150" width="20.42578125" style="31" customWidth="1"/>
    <col min="6151" max="6151" width="21.5703125" style="31" bestFit="1" customWidth="1"/>
    <col min="6152" max="6152" width="16.140625" style="31" customWidth="1"/>
    <col min="6153" max="6153" width="17.42578125" style="31" bestFit="1" customWidth="1"/>
    <col min="6154" max="6154" width="15.42578125" style="31" bestFit="1" customWidth="1"/>
    <col min="6155" max="6158" width="15.42578125" style="31" customWidth="1"/>
    <col min="6159" max="6159" width="14.5703125" style="31" bestFit="1" customWidth="1"/>
    <col min="6160" max="6160" width="15.42578125" style="31" bestFit="1" customWidth="1"/>
    <col min="6161" max="6161" width="15.85546875" style="31" customWidth="1"/>
    <col min="6162" max="6163" width="13.7109375" style="31" customWidth="1"/>
    <col min="6164" max="6164" width="22.7109375" style="31" customWidth="1"/>
    <col min="6165" max="6172" width="20.85546875" style="31" customWidth="1"/>
    <col min="6173" max="6400" width="11.42578125" style="31"/>
    <col min="6401" max="6401" width="27.7109375" style="31" customWidth="1"/>
    <col min="6402" max="6402" width="11.7109375" style="31" customWidth="1"/>
    <col min="6403" max="6403" width="21.28515625" style="31" customWidth="1"/>
    <col min="6404" max="6404" width="37.7109375" style="31" customWidth="1"/>
    <col min="6405" max="6405" width="23.140625" style="31" customWidth="1"/>
    <col min="6406" max="6406" width="20.42578125" style="31" customWidth="1"/>
    <col min="6407" max="6407" width="21.5703125" style="31" bestFit="1" customWidth="1"/>
    <col min="6408" max="6408" width="16.140625" style="31" customWidth="1"/>
    <col min="6409" max="6409" width="17.42578125" style="31" bestFit="1" customWidth="1"/>
    <col min="6410" max="6410" width="15.42578125" style="31" bestFit="1" customWidth="1"/>
    <col min="6411" max="6414" width="15.42578125" style="31" customWidth="1"/>
    <col min="6415" max="6415" width="14.5703125" style="31" bestFit="1" customWidth="1"/>
    <col min="6416" max="6416" width="15.42578125" style="31" bestFit="1" customWidth="1"/>
    <col min="6417" max="6417" width="15.85546875" style="31" customWidth="1"/>
    <col min="6418" max="6419" width="13.7109375" style="31" customWidth="1"/>
    <col min="6420" max="6420" width="22.7109375" style="31" customWidth="1"/>
    <col min="6421" max="6428" width="20.85546875" style="31" customWidth="1"/>
    <col min="6429" max="6656" width="11.42578125" style="31"/>
    <col min="6657" max="6657" width="27.7109375" style="31" customWidth="1"/>
    <col min="6658" max="6658" width="11.7109375" style="31" customWidth="1"/>
    <col min="6659" max="6659" width="21.28515625" style="31" customWidth="1"/>
    <col min="6660" max="6660" width="37.7109375" style="31" customWidth="1"/>
    <col min="6661" max="6661" width="23.140625" style="31" customWidth="1"/>
    <col min="6662" max="6662" width="20.42578125" style="31" customWidth="1"/>
    <col min="6663" max="6663" width="21.5703125" style="31" bestFit="1" customWidth="1"/>
    <col min="6664" max="6664" width="16.140625" style="31" customWidth="1"/>
    <col min="6665" max="6665" width="17.42578125" style="31" bestFit="1" customWidth="1"/>
    <col min="6666" max="6666" width="15.42578125" style="31" bestFit="1" customWidth="1"/>
    <col min="6667" max="6670" width="15.42578125" style="31" customWidth="1"/>
    <col min="6671" max="6671" width="14.5703125" style="31" bestFit="1" customWidth="1"/>
    <col min="6672" max="6672" width="15.42578125" style="31" bestFit="1" customWidth="1"/>
    <col min="6673" max="6673" width="15.85546875" style="31" customWidth="1"/>
    <col min="6674" max="6675" width="13.7109375" style="31" customWidth="1"/>
    <col min="6676" max="6676" width="22.7109375" style="31" customWidth="1"/>
    <col min="6677" max="6684" width="20.85546875" style="31" customWidth="1"/>
    <col min="6685" max="6912" width="11.42578125" style="31"/>
    <col min="6913" max="6913" width="27.7109375" style="31" customWidth="1"/>
    <col min="6914" max="6914" width="11.7109375" style="31" customWidth="1"/>
    <col min="6915" max="6915" width="21.28515625" style="31" customWidth="1"/>
    <col min="6916" max="6916" width="37.7109375" style="31" customWidth="1"/>
    <col min="6917" max="6917" width="23.140625" style="31" customWidth="1"/>
    <col min="6918" max="6918" width="20.42578125" style="31" customWidth="1"/>
    <col min="6919" max="6919" width="21.5703125" style="31" bestFit="1" customWidth="1"/>
    <col min="6920" max="6920" width="16.140625" style="31" customWidth="1"/>
    <col min="6921" max="6921" width="17.42578125" style="31" bestFit="1" customWidth="1"/>
    <col min="6922" max="6922" width="15.42578125" style="31" bestFit="1" customWidth="1"/>
    <col min="6923" max="6926" width="15.42578125" style="31" customWidth="1"/>
    <col min="6927" max="6927" width="14.5703125" style="31" bestFit="1" customWidth="1"/>
    <col min="6928" max="6928" width="15.42578125" style="31" bestFit="1" customWidth="1"/>
    <col min="6929" max="6929" width="15.85546875" style="31" customWidth="1"/>
    <col min="6930" max="6931" width="13.7109375" style="31" customWidth="1"/>
    <col min="6932" max="6932" width="22.7109375" style="31" customWidth="1"/>
    <col min="6933" max="6940" width="20.85546875" style="31" customWidth="1"/>
    <col min="6941" max="7168" width="11.42578125" style="31"/>
    <col min="7169" max="7169" width="27.7109375" style="31" customWidth="1"/>
    <col min="7170" max="7170" width="11.7109375" style="31" customWidth="1"/>
    <col min="7171" max="7171" width="21.28515625" style="31" customWidth="1"/>
    <col min="7172" max="7172" width="37.7109375" style="31" customWidth="1"/>
    <col min="7173" max="7173" width="23.140625" style="31" customWidth="1"/>
    <col min="7174" max="7174" width="20.42578125" style="31" customWidth="1"/>
    <col min="7175" max="7175" width="21.5703125" style="31" bestFit="1" customWidth="1"/>
    <col min="7176" max="7176" width="16.140625" style="31" customWidth="1"/>
    <col min="7177" max="7177" width="17.42578125" style="31" bestFit="1" customWidth="1"/>
    <col min="7178" max="7178" width="15.42578125" style="31" bestFit="1" customWidth="1"/>
    <col min="7179" max="7182" width="15.42578125" style="31" customWidth="1"/>
    <col min="7183" max="7183" width="14.5703125" style="31" bestFit="1" customWidth="1"/>
    <col min="7184" max="7184" width="15.42578125" style="31" bestFit="1" customWidth="1"/>
    <col min="7185" max="7185" width="15.85546875" style="31" customWidth="1"/>
    <col min="7186" max="7187" width="13.7109375" style="31" customWidth="1"/>
    <col min="7188" max="7188" width="22.7109375" style="31" customWidth="1"/>
    <col min="7189" max="7196" width="20.85546875" style="31" customWidth="1"/>
    <col min="7197" max="7424" width="11.42578125" style="31"/>
    <col min="7425" max="7425" width="27.7109375" style="31" customWidth="1"/>
    <col min="7426" max="7426" width="11.7109375" style="31" customWidth="1"/>
    <col min="7427" max="7427" width="21.28515625" style="31" customWidth="1"/>
    <col min="7428" max="7428" width="37.7109375" style="31" customWidth="1"/>
    <col min="7429" max="7429" width="23.140625" style="31" customWidth="1"/>
    <col min="7430" max="7430" width="20.42578125" style="31" customWidth="1"/>
    <col min="7431" max="7431" width="21.5703125" style="31" bestFit="1" customWidth="1"/>
    <col min="7432" max="7432" width="16.140625" style="31" customWidth="1"/>
    <col min="7433" max="7433" width="17.42578125" style="31" bestFit="1" customWidth="1"/>
    <col min="7434" max="7434" width="15.42578125" style="31" bestFit="1" customWidth="1"/>
    <col min="7435" max="7438" width="15.42578125" style="31" customWidth="1"/>
    <col min="7439" max="7439" width="14.5703125" style="31" bestFit="1" customWidth="1"/>
    <col min="7440" max="7440" width="15.42578125" style="31" bestFit="1" customWidth="1"/>
    <col min="7441" max="7441" width="15.85546875" style="31" customWidth="1"/>
    <col min="7442" max="7443" width="13.7109375" style="31" customWidth="1"/>
    <col min="7444" max="7444" width="22.7109375" style="31" customWidth="1"/>
    <col min="7445" max="7452" width="20.85546875" style="31" customWidth="1"/>
    <col min="7453" max="7680" width="11.42578125" style="31"/>
    <col min="7681" max="7681" width="27.7109375" style="31" customWidth="1"/>
    <col min="7682" max="7682" width="11.7109375" style="31" customWidth="1"/>
    <col min="7683" max="7683" width="21.28515625" style="31" customWidth="1"/>
    <col min="7684" max="7684" width="37.7109375" style="31" customWidth="1"/>
    <col min="7685" max="7685" width="23.140625" style="31" customWidth="1"/>
    <col min="7686" max="7686" width="20.42578125" style="31" customWidth="1"/>
    <col min="7687" max="7687" width="21.5703125" style="31" bestFit="1" customWidth="1"/>
    <col min="7688" max="7688" width="16.140625" style="31" customWidth="1"/>
    <col min="7689" max="7689" width="17.42578125" style="31" bestFit="1" customWidth="1"/>
    <col min="7690" max="7690" width="15.42578125" style="31" bestFit="1" customWidth="1"/>
    <col min="7691" max="7694" width="15.42578125" style="31" customWidth="1"/>
    <col min="7695" max="7695" width="14.5703125" style="31" bestFit="1" customWidth="1"/>
    <col min="7696" max="7696" width="15.42578125" style="31" bestFit="1" customWidth="1"/>
    <col min="7697" max="7697" width="15.85546875" style="31" customWidth="1"/>
    <col min="7698" max="7699" width="13.7109375" style="31" customWidth="1"/>
    <col min="7700" max="7700" width="22.7109375" style="31" customWidth="1"/>
    <col min="7701" max="7708" width="20.85546875" style="31" customWidth="1"/>
    <col min="7709" max="7936" width="11.42578125" style="31"/>
    <col min="7937" max="7937" width="27.7109375" style="31" customWidth="1"/>
    <col min="7938" max="7938" width="11.7109375" style="31" customWidth="1"/>
    <col min="7939" max="7939" width="21.28515625" style="31" customWidth="1"/>
    <col min="7940" max="7940" width="37.7109375" style="31" customWidth="1"/>
    <col min="7941" max="7941" width="23.140625" style="31" customWidth="1"/>
    <col min="7942" max="7942" width="20.42578125" style="31" customWidth="1"/>
    <col min="7943" max="7943" width="21.5703125" style="31" bestFit="1" customWidth="1"/>
    <col min="7944" max="7944" width="16.140625" style="31" customWidth="1"/>
    <col min="7945" max="7945" width="17.42578125" style="31" bestFit="1" customWidth="1"/>
    <col min="7946" max="7946" width="15.42578125" style="31" bestFit="1" customWidth="1"/>
    <col min="7947" max="7950" width="15.42578125" style="31" customWidth="1"/>
    <col min="7951" max="7951" width="14.5703125" style="31" bestFit="1" customWidth="1"/>
    <col min="7952" max="7952" width="15.42578125" style="31" bestFit="1" customWidth="1"/>
    <col min="7953" max="7953" width="15.85546875" style="31" customWidth="1"/>
    <col min="7954" max="7955" width="13.7109375" style="31" customWidth="1"/>
    <col min="7956" max="7956" width="22.7109375" style="31" customWidth="1"/>
    <col min="7957" max="7964" width="20.85546875" style="31" customWidth="1"/>
    <col min="7965" max="8192" width="11.42578125" style="31"/>
    <col min="8193" max="8193" width="27.7109375" style="31" customWidth="1"/>
    <col min="8194" max="8194" width="11.7109375" style="31" customWidth="1"/>
    <col min="8195" max="8195" width="21.28515625" style="31" customWidth="1"/>
    <col min="8196" max="8196" width="37.7109375" style="31" customWidth="1"/>
    <col min="8197" max="8197" width="23.140625" style="31" customWidth="1"/>
    <col min="8198" max="8198" width="20.42578125" style="31" customWidth="1"/>
    <col min="8199" max="8199" width="21.5703125" style="31" bestFit="1" customWidth="1"/>
    <col min="8200" max="8200" width="16.140625" style="31" customWidth="1"/>
    <col min="8201" max="8201" width="17.42578125" style="31" bestFit="1" customWidth="1"/>
    <col min="8202" max="8202" width="15.42578125" style="31" bestFit="1" customWidth="1"/>
    <col min="8203" max="8206" width="15.42578125" style="31" customWidth="1"/>
    <col min="8207" max="8207" width="14.5703125" style="31" bestFit="1" customWidth="1"/>
    <col min="8208" max="8208" width="15.42578125" style="31" bestFit="1" customWidth="1"/>
    <col min="8209" max="8209" width="15.85546875" style="31" customWidth="1"/>
    <col min="8210" max="8211" width="13.7109375" style="31" customWidth="1"/>
    <col min="8212" max="8212" width="22.7109375" style="31" customWidth="1"/>
    <col min="8213" max="8220" width="20.85546875" style="31" customWidth="1"/>
    <col min="8221" max="8448" width="11.42578125" style="31"/>
    <col min="8449" max="8449" width="27.7109375" style="31" customWidth="1"/>
    <col min="8450" max="8450" width="11.7109375" style="31" customWidth="1"/>
    <col min="8451" max="8451" width="21.28515625" style="31" customWidth="1"/>
    <col min="8452" max="8452" width="37.7109375" style="31" customWidth="1"/>
    <col min="8453" max="8453" width="23.140625" style="31" customWidth="1"/>
    <col min="8454" max="8454" width="20.42578125" style="31" customWidth="1"/>
    <col min="8455" max="8455" width="21.5703125" style="31" bestFit="1" customWidth="1"/>
    <col min="8456" max="8456" width="16.140625" style="31" customWidth="1"/>
    <col min="8457" max="8457" width="17.42578125" style="31" bestFit="1" customWidth="1"/>
    <col min="8458" max="8458" width="15.42578125" style="31" bestFit="1" customWidth="1"/>
    <col min="8459" max="8462" width="15.42578125" style="31" customWidth="1"/>
    <col min="8463" max="8463" width="14.5703125" style="31" bestFit="1" customWidth="1"/>
    <col min="8464" max="8464" width="15.42578125" style="31" bestFit="1" customWidth="1"/>
    <col min="8465" max="8465" width="15.85546875" style="31" customWidth="1"/>
    <col min="8466" max="8467" width="13.7109375" style="31" customWidth="1"/>
    <col min="8468" max="8468" width="22.7109375" style="31" customWidth="1"/>
    <col min="8469" max="8476" width="20.85546875" style="31" customWidth="1"/>
    <col min="8477" max="8704" width="11.42578125" style="31"/>
    <col min="8705" max="8705" width="27.7109375" style="31" customWidth="1"/>
    <col min="8706" max="8706" width="11.7109375" style="31" customWidth="1"/>
    <col min="8707" max="8707" width="21.28515625" style="31" customWidth="1"/>
    <col min="8708" max="8708" width="37.7109375" style="31" customWidth="1"/>
    <col min="8709" max="8709" width="23.140625" style="31" customWidth="1"/>
    <col min="8710" max="8710" width="20.42578125" style="31" customWidth="1"/>
    <col min="8711" max="8711" width="21.5703125" style="31" bestFit="1" customWidth="1"/>
    <col min="8712" max="8712" width="16.140625" style="31" customWidth="1"/>
    <col min="8713" max="8713" width="17.42578125" style="31" bestFit="1" customWidth="1"/>
    <col min="8714" max="8714" width="15.42578125" style="31" bestFit="1" customWidth="1"/>
    <col min="8715" max="8718" width="15.42578125" style="31" customWidth="1"/>
    <col min="8719" max="8719" width="14.5703125" style="31" bestFit="1" customWidth="1"/>
    <col min="8720" max="8720" width="15.42578125" style="31" bestFit="1" customWidth="1"/>
    <col min="8721" max="8721" width="15.85546875" style="31" customWidth="1"/>
    <col min="8722" max="8723" width="13.7109375" style="31" customWidth="1"/>
    <col min="8724" max="8724" width="22.7109375" style="31" customWidth="1"/>
    <col min="8725" max="8732" width="20.85546875" style="31" customWidth="1"/>
    <col min="8733" max="8960" width="11.42578125" style="31"/>
    <col min="8961" max="8961" width="27.7109375" style="31" customWidth="1"/>
    <col min="8962" max="8962" width="11.7109375" style="31" customWidth="1"/>
    <col min="8963" max="8963" width="21.28515625" style="31" customWidth="1"/>
    <col min="8964" max="8964" width="37.7109375" style="31" customWidth="1"/>
    <col min="8965" max="8965" width="23.140625" style="31" customWidth="1"/>
    <col min="8966" max="8966" width="20.42578125" style="31" customWidth="1"/>
    <col min="8967" max="8967" width="21.5703125" style="31" bestFit="1" customWidth="1"/>
    <col min="8968" max="8968" width="16.140625" style="31" customWidth="1"/>
    <col min="8969" max="8969" width="17.42578125" style="31" bestFit="1" customWidth="1"/>
    <col min="8970" max="8970" width="15.42578125" style="31" bestFit="1" customWidth="1"/>
    <col min="8971" max="8974" width="15.42578125" style="31" customWidth="1"/>
    <col min="8975" max="8975" width="14.5703125" style="31" bestFit="1" customWidth="1"/>
    <col min="8976" max="8976" width="15.42578125" style="31" bestFit="1" customWidth="1"/>
    <col min="8977" max="8977" width="15.85546875" style="31" customWidth="1"/>
    <col min="8978" max="8979" width="13.7109375" style="31" customWidth="1"/>
    <col min="8980" max="8980" width="22.7109375" style="31" customWidth="1"/>
    <col min="8981" max="8988" width="20.85546875" style="31" customWidth="1"/>
    <col min="8989" max="9216" width="11.42578125" style="31"/>
    <col min="9217" max="9217" width="27.7109375" style="31" customWidth="1"/>
    <col min="9218" max="9218" width="11.7109375" style="31" customWidth="1"/>
    <col min="9219" max="9219" width="21.28515625" style="31" customWidth="1"/>
    <col min="9220" max="9220" width="37.7109375" style="31" customWidth="1"/>
    <col min="9221" max="9221" width="23.140625" style="31" customWidth="1"/>
    <col min="9222" max="9222" width="20.42578125" style="31" customWidth="1"/>
    <col min="9223" max="9223" width="21.5703125" style="31" bestFit="1" customWidth="1"/>
    <col min="9224" max="9224" width="16.140625" style="31" customWidth="1"/>
    <col min="9225" max="9225" width="17.42578125" style="31" bestFit="1" customWidth="1"/>
    <col min="9226" max="9226" width="15.42578125" style="31" bestFit="1" customWidth="1"/>
    <col min="9227" max="9230" width="15.42578125" style="31" customWidth="1"/>
    <col min="9231" max="9231" width="14.5703125" style="31" bestFit="1" customWidth="1"/>
    <col min="9232" max="9232" width="15.42578125" style="31" bestFit="1" customWidth="1"/>
    <col min="9233" max="9233" width="15.85546875" style="31" customWidth="1"/>
    <col min="9234" max="9235" width="13.7109375" style="31" customWidth="1"/>
    <col min="9236" max="9236" width="22.7109375" style="31" customWidth="1"/>
    <col min="9237" max="9244" width="20.85546875" style="31" customWidth="1"/>
    <col min="9245" max="9472" width="11.42578125" style="31"/>
    <col min="9473" max="9473" width="27.7109375" style="31" customWidth="1"/>
    <col min="9474" max="9474" width="11.7109375" style="31" customWidth="1"/>
    <col min="9475" max="9475" width="21.28515625" style="31" customWidth="1"/>
    <col min="9476" max="9476" width="37.7109375" style="31" customWidth="1"/>
    <col min="9477" max="9477" width="23.140625" style="31" customWidth="1"/>
    <col min="9478" max="9478" width="20.42578125" style="31" customWidth="1"/>
    <col min="9479" max="9479" width="21.5703125" style="31" bestFit="1" customWidth="1"/>
    <col min="9480" max="9480" width="16.140625" style="31" customWidth="1"/>
    <col min="9481" max="9481" width="17.42578125" style="31" bestFit="1" customWidth="1"/>
    <col min="9482" max="9482" width="15.42578125" style="31" bestFit="1" customWidth="1"/>
    <col min="9483" max="9486" width="15.42578125" style="31" customWidth="1"/>
    <col min="9487" max="9487" width="14.5703125" style="31" bestFit="1" customWidth="1"/>
    <col min="9488" max="9488" width="15.42578125" style="31" bestFit="1" customWidth="1"/>
    <col min="9489" max="9489" width="15.85546875" style="31" customWidth="1"/>
    <col min="9490" max="9491" width="13.7109375" style="31" customWidth="1"/>
    <col min="9492" max="9492" width="22.7109375" style="31" customWidth="1"/>
    <col min="9493" max="9500" width="20.85546875" style="31" customWidth="1"/>
    <col min="9501" max="9728" width="11.42578125" style="31"/>
    <col min="9729" max="9729" width="27.7109375" style="31" customWidth="1"/>
    <col min="9730" max="9730" width="11.7109375" style="31" customWidth="1"/>
    <col min="9731" max="9731" width="21.28515625" style="31" customWidth="1"/>
    <col min="9732" max="9732" width="37.7109375" style="31" customWidth="1"/>
    <col min="9733" max="9733" width="23.140625" style="31" customWidth="1"/>
    <col min="9734" max="9734" width="20.42578125" style="31" customWidth="1"/>
    <col min="9735" max="9735" width="21.5703125" style="31" bestFit="1" customWidth="1"/>
    <col min="9736" max="9736" width="16.140625" style="31" customWidth="1"/>
    <col min="9737" max="9737" width="17.42578125" style="31" bestFit="1" customWidth="1"/>
    <col min="9738" max="9738" width="15.42578125" style="31" bestFit="1" customWidth="1"/>
    <col min="9739" max="9742" width="15.42578125" style="31" customWidth="1"/>
    <col min="9743" max="9743" width="14.5703125" style="31" bestFit="1" customWidth="1"/>
    <col min="9744" max="9744" width="15.42578125" style="31" bestFit="1" customWidth="1"/>
    <col min="9745" max="9745" width="15.85546875" style="31" customWidth="1"/>
    <col min="9746" max="9747" width="13.7109375" style="31" customWidth="1"/>
    <col min="9748" max="9748" width="22.7109375" style="31" customWidth="1"/>
    <col min="9749" max="9756" width="20.85546875" style="31" customWidth="1"/>
    <col min="9757" max="9984" width="11.42578125" style="31"/>
    <col min="9985" max="9985" width="27.7109375" style="31" customWidth="1"/>
    <col min="9986" max="9986" width="11.7109375" style="31" customWidth="1"/>
    <col min="9987" max="9987" width="21.28515625" style="31" customWidth="1"/>
    <col min="9988" max="9988" width="37.7109375" style="31" customWidth="1"/>
    <col min="9989" max="9989" width="23.140625" style="31" customWidth="1"/>
    <col min="9990" max="9990" width="20.42578125" style="31" customWidth="1"/>
    <col min="9991" max="9991" width="21.5703125" style="31" bestFit="1" customWidth="1"/>
    <col min="9992" max="9992" width="16.140625" style="31" customWidth="1"/>
    <col min="9993" max="9993" width="17.42578125" style="31" bestFit="1" customWidth="1"/>
    <col min="9994" max="9994" width="15.42578125" style="31" bestFit="1" customWidth="1"/>
    <col min="9995" max="9998" width="15.42578125" style="31" customWidth="1"/>
    <col min="9999" max="9999" width="14.5703125" style="31" bestFit="1" customWidth="1"/>
    <col min="10000" max="10000" width="15.42578125" style="31" bestFit="1" customWidth="1"/>
    <col min="10001" max="10001" width="15.85546875" style="31" customWidth="1"/>
    <col min="10002" max="10003" width="13.7109375" style="31" customWidth="1"/>
    <col min="10004" max="10004" width="22.7109375" style="31" customWidth="1"/>
    <col min="10005" max="10012" width="20.85546875" style="31" customWidth="1"/>
    <col min="10013" max="10240" width="11.42578125" style="31"/>
    <col min="10241" max="10241" width="27.7109375" style="31" customWidth="1"/>
    <col min="10242" max="10242" width="11.7109375" style="31" customWidth="1"/>
    <col min="10243" max="10243" width="21.28515625" style="31" customWidth="1"/>
    <col min="10244" max="10244" width="37.7109375" style="31" customWidth="1"/>
    <col min="10245" max="10245" width="23.140625" style="31" customWidth="1"/>
    <col min="10246" max="10246" width="20.42578125" style="31" customWidth="1"/>
    <col min="10247" max="10247" width="21.5703125" style="31" bestFit="1" customWidth="1"/>
    <col min="10248" max="10248" width="16.140625" style="31" customWidth="1"/>
    <col min="10249" max="10249" width="17.42578125" style="31" bestFit="1" customWidth="1"/>
    <col min="10250" max="10250" width="15.42578125" style="31" bestFit="1" customWidth="1"/>
    <col min="10251" max="10254" width="15.42578125" style="31" customWidth="1"/>
    <col min="10255" max="10255" width="14.5703125" style="31" bestFit="1" customWidth="1"/>
    <col min="10256" max="10256" width="15.42578125" style="31" bestFit="1" customWidth="1"/>
    <col min="10257" max="10257" width="15.85546875" style="31" customWidth="1"/>
    <col min="10258" max="10259" width="13.7109375" style="31" customWidth="1"/>
    <col min="10260" max="10260" width="22.7109375" style="31" customWidth="1"/>
    <col min="10261" max="10268" width="20.85546875" style="31" customWidth="1"/>
    <col min="10269" max="10496" width="11.42578125" style="31"/>
    <col min="10497" max="10497" width="27.7109375" style="31" customWidth="1"/>
    <col min="10498" max="10498" width="11.7109375" style="31" customWidth="1"/>
    <col min="10499" max="10499" width="21.28515625" style="31" customWidth="1"/>
    <col min="10500" max="10500" width="37.7109375" style="31" customWidth="1"/>
    <col min="10501" max="10501" width="23.140625" style="31" customWidth="1"/>
    <col min="10502" max="10502" width="20.42578125" style="31" customWidth="1"/>
    <col min="10503" max="10503" width="21.5703125" style="31" bestFit="1" customWidth="1"/>
    <col min="10504" max="10504" width="16.140625" style="31" customWidth="1"/>
    <col min="10505" max="10505" width="17.42578125" style="31" bestFit="1" customWidth="1"/>
    <col min="10506" max="10506" width="15.42578125" style="31" bestFit="1" customWidth="1"/>
    <col min="10507" max="10510" width="15.42578125" style="31" customWidth="1"/>
    <col min="10511" max="10511" width="14.5703125" style="31" bestFit="1" customWidth="1"/>
    <col min="10512" max="10512" width="15.42578125" style="31" bestFit="1" customWidth="1"/>
    <col min="10513" max="10513" width="15.85546875" style="31" customWidth="1"/>
    <col min="10514" max="10515" width="13.7109375" style="31" customWidth="1"/>
    <col min="10516" max="10516" width="22.7109375" style="31" customWidth="1"/>
    <col min="10517" max="10524" width="20.85546875" style="31" customWidth="1"/>
    <col min="10525" max="10752" width="11.42578125" style="31"/>
    <col min="10753" max="10753" width="27.7109375" style="31" customWidth="1"/>
    <col min="10754" max="10754" width="11.7109375" style="31" customWidth="1"/>
    <col min="10755" max="10755" width="21.28515625" style="31" customWidth="1"/>
    <col min="10756" max="10756" width="37.7109375" style="31" customWidth="1"/>
    <col min="10757" max="10757" width="23.140625" style="31" customWidth="1"/>
    <col min="10758" max="10758" width="20.42578125" style="31" customWidth="1"/>
    <col min="10759" max="10759" width="21.5703125" style="31" bestFit="1" customWidth="1"/>
    <col min="10760" max="10760" width="16.140625" style="31" customWidth="1"/>
    <col min="10761" max="10761" width="17.42578125" style="31" bestFit="1" customWidth="1"/>
    <col min="10762" max="10762" width="15.42578125" style="31" bestFit="1" customWidth="1"/>
    <col min="10763" max="10766" width="15.42578125" style="31" customWidth="1"/>
    <col min="10767" max="10767" width="14.5703125" style="31" bestFit="1" customWidth="1"/>
    <col min="10768" max="10768" width="15.42578125" style="31" bestFit="1" customWidth="1"/>
    <col min="10769" max="10769" width="15.85546875" style="31" customWidth="1"/>
    <col min="10770" max="10771" width="13.7109375" style="31" customWidth="1"/>
    <col min="10772" max="10772" width="22.7109375" style="31" customWidth="1"/>
    <col min="10773" max="10780" width="20.85546875" style="31" customWidth="1"/>
    <col min="10781" max="11008" width="11.42578125" style="31"/>
    <col min="11009" max="11009" width="27.7109375" style="31" customWidth="1"/>
    <col min="11010" max="11010" width="11.7109375" style="31" customWidth="1"/>
    <col min="11011" max="11011" width="21.28515625" style="31" customWidth="1"/>
    <col min="11012" max="11012" width="37.7109375" style="31" customWidth="1"/>
    <col min="11013" max="11013" width="23.140625" style="31" customWidth="1"/>
    <col min="11014" max="11014" width="20.42578125" style="31" customWidth="1"/>
    <col min="11015" max="11015" width="21.5703125" style="31" bestFit="1" customWidth="1"/>
    <col min="11016" max="11016" width="16.140625" style="31" customWidth="1"/>
    <col min="11017" max="11017" width="17.42578125" style="31" bestFit="1" customWidth="1"/>
    <col min="11018" max="11018" width="15.42578125" style="31" bestFit="1" customWidth="1"/>
    <col min="11019" max="11022" width="15.42578125" style="31" customWidth="1"/>
    <col min="11023" max="11023" width="14.5703125" style="31" bestFit="1" customWidth="1"/>
    <col min="11024" max="11024" width="15.42578125" style="31" bestFit="1" customWidth="1"/>
    <col min="11025" max="11025" width="15.85546875" style="31" customWidth="1"/>
    <col min="11026" max="11027" width="13.7109375" style="31" customWidth="1"/>
    <col min="11028" max="11028" width="22.7109375" style="31" customWidth="1"/>
    <col min="11029" max="11036" width="20.85546875" style="31" customWidth="1"/>
    <col min="11037" max="11264" width="11.42578125" style="31"/>
    <col min="11265" max="11265" width="27.7109375" style="31" customWidth="1"/>
    <col min="11266" max="11266" width="11.7109375" style="31" customWidth="1"/>
    <col min="11267" max="11267" width="21.28515625" style="31" customWidth="1"/>
    <col min="11268" max="11268" width="37.7109375" style="31" customWidth="1"/>
    <col min="11269" max="11269" width="23.140625" style="31" customWidth="1"/>
    <col min="11270" max="11270" width="20.42578125" style="31" customWidth="1"/>
    <col min="11271" max="11271" width="21.5703125" style="31" bestFit="1" customWidth="1"/>
    <col min="11272" max="11272" width="16.140625" style="31" customWidth="1"/>
    <col min="11273" max="11273" width="17.42578125" style="31" bestFit="1" customWidth="1"/>
    <col min="11274" max="11274" width="15.42578125" style="31" bestFit="1" customWidth="1"/>
    <col min="11275" max="11278" width="15.42578125" style="31" customWidth="1"/>
    <col min="11279" max="11279" width="14.5703125" style="31" bestFit="1" customWidth="1"/>
    <col min="11280" max="11280" width="15.42578125" style="31" bestFit="1" customWidth="1"/>
    <col min="11281" max="11281" width="15.85546875" style="31" customWidth="1"/>
    <col min="11282" max="11283" width="13.7109375" style="31" customWidth="1"/>
    <col min="11284" max="11284" width="22.7109375" style="31" customWidth="1"/>
    <col min="11285" max="11292" width="20.85546875" style="31" customWidth="1"/>
    <col min="11293" max="11520" width="11.42578125" style="31"/>
    <col min="11521" max="11521" width="27.7109375" style="31" customWidth="1"/>
    <col min="11522" max="11522" width="11.7109375" style="31" customWidth="1"/>
    <col min="11523" max="11523" width="21.28515625" style="31" customWidth="1"/>
    <col min="11524" max="11524" width="37.7109375" style="31" customWidth="1"/>
    <col min="11525" max="11525" width="23.140625" style="31" customWidth="1"/>
    <col min="11526" max="11526" width="20.42578125" style="31" customWidth="1"/>
    <col min="11527" max="11527" width="21.5703125" style="31" bestFit="1" customWidth="1"/>
    <col min="11528" max="11528" width="16.140625" style="31" customWidth="1"/>
    <col min="11529" max="11529" width="17.42578125" style="31" bestFit="1" customWidth="1"/>
    <col min="11530" max="11530" width="15.42578125" style="31" bestFit="1" customWidth="1"/>
    <col min="11531" max="11534" width="15.42578125" style="31" customWidth="1"/>
    <col min="11535" max="11535" width="14.5703125" style="31" bestFit="1" customWidth="1"/>
    <col min="11536" max="11536" width="15.42578125" style="31" bestFit="1" customWidth="1"/>
    <col min="11537" max="11537" width="15.85546875" style="31" customWidth="1"/>
    <col min="11538" max="11539" width="13.7109375" style="31" customWidth="1"/>
    <col min="11540" max="11540" width="22.7109375" style="31" customWidth="1"/>
    <col min="11541" max="11548" width="20.85546875" style="31" customWidth="1"/>
    <col min="11549" max="11776" width="11.42578125" style="31"/>
    <col min="11777" max="11777" width="27.7109375" style="31" customWidth="1"/>
    <col min="11778" max="11778" width="11.7109375" style="31" customWidth="1"/>
    <col min="11779" max="11779" width="21.28515625" style="31" customWidth="1"/>
    <col min="11780" max="11780" width="37.7109375" style="31" customWidth="1"/>
    <col min="11781" max="11781" width="23.140625" style="31" customWidth="1"/>
    <col min="11782" max="11782" width="20.42578125" style="31" customWidth="1"/>
    <col min="11783" max="11783" width="21.5703125" style="31" bestFit="1" customWidth="1"/>
    <col min="11784" max="11784" width="16.140625" style="31" customWidth="1"/>
    <col min="11785" max="11785" width="17.42578125" style="31" bestFit="1" customWidth="1"/>
    <col min="11786" max="11786" width="15.42578125" style="31" bestFit="1" customWidth="1"/>
    <col min="11787" max="11790" width="15.42578125" style="31" customWidth="1"/>
    <col min="11791" max="11791" width="14.5703125" style="31" bestFit="1" customWidth="1"/>
    <col min="11792" max="11792" width="15.42578125" style="31" bestFit="1" customWidth="1"/>
    <col min="11793" max="11793" width="15.85546875" style="31" customWidth="1"/>
    <col min="11794" max="11795" width="13.7109375" style="31" customWidth="1"/>
    <col min="11796" max="11796" width="22.7109375" style="31" customWidth="1"/>
    <col min="11797" max="11804" width="20.85546875" style="31" customWidth="1"/>
    <col min="11805" max="12032" width="11.42578125" style="31"/>
    <col min="12033" max="12033" width="27.7109375" style="31" customWidth="1"/>
    <col min="12034" max="12034" width="11.7109375" style="31" customWidth="1"/>
    <col min="12035" max="12035" width="21.28515625" style="31" customWidth="1"/>
    <col min="12036" max="12036" width="37.7109375" style="31" customWidth="1"/>
    <col min="12037" max="12037" width="23.140625" style="31" customWidth="1"/>
    <col min="12038" max="12038" width="20.42578125" style="31" customWidth="1"/>
    <col min="12039" max="12039" width="21.5703125" style="31" bestFit="1" customWidth="1"/>
    <col min="12040" max="12040" width="16.140625" style="31" customWidth="1"/>
    <col min="12041" max="12041" width="17.42578125" style="31" bestFit="1" customWidth="1"/>
    <col min="12042" max="12042" width="15.42578125" style="31" bestFit="1" customWidth="1"/>
    <col min="12043" max="12046" width="15.42578125" style="31" customWidth="1"/>
    <col min="12047" max="12047" width="14.5703125" style="31" bestFit="1" customWidth="1"/>
    <col min="12048" max="12048" width="15.42578125" style="31" bestFit="1" customWidth="1"/>
    <col min="12049" max="12049" width="15.85546875" style="31" customWidth="1"/>
    <col min="12050" max="12051" width="13.7109375" style="31" customWidth="1"/>
    <col min="12052" max="12052" width="22.7109375" style="31" customWidth="1"/>
    <col min="12053" max="12060" width="20.85546875" style="31" customWidth="1"/>
    <col min="12061" max="12288" width="11.42578125" style="31"/>
    <col min="12289" max="12289" width="27.7109375" style="31" customWidth="1"/>
    <col min="12290" max="12290" width="11.7109375" style="31" customWidth="1"/>
    <col min="12291" max="12291" width="21.28515625" style="31" customWidth="1"/>
    <col min="12292" max="12292" width="37.7109375" style="31" customWidth="1"/>
    <col min="12293" max="12293" width="23.140625" style="31" customWidth="1"/>
    <col min="12294" max="12294" width="20.42578125" style="31" customWidth="1"/>
    <col min="12295" max="12295" width="21.5703125" style="31" bestFit="1" customWidth="1"/>
    <col min="12296" max="12296" width="16.140625" style="31" customWidth="1"/>
    <col min="12297" max="12297" width="17.42578125" style="31" bestFit="1" customWidth="1"/>
    <col min="12298" max="12298" width="15.42578125" style="31" bestFit="1" customWidth="1"/>
    <col min="12299" max="12302" width="15.42578125" style="31" customWidth="1"/>
    <col min="12303" max="12303" width="14.5703125" style="31" bestFit="1" customWidth="1"/>
    <col min="12304" max="12304" width="15.42578125" style="31" bestFit="1" customWidth="1"/>
    <col min="12305" max="12305" width="15.85546875" style="31" customWidth="1"/>
    <col min="12306" max="12307" width="13.7109375" style="31" customWidth="1"/>
    <col min="12308" max="12308" width="22.7109375" style="31" customWidth="1"/>
    <col min="12309" max="12316" width="20.85546875" style="31" customWidth="1"/>
    <col min="12317" max="12544" width="11.42578125" style="31"/>
    <col min="12545" max="12545" width="27.7109375" style="31" customWidth="1"/>
    <col min="12546" max="12546" width="11.7109375" style="31" customWidth="1"/>
    <col min="12547" max="12547" width="21.28515625" style="31" customWidth="1"/>
    <col min="12548" max="12548" width="37.7109375" style="31" customWidth="1"/>
    <col min="12549" max="12549" width="23.140625" style="31" customWidth="1"/>
    <col min="12550" max="12550" width="20.42578125" style="31" customWidth="1"/>
    <col min="12551" max="12551" width="21.5703125" style="31" bestFit="1" customWidth="1"/>
    <col min="12552" max="12552" width="16.140625" style="31" customWidth="1"/>
    <col min="12553" max="12553" width="17.42578125" style="31" bestFit="1" customWidth="1"/>
    <col min="12554" max="12554" width="15.42578125" style="31" bestFit="1" customWidth="1"/>
    <col min="12555" max="12558" width="15.42578125" style="31" customWidth="1"/>
    <col min="12559" max="12559" width="14.5703125" style="31" bestFit="1" customWidth="1"/>
    <col min="12560" max="12560" width="15.42578125" style="31" bestFit="1" customWidth="1"/>
    <col min="12561" max="12561" width="15.85546875" style="31" customWidth="1"/>
    <col min="12562" max="12563" width="13.7109375" style="31" customWidth="1"/>
    <col min="12564" max="12564" width="22.7109375" style="31" customWidth="1"/>
    <col min="12565" max="12572" width="20.85546875" style="31" customWidth="1"/>
    <col min="12573" max="12800" width="11.42578125" style="31"/>
    <col min="12801" max="12801" width="27.7109375" style="31" customWidth="1"/>
    <col min="12802" max="12802" width="11.7109375" style="31" customWidth="1"/>
    <col min="12803" max="12803" width="21.28515625" style="31" customWidth="1"/>
    <col min="12804" max="12804" width="37.7109375" style="31" customWidth="1"/>
    <col min="12805" max="12805" width="23.140625" style="31" customWidth="1"/>
    <col min="12806" max="12806" width="20.42578125" style="31" customWidth="1"/>
    <col min="12807" max="12807" width="21.5703125" style="31" bestFit="1" customWidth="1"/>
    <col min="12808" max="12808" width="16.140625" style="31" customWidth="1"/>
    <col min="12809" max="12809" width="17.42578125" style="31" bestFit="1" customWidth="1"/>
    <col min="12810" max="12810" width="15.42578125" style="31" bestFit="1" customWidth="1"/>
    <col min="12811" max="12814" width="15.42578125" style="31" customWidth="1"/>
    <col min="12815" max="12815" width="14.5703125" style="31" bestFit="1" customWidth="1"/>
    <col min="12816" max="12816" width="15.42578125" style="31" bestFit="1" customWidth="1"/>
    <col min="12817" max="12817" width="15.85546875" style="31" customWidth="1"/>
    <col min="12818" max="12819" width="13.7109375" style="31" customWidth="1"/>
    <col min="12820" max="12820" width="22.7109375" style="31" customWidth="1"/>
    <col min="12821" max="12828" width="20.85546875" style="31" customWidth="1"/>
    <col min="12829" max="13056" width="11.42578125" style="31"/>
    <col min="13057" max="13057" width="27.7109375" style="31" customWidth="1"/>
    <col min="13058" max="13058" width="11.7109375" style="31" customWidth="1"/>
    <col min="13059" max="13059" width="21.28515625" style="31" customWidth="1"/>
    <col min="13060" max="13060" width="37.7109375" style="31" customWidth="1"/>
    <col min="13061" max="13061" width="23.140625" style="31" customWidth="1"/>
    <col min="13062" max="13062" width="20.42578125" style="31" customWidth="1"/>
    <col min="13063" max="13063" width="21.5703125" style="31" bestFit="1" customWidth="1"/>
    <col min="13064" max="13064" width="16.140625" style="31" customWidth="1"/>
    <col min="13065" max="13065" width="17.42578125" style="31" bestFit="1" customWidth="1"/>
    <col min="13066" max="13066" width="15.42578125" style="31" bestFit="1" customWidth="1"/>
    <col min="13067" max="13070" width="15.42578125" style="31" customWidth="1"/>
    <col min="13071" max="13071" width="14.5703125" style="31" bestFit="1" customWidth="1"/>
    <col min="13072" max="13072" width="15.42578125" style="31" bestFit="1" customWidth="1"/>
    <col min="13073" max="13073" width="15.85546875" style="31" customWidth="1"/>
    <col min="13074" max="13075" width="13.7109375" style="31" customWidth="1"/>
    <col min="13076" max="13076" width="22.7109375" style="31" customWidth="1"/>
    <col min="13077" max="13084" width="20.85546875" style="31" customWidth="1"/>
    <col min="13085" max="13312" width="11.42578125" style="31"/>
    <col min="13313" max="13313" width="27.7109375" style="31" customWidth="1"/>
    <col min="13314" max="13314" width="11.7109375" style="31" customWidth="1"/>
    <col min="13315" max="13315" width="21.28515625" style="31" customWidth="1"/>
    <col min="13316" max="13316" width="37.7109375" style="31" customWidth="1"/>
    <col min="13317" max="13317" width="23.140625" style="31" customWidth="1"/>
    <col min="13318" max="13318" width="20.42578125" style="31" customWidth="1"/>
    <col min="13319" max="13319" width="21.5703125" style="31" bestFit="1" customWidth="1"/>
    <col min="13320" max="13320" width="16.140625" style="31" customWidth="1"/>
    <col min="13321" max="13321" width="17.42578125" style="31" bestFit="1" customWidth="1"/>
    <col min="13322" max="13322" width="15.42578125" style="31" bestFit="1" customWidth="1"/>
    <col min="13323" max="13326" width="15.42578125" style="31" customWidth="1"/>
    <col min="13327" max="13327" width="14.5703125" style="31" bestFit="1" customWidth="1"/>
    <col min="13328" max="13328" width="15.42578125" style="31" bestFit="1" customWidth="1"/>
    <col min="13329" max="13329" width="15.85546875" style="31" customWidth="1"/>
    <col min="13330" max="13331" width="13.7109375" style="31" customWidth="1"/>
    <col min="13332" max="13332" width="22.7109375" style="31" customWidth="1"/>
    <col min="13333" max="13340" width="20.85546875" style="31" customWidth="1"/>
    <col min="13341" max="13568" width="11.42578125" style="31"/>
    <col min="13569" max="13569" width="27.7109375" style="31" customWidth="1"/>
    <col min="13570" max="13570" width="11.7109375" style="31" customWidth="1"/>
    <col min="13571" max="13571" width="21.28515625" style="31" customWidth="1"/>
    <col min="13572" max="13572" width="37.7109375" style="31" customWidth="1"/>
    <col min="13573" max="13573" width="23.140625" style="31" customWidth="1"/>
    <col min="13574" max="13574" width="20.42578125" style="31" customWidth="1"/>
    <col min="13575" max="13575" width="21.5703125" style="31" bestFit="1" customWidth="1"/>
    <col min="13576" max="13576" width="16.140625" style="31" customWidth="1"/>
    <col min="13577" max="13577" width="17.42578125" style="31" bestFit="1" customWidth="1"/>
    <col min="13578" max="13578" width="15.42578125" style="31" bestFit="1" customWidth="1"/>
    <col min="13579" max="13582" width="15.42578125" style="31" customWidth="1"/>
    <col min="13583" max="13583" width="14.5703125" style="31" bestFit="1" customWidth="1"/>
    <col min="13584" max="13584" width="15.42578125" style="31" bestFit="1" customWidth="1"/>
    <col min="13585" max="13585" width="15.85546875" style="31" customWidth="1"/>
    <col min="13586" max="13587" width="13.7109375" style="31" customWidth="1"/>
    <col min="13588" max="13588" width="22.7109375" style="31" customWidth="1"/>
    <col min="13589" max="13596" width="20.85546875" style="31" customWidth="1"/>
    <col min="13597" max="13824" width="11.42578125" style="31"/>
    <col min="13825" max="13825" width="27.7109375" style="31" customWidth="1"/>
    <col min="13826" max="13826" width="11.7109375" style="31" customWidth="1"/>
    <col min="13827" max="13827" width="21.28515625" style="31" customWidth="1"/>
    <col min="13828" max="13828" width="37.7109375" style="31" customWidth="1"/>
    <col min="13829" max="13829" width="23.140625" style="31" customWidth="1"/>
    <col min="13830" max="13830" width="20.42578125" style="31" customWidth="1"/>
    <col min="13831" max="13831" width="21.5703125" style="31" bestFit="1" customWidth="1"/>
    <col min="13832" max="13832" width="16.140625" style="31" customWidth="1"/>
    <col min="13833" max="13833" width="17.42578125" style="31" bestFit="1" customWidth="1"/>
    <col min="13834" max="13834" width="15.42578125" style="31" bestFit="1" customWidth="1"/>
    <col min="13835" max="13838" width="15.42578125" style="31" customWidth="1"/>
    <col min="13839" max="13839" width="14.5703125" style="31" bestFit="1" customWidth="1"/>
    <col min="13840" max="13840" width="15.42578125" style="31" bestFit="1" customWidth="1"/>
    <col min="13841" max="13841" width="15.85546875" style="31" customWidth="1"/>
    <col min="13842" max="13843" width="13.7109375" style="31" customWidth="1"/>
    <col min="13844" max="13844" width="22.7109375" style="31" customWidth="1"/>
    <col min="13845" max="13852" width="20.85546875" style="31" customWidth="1"/>
    <col min="13853" max="14080" width="11.42578125" style="31"/>
    <col min="14081" max="14081" width="27.7109375" style="31" customWidth="1"/>
    <col min="14082" max="14082" width="11.7109375" style="31" customWidth="1"/>
    <col min="14083" max="14083" width="21.28515625" style="31" customWidth="1"/>
    <col min="14084" max="14084" width="37.7109375" style="31" customWidth="1"/>
    <col min="14085" max="14085" width="23.140625" style="31" customWidth="1"/>
    <col min="14086" max="14086" width="20.42578125" style="31" customWidth="1"/>
    <col min="14087" max="14087" width="21.5703125" style="31" bestFit="1" customWidth="1"/>
    <col min="14088" max="14088" width="16.140625" style="31" customWidth="1"/>
    <col min="14089" max="14089" width="17.42578125" style="31" bestFit="1" customWidth="1"/>
    <col min="14090" max="14090" width="15.42578125" style="31" bestFit="1" customWidth="1"/>
    <col min="14091" max="14094" width="15.42578125" style="31" customWidth="1"/>
    <col min="14095" max="14095" width="14.5703125" style="31" bestFit="1" customWidth="1"/>
    <col min="14096" max="14096" width="15.42578125" style="31" bestFit="1" customWidth="1"/>
    <col min="14097" max="14097" width="15.85546875" style="31" customWidth="1"/>
    <col min="14098" max="14099" width="13.7109375" style="31" customWidth="1"/>
    <col min="14100" max="14100" width="22.7109375" style="31" customWidth="1"/>
    <col min="14101" max="14108" width="20.85546875" style="31" customWidth="1"/>
    <col min="14109" max="14336" width="11.42578125" style="31"/>
    <col min="14337" max="14337" width="27.7109375" style="31" customWidth="1"/>
    <col min="14338" max="14338" width="11.7109375" style="31" customWidth="1"/>
    <col min="14339" max="14339" width="21.28515625" style="31" customWidth="1"/>
    <col min="14340" max="14340" width="37.7109375" style="31" customWidth="1"/>
    <col min="14341" max="14341" width="23.140625" style="31" customWidth="1"/>
    <col min="14342" max="14342" width="20.42578125" style="31" customWidth="1"/>
    <col min="14343" max="14343" width="21.5703125" style="31" bestFit="1" customWidth="1"/>
    <col min="14344" max="14344" width="16.140625" style="31" customWidth="1"/>
    <col min="14345" max="14345" width="17.42578125" style="31" bestFit="1" customWidth="1"/>
    <col min="14346" max="14346" width="15.42578125" style="31" bestFit="1" customWidth="1"/>
    <col min="14347" max="14350" width="15.42578125" style="31" customWidth="1"/>
    <col min="14351" max="14351" width="14.5703125" style="31" bestFit="1" customWidth="1"/>
    <col min="14352" max="14352" width="15.42578125" style="31" bestFit="1" customWidth="1"/>
    <col min="14353" max="14353" width="15.85546875" style="31" customWidth="1"/>
    <col min="14354" max="14355" width="13.7109375" style="31" customWidth="1"/>
    <col min="14356" max="14356" width="22.7109375" style="31" customWidth="1"/>
    <col min="14357" max="14364" width="20.85546875" style="31" customWidth="1"/>
    <col min="14365" max="14592" width="11.42578125" style="31"/>
    <col min="14593" max="14593" width="27.7109375" style="31" customWidth="1"/>
    <col min="14594" max="14594" width="11.7109375" style="31" customWidth="1"/>
    <col min="14595" max="14595" width="21.28515625" style="31" customWidth="1"/>
    <col min="14596" max="14596" width="37.7109375" style="31" customWidth="1"/>
    <col min="14597" max="14597" width="23.140625" style="31" customWidth="1"/>
    <col min="14598" max="14598" width="20.42578125" style="31" customWidth="1"/>
    <col min="14599" max="14599" width="21.5703125" style="31" bestFit="1" customWidth="1"/>
    <col min="14600" max="14600" width="16.140625" style="31" customWidth="1"/>
    <col min="14601" max="14601" width="17.42578125" style="31" bestFit="1" customWidth="1"/>
    <col min="14602" max="14602" width="15.42578125" style="31" bestFit="1" customWidth="1"/>
    <col min="14603" max="14606" width="15.42578125" style="31" customWidth="1"/>
    <col min="14607" max="14607" width="14.5703125" style="31" bestFit="1" customWidth="1"/>
    <col min="14608" max="14608" width="15.42578125" style="31" bestFit="1" customWidth="1"/>
    <col min="14609" max="14609" width="15.85546875" style="31" customWidth="1"/>
    <col min="14610" max="14611" width="13.7109375" style="31" customWidth="1"/>
    <col min="14612" max="14612" width="22.7109375" style="31" customWidth="1"/>
    <col min="14613" max="14620" width="20.85546875" style="31" customWidth="1"/>
    <col min="14621" max="14848" width="11.42578125" style="31"/>
    <col min="14849" max="14849" width="27.7109375" style="31" customWidth="1"/>
    <col min="14850" max="14850" width="11.7109375" style="31" customWidth="1"/>
    <col min="14851" max="14851" width="21.28515625" style="31" customWidth="1"/>
    <col min="14852" max="14852" width="37.7109375" style="31" customWidth="1"/>
    <col min="14853" max="14853" width="23.140625" style="31" customWidth="1"/>
    <col min="14854" max="14854" width="20.42578125" style="31" customWidth="1"/>
    <col min="14855" max="14855" width="21.5703125" style="31" bestFit="1" customWidth="1"/>
    <col min="14856" max="14856" width="16.140625" style="31" customWidth="1"/>
    <col min="14857" max="14857" width="17.42578125" style="31" bestFit="1" customWidth="1"/>
    <col min="14858" max="14858" width="15.42578125" style="31" bestFit="1" customWidth="1"/>
    <col min="14859" max="14862" width="15.42578125" style="31" customWidth="1"/>
    <col min="14863" max="14863" width="14.5703125" style="31" bestFit="1" customWidth="1"/>
    <col min="14864" max="14864" width="15.42578125" style="31" bestFit="1" customWidth="1"/>
    <col min="14865" max="14865" width="15.85546875" style="31" customWidth="1"/>
    <col min="14866" max="14867" width="13.7109375" style="31" customWidth="1"/>
    <col min="14868" max="14868" width="22.7109375" style="31" customWidth="1"/>
    <col min="14869" max="14876" width="20.85546875" style="31" customWidth="1"/>
    <col min="14877" max="15104" width="11.42578125" style="31"/>
    <col min="15105" max="15105" width="27.7109375" style="31" customWidth="1"/>
    <col min="15106" max="15106" width="11.7109375" style="31" customWidth="1"/>
    <col min="15107" max="15107" width="21.28515625" style="31" customWidth="1"/>
    <col min="15108" max="15108" width="37.7109375" style="31" customWidth="1"/>
    <col min="15109" max="15109" width="23.140625" style="31" customWidth="1"/>
    <col min="15110" max="15110" width="20.42578125" style="31" customWidth="1"/>
    <col min="15111" max="15111" width="21.5703125" style="31" bestFit="1" customWidth="1"/>
    <col min="15112" max="15112" width="16.140625" style="31" customWidth="1"/>
    <col min="15113" max="15113" width="17.42578125" style="31" bestFit="1" customWidth="1"/>
    <col min="15114" max="15114" width="15.42578125" style="31" bestFit="1" customWidth="1"/>
    <col min="15115" max="15118" width="15.42578125" style="31" customWidth="1"/>
    <col min="15119" max="15119" width="14.5703125" style="31" bestFit="1" customWidth="1"/>
    <col min="15120" max="15120" width="15.42578125" style="31" bestFit="1" customWidth="1"/>
    <col min="15121" max="15121" width="15.85546875" style="31" customWidth="1"/>
    <col min="15122" max="15123" width="13.7109375" style="31" customWidth="1"/>
    <col min="15124" max="15124" width="22.7109375" style="31" customWidth="1"/>
    <col min="15125" max="15132" width="20.85546875" style="31" customWidth="1"/>
    <col min="15133" max="15360" width="11.42578125" style="31"/>
    <col min="15361" max="15361" width="27.7109375" style="31" customWidth="1"/>
    <col min="15362" max="15362" width="11.7109375" style="31" customWidth="1"/>
    <col min="15363" max="15363" width="21.28515625" style="31" customWidth="1"/>
    <col min="15364" max="15364" width="37.7109375" style="31" customWidth="1"/>
    <col min="15365" max="15365" width="23.140625" style="31" customWidth="1"/>
    <col min="15366" max="15366" width="20.42578125" style="31" customWidth="1"/>
    <col min="15367" max="15367" width="21.5703125" style="31" bestFit="1" customWidth="1"/>
    <col min="15368" max="15368" width="16.140625" style="31" customWidth="1"/>
    <col min="15369" max="15369" width="17.42578125" style="31" bestFit="1" customWidth="1"/>
    <col min="15370" max="15370" width="15.42578125" style="31" bestFit="1" customWidth="1"/>
    <col min="15371" max="15374" width="15.42578125" style="31" customWidth="1"/>
    <col min="15375" max="15375" width="14.5703125" style="31" bestFit="1" customWidth="1"/>
    <col min="15376" max="15376" width="15.42578125" style="31" bestFit="1" customWidth="1"/>
    <col min="15377" max="15377" width="15.85546875" style="31" customWidth="1"/>
    <col min="15378" max="15379" width="13.7109375" style="31" customWidth="1"/>
    <col min="15380" max="15380" width="22.7109375" style="31" customWidth="1"/>
    <col min="15381" max="15388" width="20.85546875" style="31" customWidth="1"/>
    <col min="15389" max="15616" width="11.42578125" style="31"/>
    <col min="15617" max="15617" width="27.7109375" style="31" customWidth="1"/>
    <col min="15618" max="15618" width="11.7109375" style="31" customWidth="1"/>
    <col min="15619" max="15619" width="21.28515625" style="31" customWidth="1"/>
    <col min="15620" max="15620" width="37.7109375" style="31" customWidth="1"/>
    <col min="15621" max="15621" width="23.140625" style="31" customWidth="1"/>
    <col min="15622" max="15622" width="20.42578125" style="31" customWidth="1"/>
    <col min="15623" max="15623" width="21.5703125" style="31" bestFit="1" customWidth="1"/>
    <col min="15624" max="15624" width="16.140625" style="31" customWidth="1"/>
    <col min="15625" max="15625" width="17.42578125" style="31" bestFit="1" customWidth="1"/>
    <col min="15626" max="15626" width="15.42578125" style="31" bestFit="1" customWidth="1"/>
    <col min="15627" max="15630" width="15.42578125" style="31" customWidth="1"/>
    <col min="15631" max="15631" width="14.5703125" style="31" bestFit="1" customWidth="1"/>
    <col min="15632" max="15632" width="15.42578125" style="31" bestFit="1" customWidth="1"/>
    <col min="15633" max="15633" width="15.85546875" style="31" customWidth="1"/>
    <col min="15634" max="15635" width="13.7109375" style="31" customWidth="1"/>
    <col min="15636" max="15636" width="22.7109375" style="31" customWidth="1"/>
    <col min="15637" max="15644" width="20.85546875" style="31" customWidth="1"/>
    <col min="15645" max="15872" width="11.42578125" style="31"/>
    <col min="15873" max="15873" width="27.7109375" style="31" customWidth="1"/>
    <col min="15874" max="15874" width="11.7109375" style="31" customWidth="1"/>
    <col min="15875" max="15875" width="21.28515625" style="31" customWidth="1"/>
    <col min="15876" max="15876" width="37.7109375" style="31" customWidth="1"/>
    <col min="15877" max="15877" width="23.140625" style="31" customWidth="1"/>
    <col min="15878" max="15878" width="20.42578125" style="31" customWidth="1"/>
    <col min="15879" max="15879" width="21.5703125" style="31" bestFit="1" customWidth="1"/>
    <col min="15880" max="15880" width="16.140625" style="31" customWidth="1"/>
    <col min="15881" max="15881" width="17.42578125" style="31" bestFit="1" customWidth="1"/>
    <col min="15882" max="15882" width="15.42578125" style="31" bestFit="1" customWidth="1"/>
    <col min="15883" max="15886" width="15.42578125" style="31" customWidth="1"/>
    <col min="15887" max="15887" width="14.5703125" style="31" bestFit="1" customWidth="1"/>
    <col min="15888" max="15888" width="15.42578125" style="31" bestFit="1" customWidth="1"/>
    <col min="15889" max="15889" width="15.85546875" style="31" customWidth="1"/>
    <col min="15890" max="15891" width="13.7109375" style="31" customWidth="1"/>
    <col min="15892" max="15892" width="22.7109375" style="31" customWidth="1"/>
    <col min="15893" max="15900" width="20.85546875" style="31" customWidth="1"/>
    <col min="15901" max="16128" width="11.42578125" style="31"/>
    <col min="16129" max="16129" width="27.7109375" style="31" customWidth="1"/>
    <col min="16130" max="16130" width="11.7109375" style="31" customWidth="1"/>
    <col min="16131" max="16131" width="21.28515625" style="31" customWidth="1"/>
    <col min="16132" max="16132" width="37.7109375" style="31" customWidth="1"/>
    <col min="16133" max="16133" width="23.140625" style="31" customWidth="1"/>
    <col min="16134" max="16134" width="20.42578125" style="31" customWidth="1"/>
    <col min="16135" max="16135" width="21.5703125" style="31" bestFit="1" customWidth="1"/>
    <col min="16136" max="16136" width="16.140625" style="31" customWidth="1"/>
    <col min="16137" max="16137" width="17.42578125" style="31" bestFit="1" customWidth="1"/>
    <col min="16138" max="16138" width="15.42578125" style="31" bestFit="1" customWidth="1"/>
    <col min="16139" max="16142" width="15.42578125" style="31" customWidth="1"/>
    <col min="16143" max="16143" width="14.5703125" style="31" bestFit="1" customWidth="1"/>
    <col min="16144" max="16144" width="15.42578125" style="31" bestFit="1" customWidth="1"/>
    <col min="16145" max="16145" width="15.85546875" style="31" customWidth="1"/>
    <col min="16146" max="16147" width="13.7109375" style="31" customWidth="1"/>
    <col min="16148" max="16148" width="22.7109375" style="31" customWidth="1"/>
    <col min="16149" max="16156" width="20.85546875" style="31" customWidth="1"/>
    <col min="16157" max="16384" width="11.42578125" style="31"/>
  </cols>
  <sheetData>
    <row r="1" spans="1:22" s="46" customFormat="1"/>
    <row r="2" spans="1:22" ht="30.75">
      <c r="A2" s="426" t="s">
        <v>24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  <c r="T2" s="426"/>
    </row>
    <row r="3" spans="1:22" ht="30.75">
      <c r="A3" s="426" t="s">
        <v>0</v>
      </c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26"/>
      <c r="T3" s="426"/>
      <c r="U3" s="32"/>
    </row>
    <row r="4" spans="1:22" ht="30.75">
      <c r="A4" s="426" t="s">
        <v>1</v>
      </c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26"/>
      <c r="Q4" s="426"/>
      <c r="R4" s="426"/>
      <c r="S4" s="426"/>
      <c r="T4" s="426"/>
      <c r="U4" s="32"/>
    </row>
    <row r="5" spans="1:22" ht="21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</row>
    <row r="6" spans="1:22" ht="18.75" thickBot="1"/>
    <row r="7" spans="1:22">
      <c r="A7" s="427" t="s">
        <v>2</v>
      </c>
      <c r="B7" s="428"/>
      <c r="C7" s="429"/>
      <c r="D7" s="430"/>
      <c r="E7" s="74"/>
    </row>
    <row r="8" spans="1:22" ht="36">
      <c r="A8" s="33" t="s">
        <v>3</v>
      </c>
      <c r="B8" s="431" t="s">
        <v>4</v>
      </c>
      <c r="C8" s="432"/>
      <c r="D8" s="34" t="s">
        <v>5</v>
      </c>
      <c r="E8" s="74"/>
    </row>
    <row r="9" spans="1:22" ht="18.75" thickBot="1">
      <c r="A9" s="48" t="s">
        <v>34</v>
      </c>
      <c r="B9" s="481" t="s">
        <v>35</v>
      </c>
      <c r="C9" s="482"/>
      <c r="D9" s="64" t="s">
        <v>36</v>
      </c>
    </row>
    <row r="10" spans="1:22" ht="18.75" thickBot="1"/>
    <row r="11" spans="1:22" ht="31.5" thickBot="1">
      <c r="A11" s="621" t="s">
        <v>6</v>
      </c>
      <c r="B11" s="621"/>
      <c r="C11" s="621"/>
      <c r="D11" s="621"/>
      <c r="E11" s="621"/>
      <c r="F11" s="621"/>
      <c r="G11" s="621"/>
      <c r="H11" s="434">
        <v>2023</v>
      </c>
      <c r="I11" s="435"/>
      <c r="J11" s="435"/>
      <c r="K11" s="435"/>
      <c r="L11" s="435"/>
      <c r="M11" s="435"/>
      <c r="N11" s="435"/>
      <c r="O11" s="435"/>
      <c r="P11" s="435"/>
      <c r="Q11" s="435"/>
      <c r="R11" s="435"/>
      <c r="S11" s="436"/>
      <c r="T11" s="608" t="s">
        <v>7</v>
      </c>
    </row>
    <row r="12" spans="1:22" ht="43.5" thickBot="1">
      <c r="A12" s="68" t="s">
        <v>37</v>
      </c>
      <c r="B12" s="68" t="s">
        <v>9</v>
      </c>
      <c r="C12" s="68" t="s">
        <v>10</v>
      </c>
      <c r="D12" s="68" t="s">
        <v>11</v>
      </c>
      <c r="E12" s="68" t="s">
        <v>12</v>
      </c>
      <c r="F12" s="68" t="s">
        <v>13</v>
      </c>
      <c r="G12" s="68" t="s">
        <v>14</v>
      </c>
      <c r="H12" s="68" t="s">
        <v>15</v>
      </c>
      <c r="I12" s="68" t="s">
        <v>16</v>
      </c>
      <c r="J12" s="68" t="s">
        <v>17</v>
      </c>
      <c r="K12" s="68" t="s">
        <v>18</v>
      </c>
      <c r="L12" s="68" t="s">
        <v>19</v>
      </c>
      <c r="M12" s="68" t="s">
        <v>20</v>
      </c>
      <c r="N12" s="68" t="s">
        <v>21</v>
      </c>
      <c r="O12" s="68" t="s">
        <v>22</v>
      </c>
      <c r="P12" s="68" t="s">
        <v>63</v>
      </c>
      <c r="Q12" s="68" t="s">
        <v>65</v>
      </c>
      <c r="R12" s="68" t="s">
        <v>64</v>
      </c>
      <c r="S12" s="68" t="s">
        <v>66</v>
      </c>
      <c r="T12" s="608"/>
    </row>
    <row r="13" spans="1:22" s="67" customFormat="1" ht="246.75" customHeight="1" thickBot="1">
      <c r="A13" s="69" t="s">
        <v>32</v>
      </c>
      <c r="B13" s="69">
        <v>15284</v>
      </c>
      <c r="C13" s="69" t="s">
        <v>38</v>
      </c>
      <c r="D13" s="69" t="s">
        <v>39</v>
      </c>
      <c r="E13" s="69" t="s">
        <v>40</v>
      </c>
      <c r="F13" s="70">
        <v>100</v>
      </c>
      <c r="G13" s="69" t="s">
        <v>41</v>
      </c>
      <c r="H13" s="71">
        <v>12</v>
      </c>
      <c r="I13" s="71">
        <v>48</v>
      </c>
      <c r="J13" s="71">
        <v>40</v>
      </c>
      <c r="K13" s="71">
        <v>27</v>
      </c>
      <c r="L13" s="71">
        <v>27</v>
      </c>
      <c r="M13" s="71">
        <v>26</v>
      </c>
      <c r="N13" s="71"/>
      <c r="O13" s="71"/>
      <c r="P13" s="71"/>
      <c r="Q13" s="71"/>
      <c r="R13" s="71"/>
      <c r="S13" s="71"/>
      <c r="T13" s="72">
        <f>SUM(H13:S13)</f>
        <v>180</v>
      </c>
      <c r="U13" s="65"/>
      <c r="V13" s="66"/>
    </row>
  </sheetData>
  <mergeCells count="9">
    <mergeCell ref="A2:T2"/>
    <mergeCell ref="A3:T3"/>
    <mergeCell ref="A4:T4"/>
    <mergeCell ref="T11:T12"/>
    <mergeCell ref="H11:S11"/>
    <mergeCell ref="A11:G11"/>
    <mergeCell ref="A7:D7"/>
    <mergeCell ref="B8:C8"/>
    <mergeCell ref="B9:C9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FF00"/>
    <pageSetUpPr fitToPage="1"/>
  </sheetPr>
  <dimension ref="A1:BF32"/>
  <sheetViews>
    <sheetView topLeftCell="B16" zoomScale="71" zoomScaleNormal="71" workbookViewId="0">
      <selection activeCell="M15" sqref="M15"/>
    </sheetView>
  </sheetViews>
  <sheetFormatPr baseColWidth="10" defaultRowHeight="15"/>
  <cols>
    <col min="1" max="1" width="27.7109375" style="1" customWidth="1"/>
    <col min="2" max="2" width="11.7109375" style="1" customWidth="1"/>
    <col min="3" max="3" width="21.28515625" style="1" customWidth="1"/>
    <col min="4" max="4" width="37.7109375" style="1" customWidth="1"/>
    <col min="5" max="5" width="23.140625" style="1" customWidth="1"/>
    <col min="6" max="6" width="20.42578125" style="1" customWidth="1"/>
    <col min="7" max="7" width="21.5703125" style="1" bestFit="1" customWidth="1"/>
    <col min="8" max="10" width="18" style="1" customWidth="1"/>
    <col min="11" max="11" width="16.5703125" style="1" customWidth="1"/>
    <col min="12" max="12" width="16.140625" style="1" customWidth="1"/>
    <col min="13" max="13" width="17.42578125" style="1" bestFit="1" customWidth="1"/>
    <col min="14" max="14" width="15.42578125" style="1" customWidth="1"/>
    <col min="15" max="15" width="14.5703125" style="1" customWidth="1"/>
    <col min="16" max="16" width="16.28515625" style="1" customWidth="1"/>
    <col min="17" max="17" width="15.7109375" style="1" customWidth="1"/>
    <col min="18" max="18" width="17.28515625" style="1" customWidth="1"/>
    <col min="19" max="19" width="15.42578125" style="1" customWidth="1"/>
    <col min="20" max="20" width="15.28515625" style="1" customWidth="1"/>
    <col min="21" max="21" width="11" style="1" customWidth="1"/>
    <col min="22" max="22" width="14.42578125" style="1" customWidth="1"/>
    <col min="23" max="23" width="15.85546875" style="1" customWidth="1"/>
    <col min="24" max="24" width="12" style="1" customWidth="1"/>
    <col min="25" max="25" width="11.42578125" style="1" customWidth="1"/>
    <col min="26" max="26" width="12.140625" style="1" customWidth="1"/>
    <col min="27" max="27" width="13" style="1" customWidth="1"/>
    <col min="28" max="28" width="10.5703125" style="1" customWidth="1"/>
    <col min="29" max="29" width="11.42578125" style="1"/>
    <col min="30" max="30" width="13.7109375" style="1" customWidth="1"/>
    <col min="31" max="31" width="13.42578125" style="1" customWidth="1"/>
    <col min="32" max="33" width="11.42578125" style="1"/>
    <col min="34" max="34" width="13.42578125" style="1" customWidth="1"/>
    <col min="35" max="35" width="12.7109375" style="1" customWidth="1"/>
    <col min="36" max="37" width="11.42578125" style="1"/>
    <col min="38" max="39" width="12.7109375" style="1" customWidth="1"/>
    <col min="40" max="41" width="11.42578125" style="1"/>
    <col min="42" max="42" width="12.85546875" style="1" customWidth="1"/>
    <col min="43" max="43" width="14.28515625" style="1" customWidth="1"/>
    <col min="44" max="45" width="11.42578125" style="1"/>
    <col min="46" max="46" width="14" style="1" customWidth="1"/>
    <col min="47" max="47" width="15" style="1" customWidth="1"/>
    <col min="48" max="49" width="11.42578125" style="1"/>
    <col min="50" max="50" width="14.28515625" style="1" customWidth="1"/>
    <col min="51" max="51" width="13.42578125" style="1" customWidth="1"/>
    <col min="52" max="53" width="11.42578125" style="1"/>
    <col min="54" max="54" width="13.7109375" style="1" customWidth="1"/>
    <col min="55" max="55" width="12.7109375" style="1" customWidth="1"/>
    <col min="56" max="256" width="11.42578125" style="1"/>
    <col min="257" max="257" width="27.7109375" style="1" customWidth="1"/>
    <col min="258" max="258" width="11.7109375" style="1" customWidth="1"/>
    <col min="259" max="259" width="21.28515625" style="1" customWidth="1"/>
    <col min="260" max="260" width="37.7109375" style="1" customWidth="1"/>
    <col min="261" max="261" width="23.140625" style="1" customWidth="1"/>
    <col min="262" max="262" width="20.42578125" style="1" customWidth="1"/>
    <col min="263" max="263" width="21.5703125" style="1" bestFit="1" customWidth="1"/>
    <col min="264" max="266" width="18" style="1" customWidth="1"/>
    <col min="267" max="267" width="16.5703125" style="1" customWidth="1"/>
    <col min="268" max="268" width="16.140625" style="1" customWidth="1"/>
    <col min="269" max="269" width="17.42578125" style="1" bestFit="1" customWidth="1"/>
    <col min="270" max="270" width="15.42578125" style="1" customWidth="1"/>
    <col min="271" max="271" width="14.5703125" style="1" customWidth="1"/>
    <col min="272" max="272" width="16.28515625" style="1" customWidth="1"/>
    <col min="273" max="273" width="15.7109375" style="1" customWidth="1"/>
    <col min="274" max="274" width="17.28515625" style="1" customWidth="1"/>
    <col min="275" max="275" width="15.42578125" style="1" customWidth="1"/>
    <col min="276" max="276" width="15.28515625" style="1" customWidth="1"/>
    <col min="277" max="277" width="11" style="1" customWidth="1"/>
    <col min="278" max="278" width="14.42578125" style="1" customWidth="1"/>
    <col min="279" max="279" width="15.85546875" style="1" customWidth="1"/>
    <col min="280" max="280" width="12" style="1" customWidth="1"/>
    <col min="281" max="281" width="11.42578125" style="1" customWidth="1"/>
    <col min="282" max="282" width="12.140625" style="1" customWidth="1"/>
    <col min="283" max="283" width="13" style="1" customWidth="1"/>
    <col min="284" max="284" width="10.5703125" style="1" customWidth="1"/>
    <col min="285" max="285" width="11.42578125" style="1"/>
    <col min="286" max="286" width="13.7109375" style="1" customWidth="1"/>
    <col min="287" max="287" width="13.42578125" style="1" customWidth="1"/>
    <col min="288" max="289" width="11.42578125" style="1"/>
    <col min="290" max="290" width="13.42578125" style="1" customWidth="1"/>
    <col min="291" max="291" width="12.7109375" style="1" customWidth="1"/>
    <col min="292" max="293" width="11.42578125" style="1"/>
    <col min="294" max="295" width="12.7109375" style="1" customWidth="1"/>
    <col min="296" max="297" width="11.42578125" style="1"/>
    <col min="298" max="298" width="12.85546875" style="1" customWidth="1"/>
    <col min="299" max="299" width="14.28515625" style="1" customWidth="1"/>
    <col min="300" max="301" width="11.42578125" style="1"/>
    <col min="302" max="302" width="14" style="1" customWidth="1"/>
    <col min="303" max="303" width="15" style="1" customWidth="1"/>
    <col min="304" max="305" width="11.42578125" style="1"/>
    <col min="306" max="306" width="14.28515625" style="1" customWidth="1"/>
    <col min="307" max="307" width="13.42578125" style="1" customWidth="1"/>
    <col min="308" max="309" width="11.42578125" style="1"/>
    <col min="310" max="310" width="13.7109375" style="1" customWidth="1"/>
    <col min="311" max="311" width="12.7109375" style="1" customWidth="1"/>
    <col min="312" max="512" width="11.42578125" style="1"/>
    <col min="513" max="513" width="27.7109375" style="1" customWidth="1"/>
    <col min="514" max="514" width="11.7109375" style="1" customWidth="1"/>
    <col min="515" max="515" width="21.28515625" style="1" customWidth="1"/>
    <col min="516" max="516" width="37.7109375" style="1" customWidth="1"/>
    <col min="517" max="517" width="23.140625" style="1" customWidth="1"/>
    <col min="518" max="518" width="20.42578125" style="1" customWidth="1"/>
    <col min="519" max="519" width="21.5703125" style="1" bestFit="1" customWidth="1"/>
    <col min="520" max="522" width="18" style="1" customWidth="1"/>
    <col min="523" max="523" width="16.5703125" style="1" customWidth="1"/>
    <col min="524" max="524" width="16.140625" style="1" customWidth="1"/>
    <col min="525" max="525" width="17.42578125" style="1" bestFit="1" customWidth="1"/>
    <col min="526" max="526" width="15.42578125" style="1" customWidth="1"/>
    <col min="527" max="527" width="14.5703125" style="1" customWidth="1"/>
    <col min="528" max="528" width="16.28515625" style="1" customWidth="1"/>
    <col min="529" max="529" width="15.7109375" style="1" customWidth="1"/>
    <col min="530" max="530" width="17.28515625" style="1" customWidth="1"/>
    <col min="531" max="531" width="15.42578125" style="1" customWidth="1"/>
    <col min="532" max="532" width="15.28515625" style="1" customWidth="1"/>
    <col min="533" max="533" width="11" style="1" customWidth="1"/>
    <col min="534" max="534" width="14.42578125" style="1" customWidth="1"/>
    <col min="535" max="535" width="15.85546875" style="1" customWidth="1"/>
    <col min="536" max="536" width="12" style="1" customWidth="1"/>
    <col min="537" max="537" width="11.42578125" style="1" customWidth="1"/>
    <col min="538" max="538" width="12.140625" style="1" customWidth="1"/>
    <col min="539" max="539" width="13" style="1" customWidth="1"/>
    <col min="540" max="540" width="10.5703125" style="1" customWidth="1"/>
    <col min="541" max="541" width="11.42578125" style="1"/>
    <col min="542" max="542" width="13.7109375" style="1" customWidth="1"/>
    <col min="543" max="543" width="13.42578125" style="1" customWidth="1"/>
    <col min="544" max="545" width="11.42578125" style="1"/>
    <col min="546" max="546" width="13.42578125" style="1" customWidth="1"/>
    <col min="547" max="547" width="12.7109375" style="1" customWidth="1"/>
    <col min="548" max="549" width="11.42578125" style="1"/>
    <col min="550" max="551" width="12.7109375" style="1" customWidth="1"/>
    <col min="552" max="553" width="11.42578125" style="1"/>
    <col min="554" max="554" width="12.85546875" style="1" customWidth="1"/>
    <col min="555" max="555" width="14.28515625" style="1" customWidth="1"/>
    <col min="556" max="557" width="11.42578125" style="1"/>
    <col min="558" max="558" width="14" style="1" customWidth="1"/>
    <col min="559" max="559" width="15" style="1" customWidth="1"/>
    <col min="560" max="561" width="11.42578125" style="1"/>
    <col min="562" max="562" width="14.28515625" style="1" customWidth="1"/>
    <col min="563" max="563" width="13.42578125" style="1" customWidth="1"/>
    <col min="564" max="565" width="11.42578125" style="1"/>
    <col min="566" max="566" width="13.7109375" style="1" customWidth="1"/>
    <col min="567" max="567" width="12.7109375" style="1" customWidth="1"/>
    <col min="568" max="768" width="11.42578125" style="1"/>
    <col min="769" max="769" width="27.7109375" style="1" customWidth="1"/>
    <col min="770" max="770" width="11.7109375" style="1" customWidth="1"/>
    <col min="771" max="771" width="21.28515625" style="1" customWidth="1"/>
    <col min="772" max="772" width="37.7109375" style="1" customWidth="1"/>
    <col min="773" max="773" width="23.140625" style="1" customWidth="1"/>
    <col min="774" max="774" width="20.42578125" style="1" customWidth="1"/>
    <col min="775" max="775" width="21.5703125" style="1" bestFit="1" customWidth="1"/>
    <col min="776" max="778" width="18" style="1" customWidth="1"/>
    <col min="779" max="779" width="16.5703125" style="1" customWidth="1"/>
    <col min="780" max="780" width="16.140625" style="1" customWidth="1"/>
    <col min="781" max="781" width="17.42578125" style="1" bestFit="1" customWidth="1"/>
    <col min="782" max="782" width="15.42578125" style="1" customWidth="1"/>
    <col min="783" max="783" width="14.5703125" style="1" customWidth="1"/>
    <col min="784" max="784" width="16.28515625" style="1" customWidth="1"/>
    <col min="785" max="785" width="15.7109375" style="1" customWidth="1"/>
    <col min="786" max="786" width="17.28515625" style="1" customWidth="1"/>
    <col min="787" max="787" width="15.42578125" style="1" customWidth="1"/>
    <col min="788" max="788" width="15.28515625" style="1" customWidth="1"/>
    <col min="789" max="789" width="11" style="1" customWidth="1"/>
    <col min="790" max="790" width="14.42578125" style="1" customWidth="1"/>
    <col min="791" max="791" width="15.85546875" style="1" customWidth="1"/>
    <col min="792" max="792" width="12" style="1" customWidth="1"/>
    <col min="793" max="793" width="11.42578125" style="1" customWidth="1"/>
    <col min="794" max="794" width="12.140625" style="1" customWidth="1"/>
    <col min="795" max="795" width="13" style="1" customWidth="1"/>
    <col min="796" max="796" width="10.5703125" style="1" customWidth="1"/>
    <col min="797" max="797" width="11.42578125" style="1"/>
    <col min="798" max="798" width="13.7109375" style="1" customWidth="1"/>
    <col min="799" max="799" width="13.42578125" style="1" customWidth="1"/>
    <col min="800" max="801" width="11.42578125" style="1"/>
    <col min="802" max="802" width="13.42578125" style="1" customWidth="1"/>
    <col min="803" max="803" width="12.7109375" style="1" customWidth="1"/>
    <col min="804" max="805" width="11.42578125" style="1"/>
    <col min="806" max="807" width="12.7109375" style="1" customWidth="1"/>
    <col min="808" max="809" width="11.42578125" style="1"/>
    <col min="810" max="810" width="12.85546875" style="1" customWidth="1"/>
    <col min="811" max="811" width="14.28515625" style="1" customWidth="1"/>
    <col min="812" max="813" width="11.42578125" style="1"/>
    <col min="814" max="814" width="14" style="1" customWidth="1"/>
    <col min="815" max="815" width="15" style="1" customWidth="1"/>
    <col min="816" max="817" width="11.42578125" style="1"/>
    <col min="818" max="818" width="14.28515625" style="1" customWidth="1"/>
    <col min="819" max="819" width="13.42578125" style="1" customWidth="1"/>
    <col min="820" max="821" width="11.42578125" style="1"/>
    <col min="822" max="822" width="13.7109375" style="1" customWidth="1"/>
    <col min="823" max="823" width="12.7109375" style="1" customWidth="1"/>
    <col min="824" max="1024" width="11.42578125" style="1"/>
    <col min="1025" max="1025" width="27.7109375" style="1" customWidth="1"/>
    <col min="1026" max="1026" width="11.7109375" style="1" customWidth="1"/>
    <col min="1027" max="1027" width="21.28515625" style="1" customWidth="1"/>
    <col min="1028" max="1028" width="37.7109375" style="1" customWidth="1"/>
    <col min="1029" max="1029" width="23.140625" style="1" customWidth="1"/>
    <col min="1030" max="1030" width="20.42578125" style="1" customWidth="1"/>
    <col min="1031" max="1031" width="21.5703125" style="1" bestFit="1" customWidth="1"/>
    <col min="1032" max="1034" width="18" style="1" customWidth="1"/>
    <col min="1035" max="1035" width="16.5703125" style="1" customWidth="1"/>
    <col min="1036" max="1036" width="16.140625" style="1" customWidth="1"/>
    <col min="1037" max="1037" width="17.42578125" style="1" bestFit="1" customWidth="1"/>
    <col min="1038" max="1038" width="15.42578125" style="1" customWidth="1"/>
    <col min="1039" max="1039" width="14.5703125" style="1" customWidth="1"/>
    <col min="1040" max="1040" width="16.28515625" style="1" customWidth="1"/>
    <col min="1041" max="1041" width="15.7109375" style="1" customWidth="1"/>
    <col min="1042" max="1042" width="17.28515625" style="1" customWidth="1"/>
    <col min="1043" max="1043" width="15.42578125" style="1" customWidth="1"/>
    <col min="1044" max="1044" width="15.28515625" style="1" customWidth="1"/>
    <col min="1045" max="1045" width="11" style="1" customWidth="1"/>
    <col min="1046" max="1046" width="14.42578125" style="1" customWidth="1"/>
    <col min="1047" max="1047" width="15.85546875" style="1" customWidth="1"/>
    <col min="1048" max="1048" width="12" style="1" customWidth="1"/>
    <col min="1049" max="1049" width="11.42578125" style="1" customWidth="1"/>
    <col min="1050" max="1050" width="12.140625" style="1" customWidth="1"/>
    <col min="1051" max="1051" width="13" style="1" customWidth="1"/>
    <col min="1052" max="1052" width="10.5703125" style="1" customWidth="1"/>
    <col min="1053" max="1053" width="11.42578125" style="1"/>
    <col min="1054" max="1054" width="13.7109375" style="1" customWidth="1"/>
    <col min="1055" max="1055" width="13.42578125" style="1" customWidth="1"/>
    <col min="1056" max="1057" width="11.42578125" style="1"/>
    <col min="1058" max="1058" width="13.42578125" style="1" customWidth="1"/>
    <col min="1059" max="1059" width="12.7109375" style="1" customWidth="1"/>
    <col min="1060" max="1061" width="11.42578125" style="1"/>
    <col min="1062" max="1063" width="12.7109375" style="1" customWidth="1"/>
    <col min="1064" max="1065" width="11.42578125" style="1"/>
    <col min="1066" max="1066" width="12.85546875" style="1" customWidth="1"/>
    <col min="1067" max="1067" width="14.28515625" style="1" customWidth="1"/>
    <col min="1068" max="1069" width="11.42578125" style="1"/>
    <col min="1070" max="1070" width="14" style="1" customWidth="1"/>
    <col min="1071" max="1071" width="15" style="1" customWidth="1"/>
    <col min="1072" max="1073" width="11.42578125" style="1"/>
    <col min="1074" max="1074" width="14.28515625" style="1" customWidth="1"/>
    <col min="1075" max="1075" width="13.42578125" style="1" customWidth="1"/>
    <col min="1076" max="1077" width="11.42578125" style="1"/>
    <col min="1078" max="1078" width="13.7109375" style="1" customWidth="1"/>
    <col min="1079" max="1079" width="12.7109375" style="1" customWidth="1"/>
    <col min="1080" max="1280" width="11.42578125" style="1"/>
    <col min="1281" max="1281" width="27.7109375" style="1" customWidth="1"/>
    <col min="1282" max="1282" width="11.7109375" style="1" customWidth="1"/>
    <col min="1283" max="1283" width="21.28515625" style="1" customWidth="1"/>
    <col min="1284" max="1284" width="37.7109375" style="1" customWidth="1"/>
    <col min="1285" max="1285" width="23.140625" style="1" customWidth="1"/>
    <col min="1286" max="1286" width="20.42578125" style="1" customWidth="1"/>
    <col min="1287" max="1287" width="21.5703125" style="1" bestFit="1" customWidth="1"/>
    <col min="1288" max="1290" width="18" style="1" customWidth="1"/>
    <col min="1291" max="1291" width="16.5703125" style="1" customWidth="1"/>
    <col min="1292" max="1292" width="16.140625" style="1" customWidth="1"/>
    <col min="1293" max="1293" width="17.42578125" style="1" bestFit="1" customWidth="1"/>
    <col min="1294" max="1294" width="15.42578125" style="1" customWidth="1"/>
    <col min="1295" max="1295" width="14.5703125" style="1" customWidth="1"/>
    <col min="1296" max="1296" width="16.28515625" style="1" customWidth="1"/>
    <col min="1297" max="1297" width="15.7109375" style="1" customWidth="1"/>
    <col min="1298" max="1298" width="17.28515625" style="1" customWidth="1"/>
    <col min="1299" max="1299" width="15.42578125" style="1" customWidth="1"/>
    <col min="1300" max="1300" width="15.28515625" style="1" customWidth="1"/>
    <col min="1301" max="1301" width="11" style="1" customWidth="1"/>
    <col min="1302" max="1302" width="14.42578125" style="1" customWidth="1"/>
    <col min="1303" max="1303" width="15.85546875" style="1" customWidth="1"/>
    <col min="1304" max="1304" width="12" style="1" customWidth="1"/>
    <col min="1305" max="1305" width="11.42578125" style="1" customWidth="1"/>
    <col min="1306" max="1306" width="12.140625" style="1" customWidth="1"/>
    <col min="1307" max="1307" width="13" style="1" customWidth="1"/>
    <col min="1308" max="1308" width="10.5703125" style="1" customWidth="1"/>
    <col min="1309" max="1309" width="11.42578125" style="1"/>
    <col min="1310" max="1310" width="13.7109375" style="1" customWidth="1"/>
    <col min="1311" max="1311" width="13.42578125" style="1" customWidth="1"/>
    <col min="1312" max="1313" width="11.42578125" style="1"/>
    <col min="1314" max="1314" width="13.42578125" style="1" customWidth="1"/>
    <col min="1315" max="1315" width="12.7109375" style="1" customWidth="1"/>
    <col min="1316" max="1317" width="11.42578125" style="1"/>
    <col min="1318" max="1319" width="12.7109375" style="1" customWidth="1"/>
    <col min="1320" max="1321" width="11.42578125" style="1"/>
    <col min="1322" max="1322" width="12.85546875" style="1" customWidth="1"/>
    <col min="1323" max="1323" width="14.28515625" style="1" customWidth="1"/>
    <col min="1324" max="1325" width="11.42578125" style="1"/>
    <col min="1326" max="1326" width="14" style="1" customWidth="1"/>
    <col min="1327" max="1327" width="15" style="1" customWidth="1"/>
    <col min="1328" max="1329" width="11.42578125" style="1"/>
    <col min="1330" max="1330" width="14.28515625" style="1" customWidth="1"/>
    <col min="1331" max="1331" width="13.42578125" style="1" customWidth="1"/>
    <col min="1332" max="1333" width="11.42578125" style="1"/>
    <col min="1334" max="1334" width="13.7109375" style="1" customWidth="1"/>
    <col min="1335" max="1335" width="12.7109375" style="1" customWidth="1"/>
    <col min="1336" max="1536" width="11.42578125" style="1"/>
    <col min="1537" max="1537" width="27.7109375" style="1" customWidth="1"/>
    <col min="1538" max="1538" width="11.7109375" style="1" customWidth="1"/>
    <col min="1539" max="1539" width="21.28515625" style="1" customWidth="1"/>
    <col min="1540" max="1540" width="37.7109375" style="1" customWidth="1"/>
    <col min="1541" max="1541" width="23.140625" style="1" customWidth="1"/>
    <col min="1542" max="1542" width="20.42578125" style="1" customWidth="1"/>
    <col min="1543" max="1543" width="21.5703125" style="1" bestFit="1" customWidth="1"/>
    <col min="1544" max="1546" width="18" style="1" customWidth="1"/>
    <col min="1547" max="1547" width="16.5703125" style="1" customWidth="1"/>
    <col min="1548" max="1548" width="16.140625" style="1" customWidth="1"/>
    <col min="1549" max="1549" width="17.42578125" style="1" bestFit="1" customWidth="1"/>
    <col min="1550" max="1550" width="15.42578125" style="1" customWidth="1"/>
    <col min="1551" max="1551" width="14.5703125" style="1" customWidth="1"/>
    <col min="1552" max="1552" width="16.28515625" style="1" customWidth="1"/>
    <col min="1553" max="1553" width="15.7109375" style="1" customWidth="1"/>
    <col min="1554" max="1554" width="17.28515625" style="1" customWidth="1"/>
    <col min="1555" max="1555" width="15.42578125" style="1" customWidth="1"/>
    <col min="1556" max="1556" width="15.28515625" style="1" customWidth="1"/>
    <col min="1557" max="1557" width="11" style="1" customWidth="1"/>
    <col min="1558" max="1558" width="14.42578125" style="1" customWidth="1"/>
    <col min="1559" max="1559" width="15.85546875" style="1" customWidth="1"/>
    <col min="1560" max="1560" width="12" style="1" customWidth="1"/>
    <col min="1561" max="1561" width="11.42578125" style="1" customWidth="1"/>
    <col min="1562" max="1562" width="12.140625" style="1" customWidth="1"/>
    <col min="1563" max="1563" width="13" style="1" customWidth="1"/>
    <col min="1564" max="1564" width="10.5703125" style="1" customWidth="1"/>
    <col min="1565" max="1565" width="11.42578125" style="1"/>
    <col min="1566" max="1566" width="13.7109375" style="1" customWidth="1"/>
    <col min="1567" max="1567" width="13.42578125" style="1" customWidth="1"/>
    <col min="1568" max="1569" width="11.42578125" style="1"/>
    <col min="1570" max="1570" width="13.42578125" style="1" customWidth="1"/>
    <col min="1571" max="1571" width="12.7109375" style="1" customWidth="1"/>
    <col min="1572" max="1573" width="11.42578125" style="1"/>
    <col min="1574" max="1575" width="12.7109375" style="1" customWidth="1"/>
    <col min="1576" max="1577" width="11.42578125" style="1"/>
    <col min="1578" max="1578" width="12.85546875" style="1" customWidth="1"/>
    <col min="1579" max="1579" width="14.28515625" style="1" customWidth="1"/>
    <col min="1580" max="1581" width="11.42578125" style="1"/>
    <col min="1582" max="1582" width="14" style="1" customWidth="1"/>
    <col min="1583" max="1583" width="15" style="1" customWidth="1"/>
    <col min="1584" max="1585" width="11.42578125" style="1"/>
    <col min="1586" max="1586" width="14.28515625" style="1" customWidth="1"/>
    <col min="1587" max="1587" width="13.42578125" style="1" customWidth="1"/>
    <col min="1588" max="1589" width="11.42578125" style="1"/>
    <col min="1590" max="1590" width="13.7109375" style="1" customWidth="1"/>
    <col min="1591" max="1591" width="12.7109375" style="1" customWidth="1"/>
    <col min="1592" max="1792" width="11.42578125" style="1"/>
    <col min="1793" max="1793" width="27.7109375" style="1" customWidth="1"/>
    <col min="1794" max="1794" width="11.7109375" style="1" customWidth="1"/>
    <col min="1795" max="1795" width="21.28515625" style="1" customWidth="1"/>
    <col min="1796" max="1796" width="37.7109375" style="1" customWidth="1"/>
    <col min="1797" max="1797" width="23.140625" style="1" customWidth="1"/>
    <col min="1798" max="1798" width="20.42578125" style="1" customWidth="1"/>
    <col min="1799" max="1799" width="21.5703125" style="1" bestFit="1" customWidth="1"/>
    <col min="1800" max="1802" width="18" style="1" customWidth="1"/>
    <col min="1803" max="1803" width="16.5703125" style="1" customWidth="1"/>
    <col min="1804" max="1804" width="16.140625" style="1" customWidth="1"/>
    <col min="1805" max="1805" width="17.42578125" style="1" bestFit="1" customWidth="1"/>
    <col min="1806" max="1806" width="15.42578125" style="1" customWidth="1"/>
    <col min="1807" max="1807" width="14.5703125" style="1" customWidth="1"/>
    <col min="1808" max="1808" width="16.28515625" style="1" customWidth="1"/>
    <col min="1809" max="1809" width="15.7109375" style="1" customWidth="1"/>
    <col min="1810" max="1810" width="17.28515625" style="1" customWidth="1"/>
    <col min="1811" max="1811" width="15.42578125" style="1" customWidth="1"/>
    <col min="1812" max="1812" width="15.28515625" style="1" customWidth="1"/>
    <col min="1813" max="1813" width="11" style="1" customWidth="1"/>
    <col min="1814" max="1814" width="14.42578125" style="1" customWidth="1"/>
    <col min="1815" max="1815" width="15.85546875" style="1" customWidth="1"/>
    <col min="1816" max="1816" width="12" style="1" customWidth="1"/>
    <col min="1817" max="1817" width="11.42578125" style="1" customWidth="1"/>
    <col min="1818" max="1818" width="12.140625" style="1" customWidth="1"/>
    <col min="1819" max="1819" width="13" style="1" customWidth="1"/>
    <col min="1820" max="1820" width="10.5703125" style="1" customWidth="1"/>
    <col min="1821" max="1821" width="11.42578125" style="1"/>
    <col min="1822" max="1822" width="13.7109375" style="1" customWidth="1"/>
    <col min="1823" max="1823" width="13.42578125" style="1" customWidth="1"/>
    <col min="1824" max="1825" width="11.42578125" style="1"/>
    <col min="1826" max="1826" width="13.42578125" style="1" customWidth="1"/>
    <col min="1827" max="1827" width="12.7109375" style="1" customWidth="1"/>
    <col min="1828" max="1829" width="11.42578125" style="1"/>
    <col min="1830" max="1831" width="12.7109375" style="1" customWidth="1"/>
    <col min="1832" max="1833" width="11.42578125" style="1"/>
    <col min="1834" max="1834" width="12.85546875" style="1" customWidth="1"/>
    <col min="1835" max="1835" width="14.28515625" style="1" customWidth="1"/>
    <col min="1836" max="1837" width="11.42578125" style="1"/>
    <col min="1838" max="1838" width="14" style="1" customWidth="1"/>
    <col min="1839" max="1839" width="15" style="1" customWidth="1"/>
    <col min="1840" max="1841" width="11.42578125" style="1"/>
    <col min="1842" max="1842" width="14.28515625" style="1" customWidth="1"/>
    <col min="1843" max="1843" width="13.42578125" style="1" customWidth="1"/>
    <col min="1844" max="1845" width="11.42578125" style="1"/>
    <col min="1846" max="1846" width="13.7109375" style="1" customWidth="1"/>
    <col min="1847" max="1847" width="12.7109375" style="1" customWidth="1"/>
    <col min="1848" max="2048" width="11.42578125" style="1"/>
    <col min="2049" max="2049" width="27.7109375" style="1" customWidth="1"/>
    <col min="2050" max="2050" width="11.7109375" style="1" customWidth="1"/>
    <col min="2051" max="2051" width="21.28515625" style="1" customWidth="1"/>
    <col min="2052" max="2052" width="37.7109375" style="1" customWidth="1"/>
    <col min="2053" max="2053" width="23.140625" style="1" customWidth="1"/>
    <col min="2054" max="2054" width="20.42578125" style="1" customWidth="1"/>
    <col min="2055" max="2055" width="21.5703125" style="1" bestFit="1" customWidth="1"/>
    <col min="2056" max="2058" width="18" style="1" customWidth="1"/>
    <col min="2059" max="2059" width="16.5703125" style="1" customWidth="1"/>
    <col min="2060" max="2060" width="16.140625" style="1" customWidth="1"/>
    <col min="2061" max="2061" width="17.42578125" style="1" bestFit="1" customWidth="1"/>
    <col min="2062" max="2062" width="15.42578125" style="1" customWidth="1"/>
    <col min="2063" max="2063" width="14.5703125" style="1" customWidth="1"/>
    <col min="2064" max="2064" width="16.28515625" style="1" customWidth="1"/>
    <col min="2065" max="2065" width="15.7109375" style="1" customWidth="1"/>
    <col min="2066" max="2066" width="17.28515625" style="1" customWidth="1"/>
    <col min="2067" max="2067" width="15.42578125" style="1" customWidth="1"/>
    <col min="2068" max="2068" width="15.28515625" style="1" customWidth="1"/>
    <col min="2069" max="2069" width="11" style="1" customWidth="1"/>
    <col min="2070" max="2070" width="14.42578125" style="1" customWidth="1"/>
    <col min="2071" max="2071" width="15.85546875" style="1" customWidth="1"/>
    <col min="2072" max="2072" width="12" style="1" customWidth="1"/>
    <col min="2073" max="2073" width="11.42578125" style="1" customWidth="1"/>
    <col min="2074" max="2074" width="12.140625" style="1" customWidth="1"/>
    <col min="2075" max="2075" width="13" style="1" customWidth="1"/>
    <col min="2076" max="2076" width="10.5703125" style="1" customWidth="1"/>
    <col min="2077" max="2077" width="11.42578125" style="1"/>
    <col min="2078" max="2078" width="13.7109375" style="1" customWidth="1"/>
    <col min="2079" max="2079" width="13.42578125" style="1" customWidth="1"/>
    <col min="2080" max="2081" width="11.42578125" style="1"/>
    <col min="2082" max="2082" width="13.42578125" style="1" customWidth="1"/>
    <col min="2083" max="2083" width="12.7109375" style="1" customWidth="1"/>
    <col min="2084" max="2085" width="11.42578125" style="1"/>
    <col min="2086" max="2087" width="12.7109375" style="1" customWidth="1"/>
    <col min="2088" max="2089" width="11.42578125" style="1"/>
    <col min="2090" max="2090" width="12.85546875" style="1" customWidth="1"/>
    <col min="2091" max="2091" width="14.28515625" style="1" customWidth="1"/>
    <col min="2092" max="2093" width="11.42578125" style="1"/>
    <col min="2094" max="2094" width="14" style="1" customWidth="1"/>
    <col min="2095" max="2095" width="15" style="1" customWidth="1"/>
    <col min="2096" max="2097" width="11.42578125" style="1"/>
    <col min="2098" max="2098" width="14.28515625" style="1" customWidth="1"/>
    <col min="2099" max="2099" width="13.42578125" style="1" customWidth="1"/>
    <col min="2100" max="2101" width="11.42578125" style="1"/>
    <col min="2102" max="2102" width="13.7109375" style="1" customWidth="1"/>
    <col min="2103" max="2103" width="12.7109375" style="1" customWidth="1"/>
    <col min="2104" max="2304" width="11.42578125" style="1"/>
    <col min="2305" max="2305" width="27.7109375" style="1" customWidth="1"/>
    <col min="2306" max="2306" width="11.7109375" style="1" customWidth="1"/>
    <col min="2307" max="2307" width="21.28515625" style="1" customWidth="1"/>
    <col min="2308" max="2308" width="37.7109375" style="1" customWidth="1"/>
    <col min="2309" max="2309" width="23.140625" style="1" customWidth="1"/>
    <col min="2310" max="2310" width="20.42578125" style="1" customWidth="1"/>
    <col min="2311" max="2311" width="21.5703125" style="1" bestFit="1" customWidth="1"/>
    <col min="2312" max="2314" width="18" style="1" customWidth="1"/>
    <col min="2315" max="2315" width="16.5703125" style="1" customWidth="1"/>
    <col min="2316" max="2316" width="16.140625" style="1" customWidth="1"/>
    <col min="2317" max="2317" width="17.42578125" style="1" bestFit="1" customWidth="1"/>
    <col min="2318" max="2318" width="15.42578125" style="1" customWidth="1"/>
    <col min="2319" max="2319" width="14.5703125" style="1" customWidth="1"/>
    <col min="2320" max="2320" width="16.28515625" style="1" customWidth="1"/>
    <col min="2321" max="2321" width="15.7109375" style="1" customWidth="1"/>
    <col min="2322" max="2322" width="17.28515625" style="1" customWidth="1"/>
    <col min="2323" max="2323" width="15.42578125" style="1" customWidth="1"/>
    <col min="2324" max="2324" width="15.28515625" style="1" customWidth="1"/>
    <col min="2325" max="2325" width="11" style="1" customWidth="1"/>
    <col min="2326" max="2326" width="14.42578125" style="1" customWidth="1"/>
    <col min="2327" max="2327" width="15.85546875" style="1" customWidth="1"/>
    <col min="2328" max="2328" width="12" style="1" customWidth="1"/>
    <col min="2329" max="2329" width="11.42578125" style="1" customWidth="1"/>
    <col min="2330" max="2330" width="12.140625" style="1" customWidth="1"/>
    <col min="2331" max="2331" width="13" style="1" customWidth="1"/>
    <col min="2332" max="2332" width="10.5703125" style="1" customWidth="1"/>
    <col min="2333" max="2333" width="11.42578125" style="1"/>
    <col min="2334" max="2334" width="13.7109375" style="1" customWidth="1"/>
    <col min="2335" max="2335" width="13.42578125" style="1" customWidth="1"/>
    <col min="2336" max="2337" width="11.42578125" style="1"/>
    <col min="2338" max="2338" width="13.42578125" style="1" customWidth="1"/>
    <col min="2339" max="2339" width="12.7109375" style="1" customWidth="1"/>
    <col min="2340" max="2341" width="11.42578125" style="1"/>
    <col min="2342" max="2343" width="12.7109375" style="1" customWidth="1"/>
    <col min="2344" max="2345" width="11.42578125" style="1"/>
    <col min="2346" max="2346" width="12.85546875" style="1" customWidth="1"/>
    <col min="2347" max="2347" width="14.28515625" style="1" customWidth="1"/>
    <col min="2348" max="2349" width="11.42578125" style="1"/>
    <col min="2350" max="2350" width="14" style="1" customWidth="1"/>
    <col min="2351" max="2351" width="15" style="1" customWidth="1"/>
    <col min="2352" max="2353" width="11.42578125" style="1"/>
    <col min="2354" max="2354" width="14.28515625" style="1" customWidth="1"/>
    <col min="2355" max="2355" width="13.42578125" style="1" customWidth="1"/>
    <col min="2356" max="2357" width="11.42578125" style="1"/>
    <col min="2358" max="2358" width="13.7109375" style="1" customWidth="1"/>
    <col min="2359" max="2359" width="12.7109375" style="1" customWidth="1"/>
    <col min="2360" max="2560" width="11.42578125" style="1"/>
    <col min="2561" max="2561" width="27.7109375" style="1" customWidth="1"/>
    <col min="2562" max="2562" width="11.7109375" style="1" customWidth="1"/>
    <col min="2563" max="2563" width="21.28515625" style="1" customWidth="1"/>
    <col min="2564" max="2564" width="37.7109375" style="1" customWidth="1"/>
    <col min="2565" max="2565" width="23.140625" style="1" customWidth="1"/>
    <col min="2566" max="2566" width="20.42578125" style="1" customWidth="1"/>
    <col min="2567" max="2567" width="21.5703125" style="1" bestFit="1" customWidth="1"/>
    <col min="2568" max="2570" width="18" style="1" customWidth="1"/>
    <col min="2571" max="2571" width="16.5703125" style="1" customWidth="1"/>
    <col min="2572" max="2572" width="16.140625" style="1" customWidth="1"/>
    <col min="2573" max="2573" width="17.42578125" style="1" bestFit="1" customWidth="1"/>
    <col min="2574" max="2574" width="15.42578125" style="1" customWidth="1"/>
    <col min="2575" max="2575" width="14.5703125" style="1" customWidth="1"/>
    <col min="2576" max="2576" width="16.28515625" style="1" customWidth="1"/>
    <col min="2577" max="2577" width="15.7109375" style="1" customWidth="1"/>
    <col min="2578" max="2578" width="17.28515625" style="1" customWidth="1"/>
    <col min="2579" max="2579" width="15.42578125" style="1" customWidth="1"/>
    <col min="2580" max="2580" width="15.28515625" style="1" customWidth="1"/>
    <col min="2581" max="2581" width="11" style="1" customWidth="1"/>
    <col min="2582" max="2582" width="14.42578125" style="1" customWidth="1"/>
    <col min="2583" max="2583" width="15.85546875" style="1" customWidth="1"/>
    <col min="2584" max="2584" width="12" style="1" customWidth="1"/>
    <col min="2585" max="2585" width="11.42578125" style="1" customWidth="1"/>
    <col min="2586" max="2586" width="12.140625" style="1" customWidth="1"/>
    <col min="2587" max="2587" width="13" style="1" customWidth="1"/>
    <col min="2588" max="2588" width="10.5703125" style="1" customWidth="1"/>
    <col min="2589" max="2589" width="11.42578125" style="1"/>
    <col min="2590" max="2590" width="13.7109375" style="1" customWidth="1"/>
    <col min="2591" max="2591" width="13.42578125" style="1" customWidth="1"/>
    <col min="2592" max="2593" width="11.42578125" style="1"/>
    <col min="2594" max="2594" width="13.42578125" style="1" customWidth="1"/>
    <col min="2595" max="2595" width="12.7109375" style="1" customWidth="1"/>
    <col min="2596" max="2597" width="11.42578125" style="1"/>
    <col min="2598" max="2599" width="12.7109375" style="1" customWidth="1"/>
    <col min="2600" max="2601" width="11.42578125" style="1"/>
    <col min="2602" max="2602" width="12.85546875" style="1" customWidth="1"/>
    <col min="2603" max="2603" width="14.28515625" style="1" customWidth="1"/>
    <col min="2604" max="2605" width="11.42578125" style="1"/>
    <col min="2606" max="2606" width="14" style="1" customWidth="1"/>
    <col min="2607" max="2607" width="15" style="1" customWidth="1"/>
    <col min="2608" max="2609" width="11.42578125" style="1"/>
    <col min="2610" max="2610" width="14.28515625" style="1" customWidth="1"/>
    <col min="2611" max="2611" width="13.42578125" style="1" customWidth="1"/>
    <col min="2612" max="2613" width="11.42578125" style="1"/>
    <col min="2614" max="2614" width="13.7109375" style="1" customWidth="1"/>
    <col min="2615" max="2615" width="12.7109375" style="1" customWidth="1"/>
    <col min="2616" max="2816" width="11.42578125" style="1"/>
    <col min="2817" max="2817" width="27.7109375" style="1" customWidth="1"/>
    <col min="2818" max="2818" width="11.7109375" style="1" customWidth="1"/>
    <col min="2819" max="2819" width="21.28515625" style="1" customWidth="1"/>
    <col min="2820" max="2820" width="37.7109375" style="1" customWidth="1"/>
    <col min="2821" max="2821" width="23.140625" style="1" customWidth="1"/>
    <col min="2822" max="2822" width="20.42578125" style="1" customWidth="1"/>
    <col min="2823" max="2823" width="21.5703125" style="1" bestFit="1" customWidth="1"/>
    <col min="2824" max="2826" width="18" style="1" customWidth="1"/>
    <col min="2827" max="2827" width="16.5703125" style="1" customWidth="1"/>
    <col min="2828" max="2828" width="16.140625" style="1" customWidth="1"/>
    <col min="2829" max="2829" width="17.42578125" style="1" bestFit="1" customWidth="1"/>
    <col min="2830" max="2830" width="15.42578125" style="1" customWidth="1"/>
    <col min="2831" max="2831" width="14.5703125" style="1" customWidth="1"/>
    <col min="2832" max="2832" width="16.28515625" style="1" customWidth="1"/>
    <col min="2833" max="2833" width="15.7109375" style="1" customWidth="1"/>
    <col min="2834" max="2834" width="17.28515625" style="1" customWidth="1"/>
    <col min="2835" max="2835" width="15.42578125" style="1" customWidth="1"/>
    <col min="2836" max="2836" width="15.28515625" style="1" customWidth="1"/>
    <col min="2837" max="2837" width="11" style="1" customWidth="1"/>
    <col min="2838" max="2838" width="14.42578125" style="1" customWidth="1"/>
    <col min="2839" max="2839" width="15.85546875" style="1" customWidth="1"/>
    <col min="2840" max="2840" width="12" style="1" customWidth="1"/>
    <col min="2841" max="2841" width="11.42578125" style="1" customWidth="1"/>
    <col min="2842" max="2842" width="12.140625" style="1" customWidth="1"/>
    <col min="2843" max="2843" width="13" style="1" customWidth="1"/>
    <col min="2844" max="2844" width="10.5703125" style="1" customWidth="1"/>
    <col min="2845" max="2845" width="11.42578125" style="1"/>
    <col min="2846" max="2846" width="13.7109375" style="1" customWidth="1"/>
    <col min="2847" max="2847" width="13.42578125" style="1" customWidth="1"/>
    <col min="2848" max="2849" width="11.42578125" style="1"/>
    <col min="2850" max="2850" width="13.42578125" style="1" customWidth="1"/>
    <col min="2851" max="2851" width="12.7109375" style="1" customWidth="1"/>
    <col min="2852" max="2853" width="11.42578125" style="1"/>
    <col min="2854" max="2855" width="12.7109375" style="1" customWidth="1"/>
    <col min="2856" max="2857" width="11.42578125" style="1"/>
    <col min="2858" max="2858" width="12.85546875" style="1" customWidth="1"/>
    <col min="2859" max="2859" width="14.28515625" style="1" customWidth="1"/>
    <col min="2860" max="2861" width="11.42578125" style="1"/>
    <col min="2862" max="2862" width="14" style="1" customWidth="1"/>
    <col min="2863" max="2863" width="15" style="1" customWidth="1"/>
    <col min="2864" max="2865" width="11.42578125" style="1"/>
    <col min="2866" max="2866" width="14.28515625" style="1" customWidth="1"/>
    <col min="2867" max="2867" width="13.42578125" style="1" customWidth="1"/>
    <col min="2868" max="2869" width="11.42578125" style="1"/>
    <col min="2870" max="2870" width="13.7109375" style="1" customWidth="1"/>
    <col min="2871" max="2871" width="12.7109375" style="1" customWidth="1"/>
    <col min="2872" max="3072" width="11.42578125" style="1"/>
    <col min="3073" max="3073" width="27.7109375" style="1" customWidth="1"/>
    <col min="3074" max="3074" width="11.7109375" style="1" customWidth="1"/>
    <col min="3075" max="3075" width="21.28515625" style="1" customWidth="1"/>
    <col min="3076" max="3076" width="37.7109375" style="1" customWidth="1"/>
    <col min="3077" max="3077" width="23.140625" style="1" customWidth="1"/>
    <col min="3078" max="3078" width="20.42578125" style="1" customWidth="1"/>
    <col min="3079" max="3079" width="21.5703125" style="1" bestFit="1" customWidth="1"/>
    <col min="3080" max="3082" width="18" style="1" customWidth="1"/>
    <col min="3083" max="3083" width="16.5703125" style="1" customWidth="1"/>
    <col min="3084" max="3084" width="16.140625" style="1" customWidth="1"/>
    <col min="3085" max="3085" width="17.42578125" style="1" bestFit="1" customWidth="1"/>
    <col min="3086" max="3086" width="15.42578125" style="1" customWidth="1"/>
    <col min="3087" max="3087" width="14.5703125" style="1" customWidth="1"/>
    <col min="3088" max="3088" width="16.28515625" style="1" customWidth="1"/>
    <col min="3089" max="3089" width="15.7109375" style="1" customWidth="1"/>
    <col min="3090" max="3090" width="17.28515625" style="1" customWidth="1"/>
    <col min="3091" max="3091" width="15.42578125" style="1" customWidth="1"/>
    <col min="3092" max="3092" width="15.28515625" style="1" customWidth="1"/>
    <col min="3093" max="3093" width="11" style="1" customWidth="1"/>
    <col min="3094" max="3094" width="14.42578125" style="1" customWidth="1"/>
    <col min="3095" max="3095" width="15.85546875" style="1" customWidth="1"/>
    <col min="3096" max="3096" width="12" style="1" customWidth="1"/>
    <col min="3097" max="3097" width="11.42578125" style="1" customWidth="1"/>
    <col min="3098" max="3098" width="12.140625" style="1" customWidth="1"/>
    <col min="3099" max="3099" width="13" style="1" customWidth="1"/>
    <col min="3100" max="3100" width="10.5703125" style="1" customWidth="1"/>
    <col min="3101" max="3101" width="11.42578125" style="1"/>
    <col min="3102" max="3102" width="13.7109375" style="1" customWidth="1"/>
    <col min="3103" max="3103" width="13.42578125" style="1" customWidth="1"/>
    <col min="3104" max="3105" width="11.42578125" style="1"/>
    <col min="3106" max="3106" width="13.42578125" style="1" customWidth="1"/>
    <col min="3107" max="3107" width="12.7109375" style="1" customWidth="1"/>
    <col min="3108" max="3109" width="11.42578125" style="1"/>
    <col min="3110" max="3111" width="12.7109375" style="1" customWidth="1"/>
    <col min="3112" max="3113" width="11.42578125" style="1"/>
    <col min="3114" max="3114" width="12.85546875" style="1" customWidth="1"/>
    <col min="3115" max="3115" width="14.28515625" style="1" customWidth="1"/>
    <col min="3116" max="3117" width="11.42578125" style="1"/>
    <col min="3118" max="3118" width="14" style="1" customWidth="1"/>
    <col min="3119" max="3119" width="15" style="1" customWidth="1"/>
    <col min="3120" max="3121" width="11.42578125" style="1"/>
    <col min="3122" max="3122" width="14.28515625" style="1" customWidth="1"/>
    <col min="3123" max="3123" width="13.42578125" style="1" customWidth="1"/>
    <col min="3124" max="3125" width="11.42578125" style="1"/>
    <col min="3126" max="3126" width="13.7109375" style="1" customWidth="1"/>
    <col min="3127" max="3127" width="12.7109375" style="1" customWidth="1"/>
    <col min="3128" max="3328" width="11.42578125" style="1"/>
    <col min="3329" max="3329" width="27.7109375" style="1" customWidth="1"/>
    <col min="3330" max="3330" width="11.7109375" style="1" customWidth="1"/>
    <col min="3331" max="3331" width="21.28515625" style="1" customWidth="1"/>
    <col min="3332" max="3332" width="37.7109375" style="1" customWidth="1"/>
    <col min="3333" max="3333" width="23.140625" style="1" customWidth="1"/>
    <col min="3334" max="3334" width="20.42578125" style="1" customWidth="1"/>
    <col min="3335" max="3335" width="21.5703125" style="1" bestFit="1" customWidth="1"/>
    <col min="3336" max="3338" width="18" style="1" customWidth="1"/>
    <col min="3339" max="3339" width="16.5703125" style="1" customWidth="1"/>
    <col min="3340" max="3340" width="16.140625" style="1" customWidth="1"/>
    <col min="3341" max="3341" width="17.42578125" style="1" bestFit="1" customWidth="1"/>
    <col min="3342" max="3342" width="15.42578125" style="1" customWidth="1"/>
    <col min="3343" max="3343" width="14.5703125" style="1" customWidth="1"/>
    <col min="3344" max="3344" width="16.28515625" style="1" customWidth="1"/>
    <col min="3345" max="3345" width="15.7109375" style="1" customWidth="1"/>
    <col min="3346" max="3346" width="17.28515625" style="1" customWidth="1"/>
    <col min="3347" max="3347" width="15.42578125" style="1" customWidth="1"/>
    <col min="3348" max="3348" width="15.28515625" style="1" customWidth="1"/>
    <col min="3349" max="3349" width="11" style="1" customWidth="1"/>
    <col min="3350" max="3350" width="14.42578125" style="1" customWidth="1"/>
    <col min="3351" max="3351" width="15.85546875" style="1" customWidth="1"/>
    <col min="3352" max="3352" width="12" style="1" customWidth="1"/>
    <col min="3353" max="3353" width="11.42578125" style="1" customWidth="1"/>
    <col min="3354" max="3354" width="12.140625" style="1" customWidth="1"/>
    <col min="3355" max="3355" width="13" style="1" customWidth="1"/>
    <col min="3356" max="3356" width="10.5703125" style="1" customWidth="1"/>
    <col min="3357" max="3357" width="11.42578125" style="1"/>
    <col min="3358" max="3358" width="13.7109375" style="1" customWidth="1"/>
    <col min="3359" max="3359" width="13.42578125" style="1" customWidth="1"/>
    <col min="3360" max="3361" width="11.42578125" style="1"/>
    <col min="3362" max="3362" width="13.42578125" style="1" customWidth="1"/>
    <col min="3363" max="3363" width="12.7109375" style="1" customWidth="1"/>
    <col min="3364" max="3365" width="11.42578125" style="1"/>
    <col min="3366" max="3367" width="12.7109375" style="1" customWidth="1"/>
    <col min="3368" max="3369" width="11.42578125" style="1"/>
    <col min="3370" max="3370" width="12.85546875" style="1" customWidth="1"/>
    <col min="3371" max="3371" width="14.28515625" style="1" customWidth="1"/>
    <col min="3372" max="3373" width="11.42578125" style="1"/>
    <col min="3374" max="3374" width="14" style="1" customWidth="1"/>
    <col min="3375" max="3375" width="15" style="1" customWidth="1"/>
    <col min="3376" max="3377" width="11.42578125" style="1"/>
    <col min="3378" max="3378" width="14.28515625" style="1" customWidth="1"/>
    <col min="3379" max="3379" width="13.42578125" style="1" customWidth="1"/>
    <col min="3380" max="3381" width="11.42578125" style="1"/>
    <col min="3382" max="3382" width="13.7109375" style="1" customWidth="1"/>
    <col min="3383" max="3383" width="12.7109375" style="1" customWidth="1"/>
    <col min="3384" max="3584" width="11.42578125" style="1"/>
    <col min="3585" max="3585" width="27.7109375" style="1" customWidth="1"/>
    <col min="3586" max="3586" width="11.7109375" style="1" customWidth="1"/>
    <col min="3587" max="3587" width="21.28515625" style="1" customWidth="1"/>
    <col min="3588" max="3588" width="37.7109375" style="1" customWidth="1"/>
    <col min="3589" max="3589" width="23.140625" style="1" customWidth="1"/>
    <col min="3590" max="3590" width="20.42578125" style="1" customWidth="1"/>
    <col min="3591" max="3591" width="21.5703125" style="1" bestFit="1" customWidth="1"/>
    <col min="3592" max="3594" width="18" style="1" customWidth="1"/>
    <col min="3595" max="3595" width="16.5703125" style="1" customWidth="1"/>
    <col min="3596" max="3596" width="16.140625" style="1" customWidth="1"/>
    <col min="3597" max="3597" width="17.42578125" style="1" bestFit="1" customWidth="1"/>
    <col min="3598" max="3598" width="15.42578125" style="1" customWidth="1"/>
    <col min="3599" max="3599" width="14.5703125" style="1" customWidth="1"/>
    <col min="3600" max="3600" width="16.28515625" style="1" customWidth="1"/>
    <col min="3601" max="3601" width="15.7109375" style="1" customWidth="1"/>
    <col min="3602" max="3602" width="17.28515625" style="1" customWidth="1"/>
    <col min="3603" max="3603" width="15.42578125" style="1" customWidth="1"/>
    <col min="3604" max="3604" width="15.28515625" style="1" customWidth="1"/>
    <col min="3605" max="3605" width="11" style="1" customWidth="1"/>
    <col min="3606" max="3606" width="14.42578125" style="1" customWidth="1"/>
    <col min="3607" max="3607" width="15.85546875" style="1" customWidth="1"/>
    <col min="3608" max="3608" width="12" style="1" customWidth="1"/>
    <col min="3609" max="3609" width="11.42578125" style="1" customWidth="1"/>
    <col min="3610" max="3610" width="12.140625" style="1" customWidth="1"/>
    <col min="3611" max="3611" width="13" style="1" customWidth="1"/>
    <col min="3612" max="3612" width="10.5703125" style="1" customWidth="1"/>
    <col min="3613" max="3613" width="11.42578125" style="1"/>
    <col min="3614" max="3614" width="13.7109375" style="1" customWidth="1"/>
    <col min="3615" max="3615" width="13.42578125" style="1" customWidth="1"/>
    <col min="3616" max="3617" width="11.42578125" style="1"/>
    <col min="3618" max="3618" width="13.42578125" style="1" customWidth="1"/>
    <col min="3619" max="3619" width="12.7109375" style="1" customWidth="1"/>
    <col min="3620" max="3621" width="11.42578125" style="1"/>
    <col min="3622" max="3623" width="12.7109375" style="1" customWidth="1"/>
    <col min="3624" max="3625" width="11.42578125" style="1"/>
    <col min="3626" max="3626" width="12.85546875" style="1" customWidth="1"/>
    <col min="3627" max="3627" width="14.28515625" style="1" customWidth="1"/>
    <col min="3628" max="3629" width="11.42578125" style="1"/>
    <col min="3630" max="3630" width="14" style="1" customWidth="1"/>
    <col min="3631" max="3631" width="15" style="1" customWidth="1"/>
    <col min="3632" max="3633" width="11.42578125" style="1"/>
    <col min="3634" max="3634" width="14.28515625" style="1" customWidth="1"/>
    <col min="3635" max="3635" width="13.42578125" style="1" customWidth="1"/>
    <col min="3636" max="3637" width="11.42578125" style="1"/>
    <col min="3638" max="3638" width="13.7109375" style="1" customWidth="1"/>
    <col min="3639" max="3639" width="12.7109375" style="1" customWidth="1"/>
    <col min="3640" max="3840" width="11.42578125" style="1"/>
    <col min="3841" max="3841" width="27.7109375" style="1" customWidth="1"/>
    <col min="3842" max="3842" width="11.7109375" style="1" customWidth="1"/>
    <col min="3843" max="3843" width="21.28515625" style="1" customWidth="1"/>
    <col min="3844" max="3844" width="37.7109375" style="1" customWidth="1"/>
    <col min="3845" max="3845" width="23.140625" style="1" customWidth="1"/>
    <col min="3846" max="3846" width="20.42578125" style="1" customWidth="1"/>
    <col min="3847" max="3847" width="21.5703125" style="1" bestFit="1" customWidth="1"/>
    <col min="3848" max="3850" width="18" style="1" customWidth="1"/>
    <col min="3851" max="3851" width="16.5703125" style="1" customWidth="1"/>
    <col min="3852" max="3852" width="16.140625" style="1" customWidth="1"/>
    <col min="3853" max="3853" width="17.42578125" style="1" bestFit="1" customWidth="1"/>
    <col min="3854" max="3854" width="15.42578125" style="1" customWidth="1"/>
    <col min="3855" max="3855" width="14.5703125" style="1" customWidth="1"/>
    <col min="3856" max="3856" width="16.28515625" style="1" customWidth="1"/>
    <col min="3857" max="3857" width="15.7109375" style="1" customWidth="1"/>
    <col min="3858" max="3858" width="17.28515625" style="1" customWidth="1"/>
    <col min="3859" max="3859" width="15.42578125" style="1" customWidth="1"/>
    <col min="3860" max="3860" width="15.28515625" style="1" customWidth="1"/>
    <col min="3861" max="3861" width="11" style="1" customWidth="1"/>
    <col min="3862" max="3862" width="14.42578125" style="1" customWidth="1"/>
    <col min="3863" max="3863" width="15.85546875" style="1" customWidth="1"/>
    <col min="3864" max="3864" width="12" style="1" customWidth="1"/>
    <col min="3865" max="3865" width="11.42578125" style="1" customWidth="1"/>
    <col min="3866" max="3866" width="12.140625" style="1" customWidth="1"/>
    <col min="3867" max="3867" width="13" style="1" customWidth="1"/>
    <col min="3868" max="3868" width="10.5703125" style="1" customWidth="1"/>
    <col min="3869" max="3869" width="11.42578125" style="1"/>
    <col min="3870" max="3870" width="13.7109375" style="1" customWidth="1"/>
    <col min="3871" max="3871" width="13.42578125" style="1" customWidth="1"/>
    <col min="3872" max="3873" width="11.42578125" style="1"/>
    <col min="3874" max="3874" width="13.42578125" style="1" customWidth="1"/>
    <col min="3875" max="3875" width="12.7109375" style="1" customWidth="1"/>
    <col min="3876" max="3877" width="11.42578125" style="1"/>
    <col min="3878" max="3879" width="12.7109375" style="1" customWidth="1"/>
    <col min="3880" max="3881" width="11.42578125" style="1"/>
    <col min="3882" max="3882" width="12.85546875" style="1" customWidth="1"/>
    <col min="3883" max="3883" width="14.28515625" style="1" customWidth="1"/>
    <col min="3884" max="3885" width="11.42578125" style="1"/>
    <col min="3886" max="3886" width="14" style="1" customWidth="1"/>
    <col min="3887" max="3887" width="15" style="1" customWidth="1"/>
    <col min="3888" max="3889" width="11.42578125" style="1"/>
    <col min="3890" max="3890" width="14.28515625" style="1" customWidth="1"/>
    <col min="3891" max="3891" width="13.42578125" style="1" customWidth="1"/>
    <col min="3892" max="3893" width="11.42578125" style="1"/>
    <col min="3894" max="3894" width="13.7109375" style="1" customWidth="1"/>
    <col min="3895" max="3895" width="12.7109375" style="1" customWidth="1"/>
    <col min="3896" max="4096" width="11.42578125" style="1"/>
    <col min="4097" max="4097" width="27.7109375" style="1" customWidth="1"/>
    <col min="4098" max="4098" width="11.7109375" style="1" customWidth="1"/>
    <col min="4099" max="4099" width="21.28515625" style="1" customWidth="1"/>
    <col min="4100" max="4100" width="37.7109375" style="1" customWidth="1"/>
    <col min="4101" max="4101" width="23.140625" style="1" customWidth="1"/>
    <col min="4102" max="4102" width="20.42578125" style="1" customWidth="1"/>
    <col min="4103" max="4103" width="21.5703125" style="1" bestFit="1" customWidth="1"/>
    <col min="4104" max="4106" width="18" style="1" customWidth="1"/>
    <col min="4107" max="4107" width="16.5703125" style="1" customWidth="1"/>
    <col min="4108" max="4108" width="16.140625" style="1" customWidth="1"/>
    <col min="4109" max="4109" width="17.42578125" style="1" bestFit="1" customWidth="1"/>
    <col min="4110" max="4110" width="15.42578125" style="1" customWidth="1"/>
    <col min="4111" max="4111" width="14.5703125" style="1" customWidth="1"/>
    <col min="4112" max="4112" width="16.28515625" style="1" customWidth="1"/>
    <col min="4113" max="4113" width="15.7109375" style="1" customWidth="1"/>
    <col min="4114" max="4114" width="17.28515625" style="1" customWidth="1"/>
    <col min="4115" max="4115" width="15.42578125" style="1" customWidth="1"/>
    <col min="4116" max="4116" width="15.28515625" style="1" customWidth="1"/>
    <col min="4117" max="4117" width="11" style="1" customWidth="1"/>
    <col min="4118" max="4118" width="14.42578125" style="1" customWidth="1"/>
    <col min="4119" max="4119" width="15.85546875" style="1" customWidth="1"/>
    <col min="4120" max="4120" width="12" style="1" customWidth="1"/>
    <col min="4121" max="4121" width="11.42578125" style="1" customWidth="1"/>
    <col min="4122" max="4122" width="12.140625" style="1" customWidth="1"/>
    <col min="4123" max="4123" width="13" style="1" customWidth="1"/>
    <col min="4124" max="4124" width="10.5703125" style="1" customWidth="1"/>
    <col min="4125" max="4125" width="11.42578125" style="1"/>
    <col min="4126" max="4126" width="13.7109375" style="1" customWidth="1"/>
    <col min="4127" max="4127" width="13.42578125" style="1" customWidth="1"/>
    <col min="4128" max="4129" width="11.42578125" style="1"/>
    <col min="4130" max="4130" width="13.42578125" style="1" customWidth="1"/>
    <col min="4131" max="4131" width="12.7109375" style="1" customWidth="1"/>
    <col min="4132" max="4133" width="11.42578125" style="1"/>
    <col min="4134" max="4135" width="12.7109375" style="1" customWidth="1"/>
    <col min="4136" max="4137" width="11.42578125" style="1"/>
    <col min="4138" max="4138" width="12.85546875" style="1" customWidth="1"/>
    <col min="4139" max="4139" width="14.28515625" style="1" customWidth="1"/>
    <col min="4140" max="4141" width="11.42578125" style="1"/>
    <col min="4142" max="4142" width="14" style="1" customWidth="1"/>
    <col min="4143" max="4143" width="15" style="1" customWidth="1"/>
    <col min="4144" max="4145" width="11.42578125" style="1"/>
    <col min="4146" max="4146" width="14.28515625" style="1" customWidth="1"/>
    <col min="4147" max="4147" width="13.42578125" style="1" customWidth="1"/>
    <col min="4148" max="4149" width="11.42578125" style="1"/>
    <col min="4150" max="4150" width="13.7109375" style="1" customWidth="1"/>
    <col min="4151" max="4151" width="12.7109375" style="1" customWidth="1"/>
    <col min="4152" max="4352" width="11.42578125" style="1"/>
    <col min="4353" max="4353" width="27.7109375" style="1" customWidth="1"/>
    <col min="4354" max="4354" width="11.7109375" style="1" customWidth="1"/>
    <col min="4355" max="4355" width="21.28515625" style="1" customWidth="1"/>
    <col min="4356" max="4356" width="37.7109375" style="1" customWidth="1"/>
    <col min="4357" max="4357" width="23.140625" style="1" customWidth="1"/>
    <col min="4358" max="4358" width="20.42578125" style="1" customWidth="1"/>
    <col min="4359" max="4359" width="21.5703125" style="1" bestFit="1" customWidth="1"/>
    <col min="4360" max="4362" width="18" style="1" customWidth="1"/>
    <col min="4363" max="4363" width="16.5703125" style="1" customWidth="1"/>
    <col min="4364" max="4364" width="16.140625" style="1" customWidth="1"/>
    <col min="4365" max="4365" width="17.42578125" style="1" bestFit="1" customWidth="1"/>
    <col min="4366" max="4366" width="15.42578125" style="1" customWidth="1"/>
    <col min="4367" max="4367" width="14.5703125" style="1" customWidth="1"/>
    <col min="4368" max="4368" width="16.28515625" style="1" customWidth="1"/>
    <col min="4369" max="4369" width="15.7109375" style="1" customWidth="1"/>
    <col min="4370" max="4370" width="17.28515625" style="1" customWidth="1"/>
    <col min="4371" max="4371" width="15.42578125" style="1" customWidth="1"/>
    <col min="4372" max="4372" width="15.28515625" style="1" customWidth="1"/>
    <col min="4373" max="4373" width="11" style="1" customWidth="1"/>
    <col min="4374" max="4374" width="14.42578125" style="1" customWidth="1"/>
    <col min="4375" max="4375" width="15.85546875" style="1" customWidth="1"/>
    <col min="4376" max="4376" width="12" style="1" customWidth="1"/>
    <col min="4377" max="4377" width="11.42578125" style="1" customWidth="1"/>
    <col min="4378" max="4378" width="12.140625" style="1" customWidth="1"/>
    <col min="4379" max="4379" width="13" style="1" customWidth="1"/>
    <col min="4380" max="4380" width="10.5703125" style="1" customWidth="1"/>
    <col min="4381" max="4381" width="11.42578125" style="1"/>
    <col min="4382" max="4382" width="13.7109375" style="1" customWidth="1"/>
    <col min="4383" max="4383" width="13.42578125" style="1" customWidth="1"/>
    <col min="4384" max="4385" width="11.42578125" style="1"/>
    <col min="4386" max="4386" width="13.42578125" style="1" customWidth="1"/>
    <col min="4387" max="4387" width="12.7109375" style="1" customWidth="1"/>
    <col min="4388" max="4389" width="11.42578125" style="1"/>
    <col min="4390" max="4391" width="12.7109375" style="1" customWidth="1"/>
    <col min="4392" max="4393" width="11.42578125" style="1"/>
    <col min="4394" max="4394" width="12.85546875" style="1" customWidth="1"/>
    <col min="4395" max="4395" width="14.28515625" style="1" customWidth="1"/>
    <col min="4396" max="4397" width="11.42578125" style="1"/>
    <col min="4398" max="4398" width="14" style="1" customWidth="1"/>
    <col min="4399" max="4399" width="15" style="1" customWidth="1"/>
    <col min="4400" max="4401" width="11.42578125" style="1"/>
    <col min="4402" max="4402" width="14.28515625" style="1" customWidth="1"/>
    <col min="4403" max="4403" width="13.42578125" style="1" customWidth="1"/>
    <col min="4404" max="4405" width="11.42578125" style="1"/>
    <col min="4406" max="4406" width="13.7109375" style="1" customWidth="1"/>
    <col min="4407" max="4407" width="12.7109375" style="1" customWidth="1"/>
    <col min="4408" max="4608" width="11.42578125" style="1"/>
    <col min="4609" max="4609" width="27.7109375" style="1" customWidth="1"/>
    <col min="4610" max="4610" width="11.7109375" style="1" customWidth="1"/>
    <col min="4611" max="4611" width="21.28515625" style="1" customWidth="1"/>
    <col min="4612" max="4612" width="37.7109375" style="1" customWidth="1"/>
    <col min="4613" max="4613" width="23.140625" style="1" customWidth="1"/>
    <col min="4614" max="4614" width="20.42578125" style="1" customWidth="1"/>
    <col min="4615" max="4615" width="21.5703125" style="1" bestFit="1" customWidth="1"/>
    <col min="4616" max="4618" width="18" style="1" customWidth="1"/>
    <col min="4619" max="4619" width="16.5703125" style="1" customWidth="1"/>
    <col min="4620" max="4620" width="16.140625" style="1" customWidth="1"/>
    <col min="4621" max="4621" width="17.42578125" style="1" bestFit="1" customWidth="1"/>
    <col min="4622" max="4622" width="15.42578125" style="1" customWidth="1"/>
    <col min="4623" max="4623" width="14.5703125" style="1" customWidth="1"/>
    <col min="4624" max="4624" width="16.28515625" style="1" customWidth="1"/>
    <col min="4625" max="4625" width="15.7109375" style="1" customWidth="1"/>
    <col min="4626" max="4626" width="17.28515625" style="1" customWidth="1"/>
    <col min="4627" max="4627" width="15.42578125" style="1" customWidth="1"/>
    <col min="4628" max="4628" width="15.28515625" style="1" customWidth="1"/>
    <col min="4629" max="4629" width="11" style="1" customWidth="1"/>
    <col min="4630" max="4630" width="14.42578125" style="1" customWidth="1"/>
    <col min="4631" max="4631" width="15.85546875" style="1" customWidth="1"/>
    <col min="4632" max="4632" width="12" style="1" customWidth="1"/>
    <col min="4633" max="4633" width="11.42578125" style="1" customWidth="1"/>
    <col min="4634" max="4634" width="12.140625" style="1" customWidth="1"/>
    <col min="4635" max="4635" width="13" style="1" customWidth="1"/>
    <col min="4636" max="4636" width="10.5703125" style="1" customWidth="1"/>
    <col min="4637" max="4637" width="11.42578125" style="1"/>
    <col min="4638" max="4638" width="13.7109375" style="1" customWidth="1"/>
    <col min="4639" max="4639" width="13.42578125" style="1" customWidth="1"/>
    <col min="4640" max="4641" width="11.42578125" style="1"/>
    <col min="4642" max="4642" width="13.42578125" style="1" customWidth="1"/>
    <col min="4643" max="4643" width="12.7109375" style="1" customWidth="1"/>
    <col min="4644" max="4645" width="11.42578125" style="1"/>
    <col min="4646" max="4647" width="12.7109375" style="1" customWidth="1"/>
    <col min="4648" max="4649" width="11.42578125" style="1"/>
    <col min="4650" max="4650" width="12.85546875" style="1" customWidth="1"/>
    <col min="4651" max="4651" width="14.28515625" style="1" customWidth="1"/>
    <col min="4652" max="4653" width="11.42578125" style="1"/>
    <col min="4654" max="4654" width="14" style="1" customWidth="1"/>
    <col min="4655" max="4655" width="15" style="1" customWidth="1"/>
    <col min="4656" max="4657" width="11.42578125" style="1"/>
    <col min="4658" max="4658" width="14.28515625" style="1" customWidth="1"/>
    <col min="4659" max="4659" width="13.42578125" style="1" customWidth="1"/>
    <col min="4660" max="4661" width="11.42578125" style="1"/>
    <col min="4662" max="4662" width="13.7109375" style="1" customWidth="1"/>
    <col min="4663" max="4663" width="12.7109375" style="1" customWidth="1"/>
    <col min="4664" max="4864" width="11.42578125" style="1"/>
    <col min="4865" max="4865" width="27.7109375" style="1" customWidth="1"/>
    <col min="4866" max="4866" width="11.7109375" style="1" customWidth="1"/>
    <col min="4867" max="4867" width="21.28515625" style="1" customWidth="1"/>
    <col min="4868" max="4868" width="37.7109375" style="1" customWidth="1"/>
    <col min="4869" max="4869" width="23.140625" style="1" customWidth="1"/>
    <col min="4870" max="4870" width="20.42578125" style="1" customWidth="1"/>
    <col min="4871" max="4871" width="21.5703125" style="1" bestFit="1" customWidth="1"/>
    <col min="4872" max="4874" width="18" style="1" customWidth="1"/>
    <col min="4875" max="4875" width="16.5703125" style="1" customWidth="1"/>
    <col min="4876" max="4876" width="16.140625" style="1" customWidth="1"/>
    <col min="4877" max="4877" width="17.42578125" style="1" bestFit="1" customWidth="1"/>
    <col min="4878" max="4878" width="15.42578125" style="1" customWidth="1"/>
    <col min="4879" max="4879" width="14.5703125" style="1" customWidth="1"/>
    <col min="4880" max="4880" width="16.28515625" style="1" customWidth="1"/>
    <col min="4881" max="4881" width="15.7109375" style="1" customWidth="1"/>
    <col min="4882" max="4882" width="17.28515625" style="1" customWidth="1"/>
    <col min="4883" max="4883" width="15.42578125" style="1" customWidth="1"/>
    <col min="4884" max="4884" width="15.28515625" style="1" customWidth="1"/>
    <col min="4885" max="4885" width="11" style="1" customWidth="1"/>
    <col min="4886" max="4886" width="14.42578125" style="1" customWidth="1"/>
    <col min="4887" max="4887" width="15.85546875" style="1" customWidth="1"/>
    <col min="4888" max="4888" width="12" style="1" customWidth="1"/>
    <col min="4889" max="4889" width="11.42578125" style="1" customWidth="1"/>
    <col min="4890" max="4890" width="12.140625" style="1" customWidth="1"/>
    <col min="4891" max="4891" width="13" style="1" customWidth="1"/>
    <col min="4892" max="4892" width="10.5703125" style="1" customWidth="1"/>
    <col min="4893" max="4893" width="11.42578125" style="1"/>
    <col min="4894" max="4894" width="13.7109375" style="1" customWidth="1"/>
    <col min="4895" max="4895" width="13.42578125" style="1" customWidth="1"/>
    <col min="4896" max="4897" width="11.42578125" style="1"/>
    <col min="4898" max="4898" width="13.42578125" style="1" customWidth="1"/>
    <col min="4899" max="4899" width="12.7109375" style="1" customWidth="1"/>
    <col min="4900" max="4901" width="11.42578125" style="1"/>
    <col min="4902" max="4903" width="12.7109375" style="1" customWidth="1"/>
    <col min="4904" max="4905" width="11.42578125" style="1"/>
    <col min="4906" max="4906" width="12.85546875" style="1" customWidth="1"/>
    <col min="4907" max="4907" width="14.28515625" style="1" customWidth="1"/>
    <col min="4908" max="4909" width="11.42578125" style="1"/>
    <col min="4910" max="4910" width="14" style="1" customWidth="1"/>
    <col min="4911" max="4911" width="15" style="1" customWidth="1"/>
    <col min="4912" max="4913" width="11.42578125" style="1"/>
    <col min="4914" max="4914" width="14.28515625" style="1" customWidth="1"/>
    <col min="4915" max="4915" width="13.42578125" style="1" customWidth="1"/>
    <col min="4916" max="4917" width="11.42578125" style="1"/>
    <col min="4918" max="4918" width="13.7109375" style="1" customWidth="1"/>
    <col min="4919" max="4919" width="12.7109375" style="1" customWidth="1"/>
    <col min="4920" max="5120" width="11.42578125" style="1"/>
    <col min="5121" max="5121" width="27.7109375" style="1" customWidth="1"/>
    <col min="5122" max="5122" width="11.7109375" style="1" customWidth="1"/>
    <col min="5123" max="5123" width="21.28515625" style="1" customWidth="1"/>
    <col min="5124" max="5124" width="37.7109375" style="1" customWidth="1"/>
    <col min="5125" max="5125" width="23.140625" style="1" customWidth="1"/>
    <col min="5126" max="5126" width="20.42578125" style="1" customWidth="1"/>
    <col min="5127" max="5127" width="21.5703125" style="1" bestFit="1" customWidth="1"/>
    <col min="5128" max="5130" width="18" style="1" customWidth="1"/>
    <col min="5131" max="5131" width="16.5703125" style="1" customWidth="1"/>
    <col min="5132" max="5132" width="16.140625" style="1" customWidth="1"/>
    <col min="5133" max="5133" width="17.42578125" style="1" bestFit="1" customWidth="1"/>
    <col min="5134" max="5134" width="15.42578125" style="1" customWidth="1"/>
    <col min="5135" max="5135" width="14.5703125" style="1" customWidth="1"/>
    <col min="5136" max="5136" width="16.28515625" style="1" customWidth="1"/>
    <col min="5137" max="5137" width="15.7109375" style="1" customWidth="1"/>
    <col min="5138" max="5138" width="17.28515625" style="1" customWidth="1"/>
    <col min="5139" max="5139" width="15.42578125" style="1" customWidth="1"/>
    <col min="5140" max="5140" width="15.28515625" style="1" customWidth="1"/>
    <col min="5141" max="5141" width="11" style="1" customWidth="1"/>
    <col min="5142" max="5142" width="14.42578125" style="1" customWidth="1"/>
    <col min="5143" max="5143" width="15.85546875" style="1" customWidth="1"/>
    <col min="5144" max="5144" width="12" style="1" customWidth="1"/>
    <col min="5145" max="5145" width="11.42578125" style="1" customWidth="1"/>
    <col min="5146" max="5146" width="12.140625" style="1" customWidth="1"/>
    <col min="5147" max="5147" width="13" style="1" customWidth="1"/>
    <col min="5148" max="5148" width="10.5703125" style="1" customWidth="1"/>
    <col min="5149" max="5149" width="11.42578125" style="1"/>
    <col min="5150" max="5150" width="13.7109375" style="1" customWidth="1"/>
    <col min="5151" max="5151" width="13.42578125" style="1" customWidth="1"/>
    <col min="5152" max="5153" width="11.42578125" style="1"/>
    <col min="5154" max="5154" width="13.42578125" style="1" customWidth="1"/>
    <col min="5155" max="5155" width="12.7109375" style="1" customWidth="1"/>
    <col min="5156" max="5157" width="11.42578125" style="1"/>
    <col min="5158" max="5159" width="12.7109375" style="1" customWidth="1"/>
    <col min="5160" max="5161" width="11.42578125" style="1"/>
    <col min="5162" max="5162" width="12.85546875" style="1" customWidth="1"/>
    <col min="5163" max="5163" width="14.28515625" style="1" customWidth="1"/>
    <col min="5164" max="5165" width="11.42578125" style="1"/>
    <col min="5166" max="5166" width="14" style="1" customWidth="1"/>
    <col min="5167" max="5167" width="15" style="1" customWidth="1"/>
    <col min="5168" max="5169" width="11.42578125" style="1"/>
    <col min="5170" max="5170" width="14.28515625" style="1" customWidth="1"/>
    <col min="5171" max="5171" width="13.42578125" style="1" customWidth="1"/>
    <col min="5172" max="5173" width="11.42578125" style="1"/>
    <col min="5174" max="5174" width="13.7109375" style="1" customWidth="1"/>
    <col min="5175" max="5175" width="12.7109375" style="1" customWidth="1"/>
    <col min="5176" max="5376" width="11.42578125" style="1"/>
    <col min="5377" max="5377" width="27.7109375" style="1" customWidth="1"/>
    <col min="5378" max="5378" width="11.7109375" style="1" customWidth="1"/>
    <col min="5379" max="5379" width="21.28515625" style="1" customWidth="1"/>
    <col min="5380" max="5380" width="37.7109375" style="1" customWidth="1"/>
    <col min="5381" max="5381" width="23.140625" style="1" customWidth="1"/>
    <col min="5382" max="5382" width="20.42578125" style="1" customWidth="1"/>
    <col min="5383" max="5383" width="21.5703125" style="1" bestFit="1" customWidth="1"/>
    <col min="5384" max="5386" width="18" style="1" customWidth="1"/>
    <col min="5387" max="5387" width="16.5703125" style="1" customWidth="1"/>
    <col min="5388" max="5388" width="16.140625" style="1" customWidth="1"/>
    <col min="5389" max="5389" width="17.42578125" style="1" bestFit="1" customWidth="1"/>
    <col min="5390" max="5390" width="15.42578125" style="1" customWidth="1"/>
    <col min="5391" max="5391" width="14.5703125" style="1" customWidth="1"/>
    <col min="5392" max="5392" width="16.28515625" style="1" customWidth="1"/>
    <col min="5393" max="5393" width="15.7109375" style="1" customWidth="1"/>
    <col min="5394" max="5394" width="17.28515625" style="1" customWidth="1"/>
    <col min="5395" max="5395" width="15.42578125" style="1" customWidth="1"/>
    <col min="5396" max="5396" width="15.28515625" style="1" customWidth="1"/>
    <col min="5397" max="5397" width="11" style="1" customWidth="1"/>
    <col min="5398" max="5398" width="14.42578125" style="1" customWidth="1"/>
    <col min="5399" max="5399" width="15.85546875" style="1" customWidth="1"/>
    <col min="5400" max="5400" width="12" style="1" customWidth="1"/>
    <col min="5401" max="5401" width="11.42578125" style="1" customWidth="1"/>
    <col min="5402" max="5402" width="12.140625" style="1" customWidth="1"/>
    <col min="5403" max="5403" width="13" style="1" customWidth="1"/>
    <col min="5404" max="5404" width="10.5703125" style="1" customWidth="1"/>
    <col min="5405" max="5405" width="11.42578125" style="1"/>
    <col min="5406" max="5406" width="13.7109375" style="1" customWidth="1"/>
    <col min="5407" max="5407" width="13.42578125" style="1" customWidth="1"/>
    <col min="5408" max="5409" width="11.42578125" style="1"/>
    <col min="5410" max="5410" width="13.42578125" style="1" customWidth="1"/>
    <col min="5411" max="5411" width="12.7109375" style="1" customWidth="1"/>
    <col min="5412" max="5413" width="11.42578125" style="1"/>
    <col min="5414" max="5415" width="12.7109375" style="1" customWidth="1"/>
    <col min="5416" max="5417" width="11.42578125" style="1"/>
    <col min="5418" max="5418" width="12.85546875" style="1" customWidth="1"/>
    <col min="5419" max="5419" width="14.28515625" style="1" customWidth="1"/>
    <col min="5420" max="5421" width="11.42578125" style="1"/>
    <col min="5422" max="5422" width="14" style="1" customWidth="1"/>
    <col min="5423" max="5423" width="15" style="1" customWidth="1"/>
    <col min="5424" max="5425" width="11.42578125" style="1"/>
    <col min="5426" max="5426" width="14.28515625" style="1" customWidth="1"/>
    <col min="5427" max="5427" width="13.42578125" style="1" customWidth="1"/>
    <col min="5428" max="5429" width="11.42578125" style="1"/>
    <col min="5430" max="5430" width="13.7109375" style="1" customWidth="1"/>
    <col min="5431" max="5431" width="12.7109375" style="1" customWidth="1"/>
    <col min="5432" max="5632" width="11.42578125" style="1"/>
    <col min="5633" max="5633" width="27.7109375" style="1" customWidth="1"/>
    <col min="5634" max="5634" width="11.7109375" style="1" customWidth="1"/>
    <col min="5635" max="5635" width="21.28515625" style="1" customWidth="1"/>
    <col min="5636" max="5636" width="37.7109375" style="1" customWidth="1"/>
    <col min="5637" max="5637" width="23.140625" style="1" customWidth="1"/>
    <col min="5638" max="5638" width="20.42578125" style="1" customWidth="1"/>
    <col min="5639" max="5639" width="21.5703125" style="1" bestFit="1" customWidth="1"/>
    <col min="5640" max="5642" width="18" style="1" customWidth="1"/>
    <col min="5643" max="5643" width="16.5703125" style="1" customWidth="1"/>
    <col min="5644" max="5644" width="16.140625" style="1" customWidth="1"/>
    <col min="5645" max="5645" width="17.42578125" style="1" bestFit="1" customWidth="1"/>
    <col min="5646" max="5646" width="15.42578125" style="1" customWidth="1"/>
    <col min="5647" max="5647" width="14.5703125" style="1" customWidth="1"/>
    <col min="5648" max="5648" width="16.28515625" style="1" customWidth="1"/>
    <col min="5649" max="5649" width="15.7109375" style="1" customWidth="1"/>
    <col min="5650" max="5650" width="17.28515625" style="1" customWidth="1"/>
    <col min="5651" max="5651" width="15.42578125" style="1" customWidth="1"/>
    <col min="5652" max="5652" width="15.28515625" style="1" customWidth="1"/>
    <col min="5653" max="5653" width="11" style="1" customWidth="1"/>
    <col min="5654" max="5654" width="14.42578125" style="1" customWidth="1"/>
    <col min="5655" max="5655" width="15.85546875" style="1" customWidth="1"/>
    <col min="5656" max="5656" width="12" style="1" customWidth="1"/>
    <col min="5657" max="5657" width="11.42578125" style="1" customWidth="1"/>
    <col min="5658" max="5658" width="12.140625" style="1" customWidth="1"/>
    <col min="5659" max="5659" width="13" style="1" customWidth="1"/>
    <col min="5660" max="5660" width="10.5703125" style="1" customWidth="1"/>
    <col min="5661" max="5661" width="11.42578125" style="1"/>
    <col min="5662" max="5662" width="13.7109375" style="1" customWidth="1"/>
    <col min="5663" max="5663" width="13.42578125" style="1" customWidth="1"/>
    <col min="5664" max="5665" width="11.42578125" style="1"/>
    <col min="5666" max="5666" width="13.42578125" style="1" customWidth="1"/>
    <col min="5667" max="5667" width="12.7109375" style="1" customWidth="1"/>
    <col min="5668" max="5669" width="11.42578125" style="1"/>
    <col min="5670" max="5671" width="12.7109375" style="1" customWidth="1"/>
    <col min="5672" max="5673" width="11.42578125" style="1"/>
    <col min="5674" max="5674" width="12.85546875" style="1" customWidth="1"/>
    <col min="5675" max="5675" width="14.28515625" style="1" customWidth="1"/>
    <col min="5676" max="5677" width="11.42578125" style="1"/>
    <col min="5678" max="5678" width="14" style="1" customWidth="1"/>
    <col min="5679" max="5679" width="15" style="1" customWidth="1"/>
    <col min="5680" max="5681" width="11.42578125" style="1"/>
    <col min="5682" max="5682" width="14.28515625" style="1" customWidth="1"/>
    <col min="5683" max="5683" width="13.42578125" style="1" customWidth="1"/>
    <col min="5684" max="5685" width="11.42578125" style="1"/>
    <col min="5686" max="5686" width="13.7109375" style="1" customWidth="1"/>
    <col min="5687" max="5687" width="12.7109375" style="1" customWidth="1"/>
    <col min="5688" max="5888" width="11.42578125" style="1"/>
    <col min="5889" max="5889" width="27.7109375" style="1" customWidth="1"/>
    <col min="5890" max="5890" width="11.7109375" style="1" customWidth="1"/>
    <col min="5891" max="5891" width="21.28515625" style="1" customWidth="1"/>
    <col min="5892" max="5892" width="37.7109375" style="1" customWidth="1"/>
    <col min="5893" max="5893" width="23.140625" style="1" customWidth="1"/>
    <col min="5894" max="5894" width="20.42578125" style="1" customWidth="1"/>
    <col min="5895" max="5895" width="21.5703125" style="1" bestFit="1" customWidth="1"/>
    <col min="5896" max="5898" width="18" style="1" customWidth="1"/>
    <col min="5899" max="5899" width="16.5703125" style="1" customWidth="1"/>
    <col min="5900" max="5900" width="16.140625" style="1" customWidth="1"/>
    <col min="5901" max="5901" width="17.42578125" style="1" bestFit="1" customWidth="1"/>
    <col min="5902" max="5902" width="15.42578125" style="1" customWidth="1"/>
    <col min="5903" max="5903" width="14.5703125" style="1" customWidth="1"/>
    <col min="5904" max="5904" width="16.28515625" style="1" customWidth="1"/>
    <col min="5905" max="5905" width="15.7109375" style="1" customWidth="1"/>
    <col min="5906" max="5906" width="17.28515625" style="1" customWidth="1"/>
    <col min="5907" max="5907" width="15.42578125" style="1" customWidth="1"/>
    <col min="5908" max="5908" width="15.28515625" style="1" customWidth="1"/>
    <col min="5909" max="5909" width="11" style="1" customWidth="1"/>
    <col min="5910" max="5910" width="14.42578125" style="1" customWidth="1"/>
    <col min="5911" max="5911" width="15.85546875" style="1" customWidth="1"/>
    <col min="5912" max="5912" width="12" style="1" customWidth="1"/>
    <col min="5913" max="5913" width="11.42578125" style="1" customWidth="1"/>
    <col min="5914" max="5914" width="12.140625" style="1" customWidth="1"/>
    <col min="5915" max="5915" width="13" style="1" customWidth="1"/>
    <col min="5916" max="5916" width="10.5703125" style="1" customWidth="1"/>
    <col min="5917" max="5917" width="11.42578125" style="1"/>
    <col min="5918" max="5918" width="13.7109375" style="1" customWidth="1"/>
    <col min="5919" max="5919" width="13.42578125" style="1" customWidth="1"/>
    <col min="5920" max="5921" width="11.42578125" style="1"/>
    <col min="5922" max="5922" width="13.42578125" style="1" customWidth="1"/>
    <col min="5923" max="5923" width="12.7109375" style="1" customWidth="1"/>
    <col min="5924" max="5925" width="11.42578125" style="1"/>
    <col min="5926" max="5927" width="12.7109375" style="1" customWidth="1"/>
    <col min="5928" max="5929" width="11.42578125" style="1"/>
    <col min="5930" max="5930" width="12.85546875" style="1" customWidth="1"/>
    <col min="5931" max="5931" width="14.28515625" style="1" customWidth="1"/>
    <col min="5932" max="5933" width="11.42578125" style="1"/>
    <col min="5934" max="5934" width="14" style="1" customWidth="1"/>
    <col min="5935" max="5935" width="15" style="1" customWidth="1"/>
    <col min="5936" max="5937" width="11.42578125" style="1"/>
    <col min="5938" max="5938" width="14.28515625" style="1" customWidth="1"/>
    <col min="5939" max="5939" width="13.42578125" style="1" customWidth="1"/>
    <col min="5940" max="5941" width="11.42578125" style="1"/>
    <col min="5942" max="5942" width="13.7109375" style="1" customWidth="1"/>
    <col min="5943" max="5943" width="12.7109375" style="1" customWidth="1"/>
    <col min="5944" max="6144" width="11.42578125" style="1"/>
    <col min="6145" max="6145" width="27.7109375" style="1" customWidth="1"/>
    <col min="6146" max="6146" width="11.7109375" style="1" customWidth="1"/>
    <col min="6147" max="6147" width="21.28515625" style="1" customWidth="1"/>
    <col min="6148" max="6148" width="37.7109375" style="1" customWidth="1"/>
    <col min="6149" max="6149" width="23.140625" style="1" customWidth="1"/>
    <col min="6150" max="6150" width="20.42578125" style="1" customWidth="1"/>
    <col min="6151" max="6151" width="21.5703125" style="1" bestFit="1" customWidth="1"/>
    <col min="6152" max="6154" width="18" style="1" customWidth="1"/>
    <col min="6155" max="6155" width="16.5703125" style="1" customWidth="1"/>
    <col min="6156" max="6156" width="16.140625" style="1" customWidth="1"/>
    <col min="6157" max="6157" width="17.42578125" style="1" bestFit="1" customWidth="1"/>
    <col min="6158" max="6158" width="15.42578125" style="1" customWidth="1"/>
    <col min="6159" max="6159" width="14.5703125" style="1" customWidth="1"/>
    <col min="6160" max="6160" width="16.28515625" style="1" customWidth="1"/>
    <col min="6161" max="6161" width="15.7109375" style="1" customWidth="1"/>
    <col min="6162" max="6162" width="17.28515625" style="1" customWidth="1"/>
    <col min="6163" max="6163" width="15.42578125" style="1" customWidth="1"/>
    <col min="6164" max="6164" width="15.28515625" style="1" customWidth="1"/>
    <col min="6165" max="6165" width="11" style="1" customWidth="1"/>
    <col min="6166" max="6166" width="14.42578125" style="1" customWidth="1"/>
    <col min="6167" max="6167" width="15.85546875" style="1" customWidth="1"/>
    <col min="6168" max="6168" width="12" style="1" customWidth="1"/>
    <col min="6169" max="6169" width="11.42578125" style="1" customWidth="1"/>
    <col min="6170" max="6170" width="12.140625" style="1" customWidth="1"/>
    <col min="6171" max="6171" width="13" style="1" customWidth="1"/>
    <col min="6172" max="6172" width="10.5703125" style="1" customWidth="1"/>
    <col min="6173" max="6173" width="11.42578125" style="1"/>
    <col min="6174" max="6174" width="13.7109375" style="1" customWidth="1"/>
    <col min="6175" max="6175" width="13.42578125" style="1" customWidth="1"/>
    <col min="6176" max="6177" width="11.42578125" style="1"/>
    <col min="6178" max="6178" width="13.42578125" style="1" customWidth="1"/>
    <col min="6179" max="6179" width="12.7109375" style="1" customWidth="1"/>
    <col min="6180" max="6181" width="11.42578125" style="1"/>
    <col min="6182" max="6183" width="12.7109375" style="1" customWidth="1"/>
    <col min="6184" max="6185" width="11.42578125" style="1"/>
    <col min="6186" max="6186" width="12.85546875" style="1" customWidth="1"/>
    <col min="6187" max="6187" width="14.28515625" style="1" customWidth="1"/>
    <col min="6188" max="6189" width="11.42578125" style="1"/>
    <col min="6190" max="6190" width="14" style="1" customWidth="1"/>
    <col min="6191" max="6191" width="15" style="1" customWidth="1"/>
    <col min="6192" max="6193" width="11.42578125" style="1"/>
    <col min="6194" max="6194" width="14.28515625" style="1" customWidth="1"/>
    <col min="6195" max="6195" width="13.42578125" style="1" customWidth="1"/>
    <col min="6196" max="6197" width="11.42578125" style="1"/>
    <col min="6198" max="6198" width="13.7109375" style="1" customWidth="1"/>
    <col min="6199" max="6199" width="12.7109375" style="1" customWidth="1"/>
    <col min="6200" max="6400" width="11.42578125" style="1"/>
    <col min="6401" max="6401" width="27.7109375" style="1" customWidth="1"/>
    <col min="6402" max="6402" width="11.7109375" style="1" customWidth="1"/>
    <col min="6403" max="6403" width="21.28515625" style="1" customWidth="1"/>
    <col min="6404" max="6404" width="37.7109375" style="1" customWidth="1"/>
    <col min="6405" max="6405" width="23.140625" style="1" customWidth="1"/>
    <col min="6406" max="6406" width="20.42578125" style="1" customWidth="1"/>
    <col min="6407" max="6407" width="21.5703125" style="1" bestFit="1" customWidth="1"/>
    <col min="6408" max="6410" width="18" style="1" customWidth="1"/>
    <col min="6411" max="6411" width="16.5703125" style="1" customWidth="1"/>
    <col min="6412" max="6412" width="16.140625" style="1" customWidth="1"/>
    <col min="6413" max="6413" width="17.42578125" style="1" bestFit="1" customWidth="1"/>
    <col min="6414" max="6414" width="15.42578125" style="1" customWidth="1"/>
    <col min="6415" max="6415" width="14.5703125" style="1" customWidth="1"/>
    <col min="6416" max="6416" width="16.28515625" style="1" customWidth="1"/>
    <col min="6417" max="6417" width="15.7109375" style="1" customWidth="1"/>
    <col min="6418" max="6418" width="17.28515625" style="1" customWidth="1"/>
    <col min="6419" max="6419" width="15.42578125" style="1" customWidth="1"/>
    <col min="6420" max="6420" width="15.28515625" style="1" customWidth="1"/>
    <col min="6421" max="6421" width="11" style="1" customWidth="1"/>
    <col min="6422" max="6422" width="14.42578125" style="1" customWidth="1"/>
    <col min="6423" max="6423" width="15.85546875" style="1" customWidth="1"/>
    <col min="6424" max="6424" width="12" style="1" customWidth="1"/>
    <col min="6425" max="6425" width="11.42578125" style="1" customWidth="1"/>
    <col min="6426" max="6426" width="12.140625" style="1" customWidth="1"/>
    <col min="6427" max="6427" width="13" style="1" customWidth="1"/>
    <col min="6428" max="6428" width="10.5703125" style="1" customWidth="1"/>
    <col min="6429" max="6429" width="11.42578125" style="1"/>
    <col min="6430" max="6430" width="13.7109375" style="1" customWidth="1"/>
    <col min="6431" max="6431" width="13.42578125" style="1" customWidth="1"/>
    <col min="6432" max="6433" width="11.42578125" style="1"/>
    <col min="6434" max="6434" width="13.42578125" style="1" customWidth="1"/>
    <col min="6435" max="6435" width="12.7109375" style="1" customWidth="1"/>
    <col min="6436" max="6437" width="11.42578125" style="1"/>
    <col min="6438" max="6439" width="12.7109375" style="1" customWidth="1"/>
    <col min="6440" max="6441" width="11.42578125" style="1"/>
    <col min="6442" max="6442" width="12.85546875" style="1" customWidth="1"/>
    <col min="6443" max="6443" width="14.28515625" style="1" customWidth="1"/>
    <col min="6444" max="6445" width="11.42578125" style="1"/>
    <col min="6446" max="6446" width="14" style="1" customWidth="1"/>
    <col min="6447" max="6447" width="15" style="1" customWidth="1"/>
    <col min="6448" max="6449" width="11.42578125" style="1"/>
    <col min="6450" max="6450" width="14.28515625" style="1" customWidth="1"/>
    <col min="6451" max="6451" width="13.42578125" style="1" customWidth="1"/>
    <col min="6452" max="6453" width="11.42578125" style="1"/>
    <col min="6454" max="6454" width="13.7109375" style="1" customWidth="1"/>
    <col min="6455" max="6455" width="12.7109375" style="1" customWidth="1"/>
    <col min="6456" max="6656" width="11.42578125" style="1"/>
    <col min="6657" max="6657" width="27.7109375" style="1" customWidth="1"/>
    <col min="6658" max="6658" width="11.7109375" style="1" customWidth="1"/>
    <col min="6659" max="6659" width="21.28515625" style="1" customWidth="1"/>
    <col min="6660" max="6660" width="37.7109375" style="1" customWidth="1"/>
    <col min="6661" max="6661" width="23.140625" style="1" customWidth="1"/>
    <col min="6662" max="6662" width="20.42578125" style="1" customWidth="1"/>
    <col min="6663" max="6663" width="21.5703125" style="1" bestFit="1" customWidth="1"/>
    <col min="6664" max="6666" width="18" style="1" customWidth="1"/>
    <col min="6667" max="6667" width="16.5703125" style="1" customWidth="1"/>
    <col min="6668" max="6668" width="16.140625" style="1" customWidth="1"/>
    <col min="6669" max="6669" width="17.42578125" style="1" bestFit="1" customWidth="1"/>
    <col min="6670" max="6670" width="15.42578125" style="1" customWidth="1"/>
    <col min="6671" max="6671" width="14.5703125" style="1" customWidth="1"/>
    <col min="6672" max="6672" width="16.28515625" style="1" customWidth="1"/>
    <col min="6673" max="6673" width="15.7109375" style="1" customWidth="1"/>
    <col min="6674" max="6674" width="17.28515625" style="1" customWidth="1"/>
    <col min="6675" max="6675" width="15.42578125" style="1" customWidth="1"/>
    <col min="6676" max="6676" width="15.28515625" style="1" customWidth="1"/>
    <col min="6677" max="6677" width="11" style="1" customWidth="1"/>
    <col min="6678" max="6678" width="14.42578125" style="1" customWidth="1"/>
    <col min="6679" max="6679" width="15.85546875" style="1" customWidth="1"/>
    <col min="6680" max="6680" width="12" style="1" customWidth="1"/>
    <col min="6681" max="6681" width="11.42578125" style="1" customWidth="1"/>
    <col min="6682" max="6682" width="12.140625" style="1" customWidth="1"/>
    <col min="6683" max="6683" width="13" style="1" customWidth="1"/>
    <col min="6684" max="6684" width="10.5703125" style="1" customWidth="1"/>
    <col min="6685" max="6685" width="11.42578125" style="1"/>
    <col min="6686" max="6686" width="13.7109375" style="1" customWidth="1"/>
    <col min="6687" max="6687" width="13.42578125" style="1" customWidth="1"/>
    <col min="6688" max="6689" width="11.42578125" style="1"/>
    <col min="6690" max="6690" width="13.42578125" style="1" customWidth="1"/>
    <col min="6691" max="6691" width="12.7109375" style="1" customWidth="1"/>
    <col min="6692" max="6693" width="11.42578125" style="1"/>
    <col min="6694" max="6695" width="12.7109375" style="1" customWidth="1"/>
    <col min="6696" max="6697" width="11.42578125" style="1"/>
    <col min="6698" max="6698" width="12.85546875" style="1" customWidth="1"/>
    <col min="6699" max="6699" width="14.28515625" style="1" customWidth="1"/>
    <col min="6700" max="6701" width="11.42578125" style="1"/>
    <col min="6702" max="6702" width="14" style="1" customWidth="1"/>
    <col min="6703" max="6703" width="15" style="1" customWidth="1"/>
    <col min="6704" max="6705" width="11.42578125" style="1"/>
    <col min="6706" max="6706" width="14.28515625" style="1" customWidth="1"/>
    <col min="6707" max="6707" width="13.42578125" style="1" customWidth="1"/>
    <col min="6708" max="6709" width="11.42578125" style="1"/>
    <col min="6710" max="6710" width="13.7109375" style="1" customWidth="1"/>
    <col min="6711" max="6711" width="12.7109375" style="1" customWidth="1"/>
    <col min="6712" max="6912" width="11.42578125" style="1"/>
    <col min="6913" max="6913" width="27.7109375" style="1" customWidth="1"/>
    <col min="6914" max="6914" width="11.7109375" style="1" customWidth="1"/>
    <col min="6915" max="6915" width="21.28515625" style="1" customWidth="1"/>
    <col min="6916" max="6916" width="37.7109375" style="1" customWidth="1"/>
    <col min="6917" max="6917" width="23.140625" style="1" customWidth="1"/>
    <col min="6918" max="6918" width="20.42578125" style="1" customWidth="1"/>
    <col min="6919" max="6919" width="21.5703125" style="1" bestFit="1" customWidth="1"/>
    <col min="6920" max="6922" width="18" style="1" customWidth="1"/>
    <col min="6923" max="6923" width="16.5703125" style="1" customWidth="1"/>
    <col min="6924" max="6924" width="16.140625" style="1" customWidth="1"/>
    <col min="6925" max="6925" width="17.42578125" style="1" bestFit="1" customWidth="1"/>
    <col min="6926" max="6926" width="15.42578125" style="1" customWidth="1"/>
    <col min="6927" max="6927" width="14.5703125" style="1" customWidth="1"/>
    <col min="6928" max="6928" width="16.28515625" style="1" customWidth="1"/>
    <col min="6929" max="6929" width="15.7109375" style="1" customWidth="1"/>
    <col min="6930" max="6930" width="17.28515625" style="1" customWidth="1"/>
    <col min="6931" max="6931" width="15.42578125" style="1" customWidth="1"/>
    <col min="6932" max="6932" width="15.28515625" style="1" customWidth="1"/>
    <col min="6933" max="6933" width="11" style="1" customWidth="1"/>
    <col min="6934" max="6934" width="14.42578125" style="1" customWidth="1"/>
    <col min="6935" max="6935" width="15.85546875" style="1" customWidth="1"/>
    <col min="6936" max="6936" width="12" style="1" customWidth="1"/>
    <col min="6937" max="6937" width="11.42578125" style="1" customWidth="1"/>
    <col min="6938" max="6938" width="12.140625" style="1" customWidth="1"/>
    <col min="6939" max="6939" width="13" style="1" customWidth="1"/>
    <col min="6940" max="6940" width="10.5703125" style="1" customWidth="1"/>
    <col min="6941" max="6941" width="11.42578125" style="1"/>
    <col min="6942" max="6942" width="13.7109375" style="1" customWidth="1"/>
    <col min="6943" max="6943" width="13.42578125" style="1" customWidth="1"/>
    <col min="6944" max="6945" width="11.42578125" style="1"/>
    <col min="6946" max="6946" width="13.42578125" style="1" customWidth="1"/>
    <col min="6947" max="6947" width="12.7109375" style="1" customWidth="1"/>
    <col min="6948" max="6949" width="11.42578125" style="1"/>
    <col min="6950" max="6951" width="12.7109375" style="1" customWidth="1"/>
    <col min="6952" max="6953" width="11.42578125" style="1"/>
    <col min="6954" max="6954" width="12.85546875" style="1" customWidth="1"/>
    <col min="6955" max="6955" width="14.28515625" style="1" customWidth="1"/>
    <col min="6956" max="6957" width="11.42578125" style="1"/>
    <col min="6958" max="6958" width="14" style="1" customWidth="1"/>
    <col min="6959" max="6959" width="15" style="1" customWidth="1"/>
    <col min="6960" max="6961" width="11.42578125" style="1"/>
    <col min="6962" max="6962" width="14.28515625" style="1" customWidth="1"/>
    <col min="6963" max="6963" width="13.42578125" style="1" customWidth="1"/>
    <col min="6964" max="6965" width="11.42578125" style="1"/>
    <col min="6966" max="6966" width="13.7109375" style="1" customWidth="1"/>
    <col min="6967" max="6967" width="12.7109375" style="1" customWidth="1"/>
    <col min="6968" max="7168" width="11.42578125" style="1"/>
    <col min="7169" max="7169" width="27.7109375" style="1" customWidth="1"/>
    <col min="7170" max="7170" width="11.7109375" style="1" customWidth="1"/>
    <col min="7171" max="7171" width="21.28515625" style="1" customWidth="1"/>
    <col min="7172" max="7172" width="37.7109375" style="1" customWidth="1"/>
    <col min="7173" max="7173" width="23.140625" style="1" customWidth="1"/>
    <col min="7174" max="7174" width="20.42578125" style="1" customWidth="1"/>
    <col min="7175" max="7175" width="21.5703125" style="1" bestFit="1" customWidth="1"/>
    <col min="7176" max="7178" width="18" style="1" customWidth="1"/>
    <col min="7179" max="7179" width="16.5703125" style="1" customWidth="1"/>
    <col min="7180" max="7180" width="16.140625" style="1" customWidth="1"/>
    <col min="7181" max="7181" width="17.42578125" style="1" bestFit="1" customWidth="1"/>
    <col min="7182" max="7182" width="15.42578125" style="1" customWidth="1"/>
    <col min="7183" max="7183" width="14.5703125" style="1" customWidth="1"/>
    <col min="7184" max="7184" width="16.28515625" style="1" customWidth="1"/>
    <col min="7185" max="7185" width="15.7109375" style="1" customWidth="1"/>
    <col min="7186" max="7186" width="17.28515625" style="1" customWidth="1"/>
    <col min="7187" max="7187" width="15.42578125" style="1" customWidth="1"/>
    <col min="7188" max="7188" width="15.28515625" style="1" customWidth="1"/>
    <col min="7189" max="7189" width="11" style="1" customWidth="1"/>
    <col min="7190" max="7190" width="14.42578125" style="1" customWidth="1"/>
    <col min="7191" max="7191" width="15.85546875" style="1" customWidth="1"/>
    <col min="7192" max="7192" width="12" style="1" customWidth="1"/>
    <col min="7193" max="7193" width="11.42578125" style="1" customWidth="1"/>
    <col min="7194" max="7194" width="12.140625" style="1" customWidth="1"/>
    <col min="7195" max="7195" width="13" style="1" customWidth="1"/>
    <col min="7196" max="7196" width="10.5703125" style="1" customWidth="1"/>
    <col min="7197" max="7197" width="11.42578125" style="1"/>
    <col min="7198" max="7198" width="13.7109375" style="1" customWidth="1"/>
    <col min="7199" max="7199" width="13.42578125" style="1" customWidth="1"/>
    <col min="7200" max="7201" width="11.42578125" style="1"/>
    <col min="7202" max="7202" width="13.42578125" style="1" customWidth="1"/>
    <col min="7203" max="7203" width="12.7109375" style="1" customWidth="1"/>
    <col min="7204" max="7205" width="11.42578125" style="1"/>
    <col min="7206" max="7207" width="12.7109375" style="1" customWidth="1"/>
    <col min="7208" max="7209" width="11.42578125" style="1"/>
    <col min="7210" max="7210" width="12.85546875" style="1" customWidth="1"/>
    <col min="7211" max="7211" width="14.28515625" style="1" customWidth="1"/>
    <col min="7212" max="7213" width="11.42578125" style="1"/>
    <col min="7214" max="7214" width="14" style="1" customWidth="1"/>
    <col min="7215" max="7215" width="15" style="1" customWidth="1"/>
    <col min="7216" max="7217" width="11.42578125" style="1"/>
    <col min="7218" max="7218" width="14.28515625" style="1" customWidth="1"/>
    <col min="7219" max="7219" width="13.42578125" style="1" customWidth="1"/>
    <col min="7220" max="7221" width="11.42578125" style="1"/>
    <col min="7222" max="7222" width="13.7109375" style="1" customWidth="1"/>
    <col min="7223" max="7223" width="12.7109375" style="1" customWidth="1"/>
    <col min="7224" max="7424" width="11.42578125" style="1"/>
    <col min="7425" max="7425" width="27.7109375" style="1" customWidth="1"/>
    <col min="7426" max="7426" width="11.7109375" style="1" customWidth="1"/>
    <col min="7427" max="7427" width="21.28515625" style="1" customWidth="1"/>
    <col min="7428" max="7428" width="37.7109375" style="1" customWidth="1"/>
    <col min="7429" max="7429" width="23.140625" style="1" customWidth="1"/>
    <col min="7430" max="7430" width="20.42578125" style="1" customWidth="1"/>
    <col min="7431" max="7431" width="21.5703125" style="1" bestFit="1" customWidth="1"/>
    <col min="7432" max="7434" width="18" style="1" customWidth="1"/>
    <col min="7435" max="7435" width="16.5703125" style="1" customWidth="1"/>
    <col min="7436" max="7436" width="16.140625" style="1" customWidth="1"/>
    <col min="7437" max="7437" width="17.42578125" style="1" bestFit="1" customWidth="1"/>
    <col min="7438" max="7438" width="15.42578125" style="1" customWidth="1"/>
    <col min="7439" max="7439" width="14.5703125" style="1" customWidth="1"/>
    <col min="7440" max="7440" width="16.28515625" style="1" customWidth="1"/>
    <col min="7441" max="7441" width="15.7109375" style="1" customWidth="1"/>
    <col min="7442" max="7442" width="17.28515625" style="1" customWidth="1"/>
    <col min="7443" max="7443" width="15.42578125" style="1" customWidth="1"/>
    <col min="7444" max="7444" width="15.28515625" style="1" customWidth="1"/>
    <col min="7445" max="7445" width="11" style="1" customWidth="1"/>
    <col min="7446" max="7446" width="14.42578125" style="1" customWidth="1"/>
    <col min="7447" max="7447" width="15.85546875" style="1" customWidth="1"/>
    <col min="7448" max="7448" width="12" style="1" customWidth="1"/>
    <col min="7449" max="7449" width="11.42578125" style="1" customWidth="1"/>
    <col min="7450" max="7450" width="12.140625" style="1" customWidth="1"/>
    <col min="7451" max="7451" width="13" style="1" customWidth="1"/>
    <col min="7452" max="7452" width="10.5703125" style="1" customWidth="1"/>
    <col min="7453" max="7453" width="11.42578125" style="1"/>
    <col min="7454" max="7454" width="13.7109375" style="1" customWidth="1"/>
    <col min="7455" max="7455" width="13.42578125" style="1" customWidth="1"/>
    <col min="7456" max="7457" width="11.42578125" style="1"/>
    <col min="7458" max="7458" width="13.42578125" style="1" customWidth="1"/>
    <col min="7459" max="7459" width="12.7109375" style="1" customWidth="1"/>
    <col min="7460" max="7461" width="11.42578125" style="1"/>
    <col min="7462" max="7463" width="12.7109375" style="1" customWidth="1"/>
    <col min="7464" max="7465" width="11.42578125" style="1"/>
    <col min="7466" max="7466" width="12.85546875" style="1" customWidth="1"/>
    <col min="7467" max="7467" width="14.28515625" style="1" customWidth="1"/>
    <col min="7468" max="7469" width="11.42578125" style="1"/>
    <col min="7470" max="7470" width="14" style="1" customWidth="1"/>
    <col min="7471" max="7471" width="15" style="1" customWidth="1"/>
    <col min="7472" max="7473" width="11.42578125" style="1"/>
    <col min="7474" max="7474" width="14.28515625" style="1" customWidth="1"/>
    <col min="7475" max="7475" width="13.42578125" style="1" customWidth="1"/>
    <col min="7476" max="7477" width="11.42578125" style="1"/>
    <col min="7478" max="7478" width="13.7109375" style="1" customWidth="1"/>
    <col min="7479" max="7479" width="12.7109375" style="1" customWidth="1"/>
    <col min="7480" max="7680" width="11.42578125" style="1"/>
    <col min="7681" max="7681" width="27.7109375" style="1" customWidth="1"/>
    <col min="7682" max="7682" width="11.7109375" style="1" customWidth="1"/>
    <col min="7683" max="7683" width="21.28515625" style="1" customWidth="1"/>
    <col min="7684" max="7684" width="37.7109375" style="1" customWidth="1"/>
    <col min="7685" max="7685" width="23.140625" style="1" customWidth="1"/>
    <col min="7686" max="7686" width="20.42578125" style="1" customWidth="1"/>
    <col min="7687" max="7687" width="21.5703125" style="1" bestFit="1" customWidth="1"/>
    <col min="7688" max="7690" width="18" style="1" customWidth="1"/>
    <col min="7691" max="7691" width="16.5703125" style="1" customWidth="1"/>
    <col min="7692" max="7692" width="16.140625" style="1" customWidth="1"/>
    <col min="7693" max="7693" width="17.42578125" style="1" bestFit="1" customWidth="1"/>
    <col min="7694" max="7694" width="15.42578125" style="1" customWidth="1"/>
    <col min="7695" max="7695" width="14.5703125" style="1" customWidth="1"/>
    <col min="7696" max="7696" width="16.28515625" style="1" customWidth="1"/>
    <col min="7697" max="7697" width="15.7109375" style="1" customWidth="1"/>
    <col min="7698" max="7698" width="17.28515625" style="1" customWidth="1"/>
    <col min="7699" max="7699" width="15.42578125" style="1" customWidth="1"/>
    <col min="7700" max="7700" width="15.28515625" style="1" customWidth="1"/>
    <col min="7701" max="7701" width="11" style="1" customWidth="1"/>
    <col min="7702" max="7702" width="14.42578125" style="1" customWidth="1"/>
    <col min="7703" max="7703" width="15.85546875" style="1" customWidth="1"/>
    <col min="7704" max="7704" width="12" style="1" customWidth="1"/>
    <col min="7705" max="7705" width="11.42578125" style="1" customWidth="1"/>
    <col min="7706" max="7706" width="12.140625" style="1" customWidth="1"/>
    <col min="7707" max="7707" width="13" style="1" customWidth="1"/>
    <col min="7708" max="7708" width="10.5703125" style="1" customWidth="1"/>
    <col min="7709" max="7709" width="11.42578125" style="1"/>
    <col min="7710" max="7710" width="13.7109375" style="1" customWidth="1"/>
    <col min="7711" max="7711" width="13.42578125" style="1" customWidth="1"/>
    <col min="7712" max="7713" width="11.42578125" style="1"/>
    <col min="7714" max="7714" width="13.42578125" style="1" customWidth="1"/>
    <col min="7715" max="7715" width="12.7109375" style="1" customWidth="1"/>
    <col min="7716" max="7717" width="11.42578125" style="1"/>
    <col min="7718" max="7719" width="12.7109375" style="1" customWidth="1"/>
    <col min="7720" max="7721" width="11.42578125" style="1"/>
    <col min="7722" max="7722" width="12.85546875" style="1" customWidth="1"/>
    <col min="7723" max="7723" width="14.28515625" style="1" customWidth="1"/>
    <col min="7724" max="7725" width="11.42578125" style="1"/>
    <col min="7726" max="7726" width="14" style="1" customWidth="1"/>
    <col min="7727" max="7727" width="15" style="1" customWidth="1"/>
    <col min="7728" max="7729" width="11.42578125" style="1"/>
    <col min="7730" max="7730" width="14.28515625" style="1" customWidth="1"/>
    <col min="7731" max="7731" width="13.42578125" style="1" customWidth="1"/>
    <col min="7732" max="7733" width="11.42578125" style="1"/>
    <col min="7734" max="7734" width="13.7109375" style="1" customWidth="1"/>
    <col min="7735" max="7735" width="12.7109375" style="1" customWidth="1"/>
    <col min="7736" max="7936" width="11.42578125" style="1"/>
    <col min="7937" max="7937" width="27.7109375" style="1" customWidth="1"/>
    <col min="7938" max="7938" width="11.7109375" style="1" customWidth="1"/>
    <col min="7939" max="7939" width="21.28515625" style="1" customWidth="1"/>
    <col min="7940" max="7940" width="37.7109375" style="1" customWidth="1"/>
    <col min="7941" max="7941" width="23.140625" style="1" customWidth="1"/>
    <col min="7942" max="7942" width="20.42578125" style="1" customWidth="1"/>
    <col min="7943" max="7943" width="21.5703125" style="1" bestFit="1" customWidth="1"/>
    <col min="7944" max="7946" width="18" style="1" customWidth="1"/>
    <col min="7947" max="7947" width="16.5703125" style="1" customWidth="1"/>
    <col min="7948" max="7948" width="16.140625" style="1" customWidth="1"/>
    <col min="7949" max="7949" width="17.42578125" style="1" bestFit="1" customWidth="1"/>
    <col min="7950" max="7950" width="15.42578125" style="1" customWidth="1"/>
    <col min="7951" max="7951" width="14.5703125" style="1" customWidth="1"/>
    <col min="7952" max="7952" width="16.28515625" style="1" customWidth="1"/>
    <col min="7953" max="7953" width="15.7109375" style="1" customWidth="1"/>
    <col min="7954" max="7954" width="17.28515625" style="1" customWidth="1"/>
    <col min="7955" max="7955" width="15.42578125" style="1" customWidth="1"/>
    <col min="7956" max="7956" width="15.28515625" style="1" customWidth="1"/>
    <col min="7957" max="7957" width="11" style="1" customWidth="1"/>
    <col min="7958" max="7958" width="14.42578125" style="1" customWidth="1"/>
    <col min="7959" max="7959" width="15.85546875" style="1" customWidth="1"/>
    <col min="7960" max="7960" width="12" style="1" customWidth="1"/>
    <col min="7961" max="7961" width="11.42578125" style="1" customWidth="1"/>
    <col min="7962" max="7962" width="12.140625" style="1" customWidth="1"/>
    <col min="7963" max="7963" width="13" style="1" customWidth="1"/>
    <col min="7964" max="7964" width="10.5703125" style="1" customWidth="1"/>
    <col min="7965" max="7965" width="11.42578125" style="1"/>
    <col min="7966" max="7966" width="13.7109375" style="1" customWidth="1"/>
    <col min="7967" max="7967" width="13.42578125" style="1" customWidth="1"/>
    <col min="7968" max="7969" width="11.42578125" style="1"/>
    <col min="7970" max="7970" width="13.42578125" style="1" customWidth="1"/>
    <col min="7971" max="7971" width="12.7109375" style="1" customWidth="1"/>
    <col min="7972" max="7973" width="11.42578125" style="1"/>
    <col min="7974" max="7975" width="12.7109375" style="1" customWidth="1"/>
    <col min="7976" max="7977" width="11.42578125" style="1"/>
    <col min="7978" max="7978" width="12.85546875" style="1" customWidth="1"/>
    <col min="7979" max="7979" width="14.28515625" style="1" customWidth="1"/>
    <col min="7980" max="7981" width="11.42578125" style="1"/>
    <col min="7982" max="7982" width="14" style="1" customWidth="1"/>
    <col min="7983" max="7983" width="15" style="1" customWidth="1"/>
    <col min="7984" max="7985" width="11.42578125" style="1"/>
    <col min="7986" max="7986" width="14.28515625" style="1" customWidth="1"/>
    <col min="7987" max="7987" width="13.42578125" style="1" customWidth="1"/>
    <col min="7988" max="7989" width="11.42578125" style="1"/>
    <col min="7990" max="7990" width="13.7109375" style="1" customWidth="1"/>
    <col min="7991" max="7991" width="12.7109375" style="1" customWidth="1"/>
    <col min="7992" max="8192" width="11.42578125" style="1"/>
    <col min="8193" max="8193" width="27.7109375" style="1" customWidth="1"/>
    <col min="8194" max="8194" width="11.7109375" style="1" customWidth="1"/>
    <col min="8195" max="8195" width="21.28515625" style="1" customWidth="1"/>
    <col min="8196" max="8196" width="37.7109375" style="1" customWidth="1"/>
    <col min="8197" max="8197" width="23.140625" style="1" customWidth="1"/>
    <col min="8198" max="8198" width="20.42578125" style="1" customWidth="1"/>
    <col min="8199" max="8199" width="21.5703125" style="1" bestFit="1" customWidth="1"/>
    <col min="8200" max="8202" width="18" style="1" customWidth="1"/>
    <col min="8203" max="8203" width="16.5703125" style="1" customWidth="1"/>
    <col min="8204" max="8204" width="16.140625" style="1" customWidth="1"/>
    <col min="8205" max="8205" width="17.42578125" style="1" bestFit="1" customWidth="1"/>
    <col min="8206" max="8206" width="15.42578125" style="1" customWidth="1"/>
    <col min="8207" max="8207" width="14.5703125" style="1" customWidth="1"/>
    <col min="8208" max="8208" width="16.28515625" style="1" customWidth="1"/>
    <col min="8209" max="8209" width="15.7109375" style="1" customWidth="1"/>
    <col min="8210" max="8210" width="17.28515625" style="1" customWidth="1"/>
    <col min="8211" max="8211" width="15.42578125" style="1" customWidth="1"/>
    <col min="8212" max="8212" width="15.28515625" style="1" customWidth="1"/>
    <col min="8213" max="8213" width="11" style="1" customWidth="1"/>
    <col min="8214" max="8214" width="14.42578125" style="1" customWidth="1"/>
    <col min="8215" max="8215" width="15.85546875" style="1" customWidth="1"/>
    <col min="8216" max="8216" width="12" style="1" customWidth="1"/>
    <col min="8217" max="8217" width="11.42578125" style="1" customWidth="1"/>
    <col min="8218" max="8218" width="12.140625" style="1" customWidth="1"/>
    <col min="8219" max="8219" width="13" style="1" customWidth="1"/>
    <col min="8220" max="8220" width="10.5703125" style="1" customWidth="1"/>
    <col min="8221" max="8221" width="11.42578125" style="1"/>
    <col min="8222" max="8222" width="13.7109375" style="1" customWidth="1"/>
    <col min="8223" max="8223" width="13.42578125" style="1" customWidth="1"/>
    <col min="8224" max="8225" width="11.42578125" style="1"/>
    <col min="8226" max="8226" width="13.42578125" style="1" customWidth="1"/>
    <col min="8227" max="8227" width="12.7109375" style="1" customWidth="1"/>
    <col min="8228" max="8229" width="11.42578125" style="1"/>
    <col min="8230" max="8231" width="12.7109375" style="1" customWidth="1"/>
    <col min="8232" max="8233" width="11.42578125" style="1"/>
    <col min="8234" max="8234" width="12.85546875" style="1" customWidth="1"/>
    <col min="8235" max="8235" width="14.28515625" style="1" customWidth="1"/>
    <col min="8236" max="8237" width="11.42578125" style="1"/>
    <col min="8238" max="8238" width="14" style="1" customWidth="1"/>
    <col min="8239" max="8239" width="15" style="1" customWidth="1"/>
    <col min="8240" max="8241" width="11.42578125" style="1"/>
    <col min="8242" max="8242" width="14.28515625" style="1" customWidth="1"/>
    <col min="8243" max="8243" width="13.42578125" style="1" customWidth="1"/>
    <col min="8244" max="8245" width="11.42578125" style="1"/>
    <col min="8246" max="8246" width="13.7109375" style="1" customWidth="1"/>
    <col min="8247" max="8247" width="12.7109375" style="1" customWidth="1"/>
    <col min="8248" max="8448" width="11.42578125" style="1"/>
    <col min="8449" max="8449" width="27.7109375" style="1" customWidth="1"/>
    <col min="8450" max="8450" width="11.7109375" style="1" customWidth="1"/>
    <col min="8451" max="8451" width="21.28515625" style="1" customWidth="1"/>
    <col min="8452" max="8452" width="37.7109375" style="1" customWidth="1"/>
    <col min="8453" max="8453" width="23.140625" style="1" customWidth="1"/>
    <col min="8454" max="8454" width="20.42578125" style="1" customWidth="1"/>
    <col min="8455" max="8455" width="21.5703125" style="1" bestFit="1" customWidth="1"/>
    <col min="8456" max="8458" width="18" style="1" customWidth="1"/>
    <col min="8459" max="8459" width="16.5703125" style="1" customWidth="1"/>
    <col min="8460" max="8460" width="16.140625" style="1" customWidth="1"/>
    <col min="8461" max="8461" width="17.42578125" style="1" bestFit="1" customWidth="1"/>
    <col min="8462" max="8462" width="15.42578125" style="1" customWidth="1"/>
    <col min="8463" max="8463" width="14.5703125" style="1" customWidth="1"/>
    <col min="8464" max="8464" width="16.28515625" style="1" customWidth="1"/>
    <col min="8465" max="8465" width="15.7109375" style="1" customWidth="1"/>
    <col min="8466" max="8466" width="17.28515625" style="1" customWidth="1"/>
    <col min="8467" max="8467" width="15.42578125" style="1" customWidth="1"/>
    <col min="8468" max="8468" width="15.28515625" style="1" customWidth="1"/>
    <col min="8469" max="8469" width="11" style="1" customWidth="1"/>
    <col min="8470" max="8470" width="14.42578125" style="1" customWidth="1"/>
    <col min="8471" max="8471" width="15.85546875" style="1" customWidth="1"/>
    <col min="8472" max="8472" width="12" style="1" customWidth="1"/>
    <col min="8473" max="8473" width="11.42578125" style="1" customWidth="1"/>
    <col min="8474" max="8474" width="12.140625" style="1" customWidth="1"/>
    <col min="8475" max="8475" width="13" style="1" customWidth="1"/>
    <col min="8476" max="8476" width="10.5703125" style="1" customWidth="1"/>
    <col min="8477" max="8477" width="11.42578125" style="1"/>
    <col min="8478" max="8478" width="13.7109375" style="1" customWidth="1"/>
    <col min="8479" max="8479" width="13.42578125" style="1" customWidth="1"/>
    <col min="8480" max="8481" width="11.42578125" style="1"/>
    <col min="8482" max="8482" width="13.42578125" style="1" customWidth="1"/>
    <col min="8483" max="8483" width="12.7109375" style="1" customWidth="1"/>
    <col min="8484" max="8485" width="11.42578125" style="1"/>
    <col min="8486" max="8487" width="12.7109375" style="1" customWidth="1"/>
    <col min="8488" max="8489" width="11.42578125" style="1"/>
    <col min="8490" max="8490" width="12.85546875" style="1" customWidth="1"/>
    <col min="8491" max="8491" width="14.28515625" style="1" customWidth="1"/>
    <col min="8492" max="8493" width="11.42578125" style="1"/>
    <col min="8494" max="8494" width="14" style="1" customWidth="1"/>
    <col min="8495" max="8495" width="15" style="1" customWidth="1"/>
    <col min="8496" max="8497" width="11.42578125" style="1"/>
    <col min="8498" max="8498" width="14.28515625" style="1" customWidth="1"/>
    <col min="8499" max="8499" width="13.42578125" style="1" customWidth="1"/>
    <col min="8500" max="8501" width="11.42578125" style="1"/>
    <col min="8502" max="8502" width="13.7109375" style="1" customWidth="1"/>
    <col min="8503" max="8503" width="12.7109375" style="1" customWidth="1"/>
    <col min="8504" max="8704" width="11.42578125" style="1"/>
    <col min="8705" max="8705" width="27.7109375" style="1" customWidth="1"/>
    <col min="8706" max="8706" width="11.7109375" style="1" customWidth="1"/>
    <col min="8707" max="8707" width="21.28515625" style="1" customWidth="1"/>
    <col min="8708" max="8708" width="37.7109375" style="1" customWidth="1"/>
    <col min="8709" max="8709" width="23.140625" style="1" customWidth="1"/>
    <col min="8710" max="8710" width="20.42578125" style="1" customWidth="1"/>
    <col min="8711" max="8711" width="21.5703125" style="1" bestFit="1" customWidth="1"/>
    <col min="8712" max="8714" width="18" style="1" customWidth="1"/>
    <col min="8715" max="8715" width="16.5703125" style="1" customWidth="1"/>
    <col min="8716" max="8716" width="16.140625" style="1" customWidth="1"/>
    <col min="8717" max="8717" width="17.42578125" style="1" bestFit="1" customWidth="1"/>
    <col min="8718" max="8718" width="15.42578125" style="1" customWidth="1"/>
    <col min="8719" max="8719" width="14.5703125" style="1" customWidth="1"/>
    <col min="8720" max="8720" width="16.28515625" style="1" customWidth="1"/>
    <col min="8721" max="8721" width="15.7109375" style="1" customWidth="1"/>
    <col min="8722" max="8722" width="17.28515625" style="1" customWidth="1"/>
    <col min="8723" max="8723" width="15.42578125" style="1" customWidth="1"/>
    <col min="8724" max="8724" width="15.28515625" style="1" customWidth="1"/>
    <col min="8725" max="8725" width="11" style="1" customWidth="1"/>
    <col min="8726" max="8726" width="14.42578125" style="1" customWidth="1"/>
    <col min="8727" max="8727" width="15.85546875" style="1" customWidth="1"/>
    <col min="8728" max="8728" width="12" style="1" customWidth="1"/>
    <col min="8729" max="8729" width="11.42578125" style="1" customWidth="1"/>
    <col min="8730" max="8730" width="12.140625" style="1" customWidth="1"/>
    <col min="8731" max="8731" width="13" style="1" customWidth="1"/>
    <col min="8732" max="8732" width="10.5703125" style="1" customWidth="1"/>
    <col min="8733" max="8733" width="11.42578125" style="1"/>
    <col min="8734" max="8734" width="13.7109375" style="1" customWidth="1"/>
    <col min="8735" max="8735" width="13.42578125" style="1" customWidth="1"/>
    <col min="8736" max="8737" width="11.42578125" style="1"/>
    <col min="8738" max="8738" width="13.42578125" style="1" customWidth="1"/>
    <col min="8739" max="8739" width="12.7109375" style="1" customWidth="1"/>
    <col min="8740" max="8741" width="11.42578125" style="1"/>
    <col min="8742" max="8743" width="12.7109375" style="1" customWidth="1"/>
    <col min="8744" max="8745" width="11.42578125" style="1"/>
    <col min="8746" max="8746" width="12.85546875" style="1" customWidth="1"/>
    <col min="8747" max="8747" width="14.28515625" style="1" customWidth="1"/>
    <col min="8748" max="8749" width="11.42578125" style="1"/>
    <col min="8750" max="8750" width="14" style="1" customWidth="1"/>
    <col min="8751" max="8751" width="15" style="1" customWidth="1"/>
    <col min="8752" max="8753" width="11.42578125" style="1"/>
    <col min="8754" max="8754" width="14.28515625" style="1" customWidth="1"/>
    <col min="8755" max="8755" width="13.42578125" style="1" customWidth="1"/>
    <col min="8756" max="8757" width="11.42578125" style="1"/>
    <col min="8758" max="8758" width="13.7109375" style="1" customWidth="1"/>
    <col min="8759" max="8759" width="12.7109375" style="1" customWidth="1"/>
    <col min="8760" max="8960" width="11.42578125" style="1"/>
    <col min="8961" max="8961" width="27.7109375" style="1" customWidth="1"/>
    <col min="8962" max="8962" width="11.7109375" style="1" customWidth="1"/>
    <col min="8963" max="8963" width="21.28515625" style="1" customWidth="1"/>
    <col min="8964" max="8964" width="37.7109375" style="1" customWidth="1"/>
    <col min="8965" max="8965" width="23.140625" style="1" customWidth="1"/>
    <col min="8966" max="8966" width="20.42578125" style="1" customWidth="1"/>
    <col min="8967" max="8967" width="21.5703125" style="1" bestFit="1" customWidth="1"/>
    <col min="8968" max="8970" width="18" style="1" customWidth="1"/>
    <col min="8971" max="8971" width="16.5703125" style="1" customWidth="1"/>
    <col min="8972" max="8972" width="16.140625" style="1" customWidth="1"/>
    <col min="8973" max="8973" width="17.42578125" style="1" bestFit="1" customWidth="1"/>
    <col min="8974" max="8974" width="15.42578125" style="1" customWidth="1"/>
    <col min="8975" max="8975" width="14.5703125" style="1" customWidth="1"/>
    <col min="8976" max="8976" width="16.28515625" style="1" customWidth="1"/>
    <col min="8977" max="8977" width="15.7109375" style="1" customWidth="1"/>
    <col min="8978" max="8978" width="17.28515625" style="1" customWidth="1"/>
    <col min="8979" max="8979" width="15.42578125" style="1" customWidth="1"/>
    <col min="8980" max="8980" width="15.28515625" style="1" customWidth="1"/>
    <col min="8981" max="8981" width="11" style="1" customWidth="1"/>
    <col min="8982" max="8982" width="14.42578125" style="1" customWidth="1"/>
    <col min="8983" max="8983" width="15.85546875" style="1" customWidth="1"/>
    <col min="8984" max="8984" width="12" style="1" customWidth="1"/>
    <col min="8985" max="8985" width="11.42578125" style="1" customWidth="1"/>
    <col min="8986" max="8986" width="12.140625" style="1" customWidth="1"/>
    <col min="8987" max="8987" width="13" style="1" customWidth="1"/>
    <col min="8988" max="8988" width="10.5703125" style="1" customWidth="1"/>
    <col min="8989" max="8989" width="11.42578125" style="1"/>
    <col min="8990" max="8990" width="13.7109375" style="1" customWidth="1"/>
    <col min="8991" max="8991" width="13.42578125" style="1" customWidth="1"/>
    <col min="8992" max="8993" width="11.42578125" style="1"/>
    <col min="8994" max="8994" width="13.42578125" style="1" customWidth="1"/>
    <col min="8995" max="8995" width="12.7109375" style="1" customWidth="1"/>
    <col min="8996" max="8997" width="11.42578125" style="1"/>
    <col min="8998" max="8999" width="12.7109375" style="1" customWidth="1"/>
    <col min="9000" max="9001" width="11.42578125" style="1"/>
    <col min="9002" max="9002" width="12.85546875" style="1" customWidth="1"/>
    <col min="9003" max="9003" width="14.28515625" style="1" customWidth="1"/>
    <col min="9004" max="9005" width="11.42578125" style="1"/>
    <col min="9006" max="9006" width="14" style="1" customWidth="1"/>
    <col min="9007" max="9007" width="15" style="1" customWidth="1"/>
    <col min="9008" max="9009" width="11.42578125" style="1"/>
    <col min="9010" max="9010" width="14.28515625" style="1" customWidth="1"/>
    <col min="9011" max="9011" width="13.42578125" style="1" customWidth="1"/>
    <col min="9012" max="9013" width="11.42578125" style="1"/>
    <col min="9014" max="9014" width="13.7109375" style="1" customWidth="1"/>
    <col min="9015" max="9015" width="12.7109375" style="1" customWidth="1"/>
    <col min="9016" max="9216" width="11.42578125" style="1"/>
    <col min="9217" max="9217" width="27.7109375" style="1" customWidth="1"/>
    <col min="9218" max="9218" width="11.7109375" style="1" customWidth="1"/>
    <col min="9219" max="9219" width="21.28515625" style="1" customWidth="1"/>
    <col min="9220" max="9220" width="37.7109375" style="1" customWidth="1"/>
    <col min="9221" max="9221" width="23.140625" style="1" customWidth="1"/>
    <col min="9222" max="9222" width="20.42578125" style="1" customWidth="1"/>
    <col min="9223" max="9223" width="21.5703125" style="1" bestFit="1" customWidth="1"/>
    <col min="9224" max="9226" width="18" style="1" customWidth="1"/>
    <col min="9227" max="9227" width="16.5703125" style="1" customWidth="1"/>
    <col min="9228" max="9228" width="16.140625" style="1" customWidth="1"/>
    <col min="9229" max="9229" width="17.42578125" style="1" bestFit="1" customWidth="1"/>
    <col min="9230" max="9230" width="15.42578125" style="1" customWidth="1"/>
    <col min="9231" max="9231" width="14.5703125" style="1" customWidth="1"/>
    <col min="9232" max="9232" width="16.28515625" style="1" customWidth="1"/>
    <col min="9233" max="9233" width="15.7109375" style="1" customWidth="1"/>
    <col min="9234" max="9234" width="17.28515625" style="1" customWidth="1"/>
    <col min="9235" max="9235" width="15.42578125" style="1" customWidth="1"/>
    <col min="9236" max="9236" width="15.28515625" style="1" customWidth="1"/>
    <col min="9237" max="9237" width="11" style="1" customWidth="1"/>
    <col min="9238" max="9238" width="14.42578125" style="1" customWidth="1"/>
    <col min="9239" max="9239" width="15.85546875" style="1" customWidth="1"/>
    <col min="9240" max="9240" width="12" style="1" customWidth="1"/>
    <col min="9241" max="9241" width="11.42578125" style="1" customWidth="1"/>
    <col min="9242" max="9242" width="12.140625" style="1" customWidth="1"/>
    <col min="9243" max="9243" width="13" style="1" customWidth="1"/>
    <col min="9244" max="9244" width="10.5703125" style="1" customWidth="1"/>
    <col min="9245" max="9245" width="11.42578125" style="1"/>
    <col min="9246" max="9246" width="13.7109375" style="1" customWidth="1"/>
    <col min="9247" max="9247" width="13.42578125" style="1" customWidth="1"/>
    <col min="9248" max="9249" width="11.42578125" style="1"/>
    <col min="9250" max="9250" width="13.42578125" style="1" customWidth="1"/>
    <col min="9251" max="9251" width="12.7109375" style="1" customWidth="1"/>
    <col min="9252" max="9253" width="11.42578125" style="1"/>
    <col min="9254" max="9255" width="12.7109375" style="1" customWidth="1"/>
    <col min="9256" max="9257" width="11.42578125" style="1"/>
    <col min="9258" max="9258" width="12.85546875" style="1" customWidth="1"/>
    <col min="9259" max="9259" width="14.28515625" style="1" customWidth="1"/>
    <col min="9260" max="9261" width="11.42578125" style="1"/>
    <col min="9262" max="9262" width="14" style="1" customWidth="1"/>
    <col min="9263" max="9263" width="15" style="1" customWidth="1"/>
    <col min="9264" max="9265" width="11.42578125" style="1"/>
    <col min="9266" max="9266" width="14.28515625" style="1" customWidth="1"/>
    <col min="9267" max="9267" width="13.42578125" style="1" customWidth="1"/>
    <col min="9268" max="9269" width="11.42578125" style="1"/>
    <col min="9270" max="9270" width="13.7109375" style="1" customWidth="1"/>
    <col min="9271" max="9271" width="12.7109375" style="1" customWidth="1"/>
    <col min="9272" max="9472" width="11.42578125" style="1"/>
    <col min="9473" max="9473" width="27.7109375" style="1" customWidth="1"/>
    <col min="9474" max="9474" width="11.7109375" style="1" customWidth="1"/>
    <col min="9475" max="9475" width="21.28515625" style="1" customWidth="1"/>
    <col min="9476" max="9476" width="37.7109375" style="1" customWidth="1"/>
    <col min="9477" max="9477" width="23.140625" style="1" customWidth="1"/>
    <col min="9478" max="9478" width="20.42578125" style="1" customWidth="1"/>
    <col min="9479" max="9479" width="21.5703125" style="1" bestFit="1" customWidth="1"/>
    <col min="9480" max="9482" width="18" style="1" customWidth="1"/>
    <col min="9483" max="9483" width="16.5703125" style="1" customWidth="1"/>
    <col min="9484" max="9484" width="16.140625" style="1" customWidth="1"/>
    <col min="9485" max="9485" width="17.42578125" style="1" bestFit="1" customWidth="1"/>
    <col min="9486" max="9486" width="15.42578125" style="1" customWidth="1"/>
    <col min="9487" max="9487" width="14.5703125" style="1" customWidth="1"/>
    <col min="9488" max="9488" width="16.28515625" style="1" customWidth="1"/>
    <col min="9489" max="9489" width="15.7109375" style="1" customWidth="1"/>
    <col min="9490" max="9490" width="17.28515625" style="1" customWidth="1"/>
    <col min="9491" max="9491" width="15.42578125" style="1" customWidth="1"/>
    <col min="9492" max="9492" width="15.28515625" style="1" customWidth="1"/>
    <col min="9493" max="9493" width="11" style="1" customWidth="1"/>
    <col min="9494" max="9494" width="14.42578125" style="1" customWidth="1"/>
    <col min="9495" max="9495" width="15.85546875" style="1" customWidth="1"/>
    <col min="9496" max="9496" width="12" style="1" customWidth="1"/>
    <col min="9497" max="9497" width="11.42578125" style="1" customWidth="1"/>
    <col min="9498" max="9498" width="12.140625" style="1" customWidth="1"/>
    <col min="9499" max="9499" width="13" style="1" customWidth="1"/>
    <col min="9500" max="9500" width="10.5703125" style="1" customWidth="1"/>
    <col min="9501" max="9501" width="11.42578125" style="1"/>
    <col min="9502" max="9502" width="13.7109375" style="1" customWidth="1"/>
    <col min="9503" max="9503" width="13.42578125" style="1" customWidth="1"/>
    <col min="9504" max="9505" width="11.42578125" style="1"/>
    <col min="9506" max="9506" width="13.42578125" style="1" customWidth="1"/>
    <col min="9507" max="9507" width="12.7109375" style="1" customWidth="1"/>
    <col min="9508" max="9509" width="11.42578125" style="1"/>
    <col min="9510" max="9511" width="12.7109375" style="1" customWidth="1"/>
    <col min="9512" max="9513" width="11.42578125" style="1"/>
    <col min="9514" max="9514" width="12.85546875" style="1" customWidth="1"/>
    <col min="9515" max="9515" width="14.28515625" style="1" customWidth="1"/>
    <col min="9516" max="9517" width="11.42578125" style="1"/>
    <col min="9518" max="9518" width="14" style="1" customWidth="1"/>
    <col min="9519" max="9519" width="15" style="1" customWidth="1"/>
    <col min="9520" max="9521" width="11.42578125" style="1"/>
    <col min="9522" max="9522" width="14.28515625" style="1" customWidth="1"/>
    <col min="9523" max="9523" width="13.42578125" style="1" customWidth="1"/>
    <col min="9524" max="9525" width="11.42578125" style="1"/>
    <col min="9526" max="9526" width="13.7109375" style="1" customWidth="1"/>
    <col min="9527" max="9527" width="12.7109375" style="1" customWidth="1"/>
    <col min="9528" max="9728" width="11.42578125" style="1"/>
    <col min="9729" max="9729" width="27.7109375" style="1" customWidth="1"/>
    <col min="9730" max="9730" width="11.7109375" style="1" customWidth="1"/>
    <col min="9731" max="9731" width="21.28515625" style="1" customWidth="1"/>
    <col min="9732" max="9732" width="37.7109375" style="1" customWidth="1"/>
    <col min="9733" max="9733" width="23.140625" style="1" customWidth="1"/>
    <col min="9734" max="9734" width="20.42578125" style="1" customWidth="1"/>
    <col min="9735" max="9735" width="21.5703125" style="1" bestFit="1" customWidth="1"/>
    <col min="9736" max="9738" width="18" style="1" customWidth="1"/>
    <col min="9739" max="9739" width="16.5703125" style="1" customWidth="1"/>
    <col min="9740" max="9740" width="16.140625" style="1" customWidth="1"/>
    <col min="9741" max="9741" width="17.42578125" style="1" bestFit="1" customWidth="1"/>
    <col min="9742" max="9742" width="15.42578125" style="1" customWidth="1"/>
    <col min="9743" max="9743" width="14.5703125" style="1" customWidth="1"/>
    <col min="9744" max="9744" width="16.28515625" style="1" customWidth="1"/>
    <col min="9745" max="9745" width="15.7109375" style="1" customWidth="1"/>
    <col min="9746" max="9746" width="17.28515625" style="1" customWidth="1"/>
    <col min="9747" max="9747" width="15.42578125" style="1" customWidth="1"/>
    <col min="9748" max="9748" width="15.28515625" style="1" customWidth="1"/>
    <col min="9749" max="9749" width="11" style="1" customWidth="1"/>
    <col min="9750" max="9750" width="14.42578125" style="1" customWidth="1"/>
    <col min="9751" max="9751" width="15.85546875" style="1" customWidth="1"/>
    <col min="9752" max="9752" width="12" style="1" customWidth="1"/>
    <col min="9753" max="9753" width="11.42578125" style="1" customWidth="1"/>
    <col min="9754" max="9754" width="12.140625" style="1" customWidth="1"/>
    <col min="9755" max="9755" width="13" style="1" customWidth="1"/>
    <col min="9756" max="9756" width="10.5703125" style="1" customWidth="1"/>
    <col min="9757" max="9757" width="11.42578125" style="1"/>
    <col min="9758" max="9758" width="13.7109375" style="1" customWidth="1"/>
    <col min="9759" max="9759" width="13.42578125" style="1" customWidth="1"/>
    <col min="9760" max="9761" width="11.42578125" style="1"/>
    <col min="9762" max="9762" width="13.42578125" style="1" customWidth="1"/>
    <col min="9763" max="9763" width="12.7109375" style="1" customWidth="1"/>
    <col min="9764" max="9765" width="11.42578125" style="1"/>
    <col min="9766" max="9767" width="12.7109375" style="1" customWidth="1"/>
    <col min="9768" max="9769" width="11.42578125" style="1"/>
    <col min="9770" max="9770" width="12.85546875" style="1" customWidth="1"/>
    <col min="9771" max="9771" width="14.28515625" style="1" customWidth="1"/>
    <col min="9772" max="9773" width="11.42578125" style="1"/>
    <col min="9774" max="9774" width="14" style="1" customWidth="1"/>
    <col min="9775" max="9775" width="15" style="1" customWidth="1"/>
    <col min="9776" max="9777" width="11.42578125" style="1"/>
    <col min="9778" max="9778" width="14.28515625" style="1" customWidth="1"/>
    <col min="9779" max="9779" width="13.42578125" style="1" customWidth="1"/>
    <col min="9780" max="9781" width="11.42578125" style="1"/>
    <col min="9782" max="9782" width="13.7109375" style="1" customWidth="1"/>
    <col min="9783" max="9783" width="12.7109375" style="1" customWidth="1"/>
    <col min="9784" max="9984" width="11.42578125" style="1"/>
    <col min="9985" max="9985" width="27.7109375" style="1" customWidth="1"/>
    <col min="9986" max="9986" width="11.7109375" style="1" customWidth="1"/>
    <col min="9987" max="9987" width="21.28515625" style="1" customWidth="1"/>
    <col min="9988" max="9988" width="37.7109375" style="1" customWidth="1"/>
    <col min="9989" max="9989" width="23.140625" style="1" customWidth="1"/>
    <col min="9990" max="9990" width="20.42578125" style="1" customWidth="1"/>
    <col min="9991" max="9991" width="21.5703125" style="1" bestFit="1" customWidth="1"/>
    <col min="9992" max="9994" width="18" style="1" customWidth="1"/>
    <col min="9995" max="9995" width="16.5703125" style="1" customWidth="1"/>
    <col min="9996" max="9996" width="16.140625" style="1" customWidth="1"/>
    <col min="9997" max="9997" width="17.42578125" style="1" bestFit="1" customWidth="1"/>
    <col min="9998" max="9998" width="15.42578125" style="1" customWidth="1"/>
    <col min="9999" max="9999" width="14.5703125" style="1" customWidth="1"/>
    <col min="10000" max="10000" width="16.28515625" style="1" customWidth="1"/>
    <col min="10001" max="10001" width="15.7109375" style="1" customWidth="1"/>
    <col min="10002" max="10002" width="17.28515625" style="1" customWidth="1"/>
    <col min="10003" max="10003" width="15.42578125" style="1" customWidth="1"/>
    <col min="10004" max="10004" width="15.28515625" style="1" customWidth="1"/>
    <col min="10005" max="10005" width="11" style="1" customWidth="1"/>
    <col min="10006" max="10006" width="14.42578125" style="1" customWidth="1"/>
    <col min="10007" max="10007" width="15.85546875" style="1" customWidth="1"/>
    <col min="10008" max="10008" width="12" style="1" customWidth="1"/>
    <col min="10009" max="10009" width="11.42578125" style="1" customWidth="1"/>
    <col min="10010" max="10010" width="12.140625" style="1" customWidth="1"/>
    <col min="10011" max="10011" width="13" style="1" customWidth="1"/>
    <col min="10012" max="10012" width="10.5703125" style="1" customWidth="1"/>
    <col min="10013" max="10013" width="11.42578125" style="1"/>
    <col min="10014" max="10014" width="13.7109375" style="1" customWidth="1"/>
    <col min="10015" max="10015" width="13.42578125" style="1" customWidth="1"/>
    <col min="10016" max="10017" width="11.42578125" style="1"/>
    <col min="10018" max="10018" width="13.42578125" style="1" customWidth="1"/>
    <col min="10019" max="10019" width="12.7109375" style="1" customWidth="1"/>
    <col min="10020" max="10021" width="11.42578125" style="1"/>
    <col min="10022" max="10023" width="12.7109375" style="1" customWidth="1"/>
    <col min="10024" max="10025" width="11.42578125" style="1"/>
    <col min="10026" max="10026" width="12.85546875" style="1" customWidth="1"/>
    <col min="10027" max="10027" width="14.28515625" style="1" customWidth="1"/>
    <col min="10028" max="10029" width="11.42578125" style="1"/>
    <col min="10030" max="10030" width="14" style="1" customWidth="1"/>
    <col min="10031" max="10031" width="15" style="1" customWidth="1"/>
    <col min="10032" max="10033" width="11.42578125" style="1"/>
    <col min="10034" max="10034" width="14.28515625" style="1" customWidth="1"/>
    <col min="10035" max="10035" width="13.42578125" style="1" customWidth="1"/>
    <col min="10036" max="10037" width="11.42578125" style="1"/>
    <col min="10038" max="10038" width="13.7109375" style="1" customWidth="1"/>
    <col min="10039" max="10039" width="12.7109375" style="1" customWidth="1"/>
    <col min="10040" max="10240" width="11.42578125" style="1"/>
    <col min="10241" max="10241" width="27.7109375" style="1" customWidth="1"/>
    <col min="10242" max="10242" width="11.7109375" style="1" customWidth="1"/>
    <col min="10243" max="10243" width="21.28515625" style="1" customWidth="1"/>
    <col min="10244" max="10244" width="37.7109375" style="1" customWidth="1"/>
    <col min="10245" max="10245" width="23.140625" style="1" customWidth="1"/>
    <col min="10246" max="10246" width="20.42578125" style="1" customWidth="1"/>
    <col min="10247" max="10247" width="21.5703125" style="1" bestFit="1" customWidth="1"/>
    <col min="10248" max="10250" width="18" style="1" customWidth="1"/>
    <col min="10251" max="10251" width="16.5703125" style="1" customWidth="1"/>
    <col min="10252" max="10252" width="16.140625" style="1" customWidth="1"/>
    <col min="10253" max="10253" width="17.42578125" style="1" bestFit="1" customWidth="1"/>
    <col min="10254" max="10254" width="15.42578125" style="1" customWidth="1"/>
    <col min="10255" max="10255" width="14.5703125" style="1" customWidth="1"/>
    <col min="10256" max="10256" width="16.28515625" style="1" customWidth="1"/>
    <col min="10257" max="10257" width="15.7109375" style="1" customWidth="1"/>
    <col min="10258" max="10258" width="17.28515625" style="1" customWidth="1"/>
    <col min="10259" max="10259" width="15.42578125" style="1" customWidth="1"/>
    <col min="10260" max="10260" width="15.28515625" style="1" customWidth="1"/>
    <col min="10261" max="10261" width="11" style="1" customWidth="1"/>
    <col min="10262" max="10262" width="14.42578125" style="1" customWidth="1"/>
    <col min="10263" max="10263" width="15.85546875" style="1" customWidth="1"/>
    <col min="10264" max="10264" width="12" style="1" customWidth="1"/>
    <col min="10265" max="10265" width="11.42578125" style="1" customWidth="1"/>
    <col min="10266" max="10266" width="12.140625" style="1" customWidth="1"/>
    <col min="10267" max="10267" width="13" style="1" customWidth="1"/>
    <col min="10268" max="10268" width="10.5703125" style="1" customWidth="1"/>
    <col min="10269" max="10269" width="11.42578125" style="1"/>
    <col min="10270" max="10270" width="13.7109375" style="1" customWidth="1"/>
    <col min="10271" max="10271" width="13.42578125" style="1" customWidth="1"/>
    <col min="10272" max="10273" width="11.42578125" style="1"/>
    <col min="10274" max="10274" width="13.42578125" style="1" customWidth="1"/>
    <col min="10275" max="10275" width="12.7109375" style="1" customWidth="1"/>
    <col min="10276" max="10277" width="11.42578125" style="1"/>
    <col min="10278" max="10279" width="12.7109375" style="1" customWidth="1"/>
    <col min="10280" max="10281" width="11.42578125" style="1"/>
    <col min="10282" max="10282" width="12.85546875" style="1" customWidth="1"/>
    <col min="10283" max="10283" width="14.28515625" style="1" customWidth="1"/>
    <col min="10284" max="10285" width="11.42578125" style="1"/>
    <col min="10286" max="10286" width="14" style="1" customWidth="1"/>
    <col min="10287" max="10287" width="15" style="1" customWidth="1"/>
    <col min="10288" max="10289" width="11.42578125" style="1"/>
    <col min="10290" max="10290" width="14.28515625" style="1" customWidth="1"/>
    <col min="10291" max="10291" width="13.42578125" style="1" customWidth="1"/>
    <col min="10292" max="10293" width="11.42578125" style="1"/>
    <col min="10294" max="10294" width="13.7109375" style="1" customWidth="1"/>
    <col min="10295" max="10295" width="12.7109375" style="1" customWidth="1"/>
    <col min="10296" max="10496" width="11.42578125" style="1"/>
    <col min="10497" max="10497" width="27.7109375" style="1" customWidth="1"/>
    <col min="10498" max="10498" width="11.7109375" style="1" customWidth="1"/>
    <col min="10499" max="10499" width="21.28515625" style="1" customWidth="1"/>
    <col min="10500" max="10500" width="37.7109375" style="1" customWidth="1"/>
    <col min="10501" max="10501" width="23.140625" style="1" customWidth="1"/>
    <col min="10502" max="10502" width="20.42578125" style="1" customWidth="1"/>
    <col min="10503" max="10503" width="21.5703125" style="1" bestFit="1" customWidth="1"/>
    <col min="10504" max="10506" width="18" style="1" customWidth="1"/>
    <col min="10507" max="10507" width="16.5703125" style="1" customWidth="1"/>
    <col min="10508" max="10508" width="16.140625" style="1" customWidth="1"/>
    <col min="10509" max="10509" width="17.42578125" style="1" bestFit="1" customWidth="1"/>
    <col min="10510" max="10510" width="15.42578125" style="1" customWidth="1"/>
    <col min="10511" max="10511" width="14.5703125" style="1" customWidth="1"/>
    <col min="10512" max="10512" width="16.28515625" style="1" customWidth="1"/>
    <col min="10513" max="10513" width="15.7109375" style="1" customWidth="1"/>
    <col min="10514" max="10514" width="17.28515625" style="1" customWidth="1"/>
    <col min="10515" max="10515" width="15.42578125" style="1" customWidth="1"/>
    <col min="10516" max="10516" width="15.28515625" style="1" customWidth="1"/>
    <col min="10517" max="10517" width="11" style="1" customWidth="1"/>
    <col min="10518" max="10518" width="14.42578125" style="1" customWidth="1"/>
    <col min="10519" max="10519" width="15.85546875" style="1" customWidth="1"/>
    <col min="10520" max="10520" width="12" style="1" customWidth="1"/>
    <col min="10521" max="10521" width="11.42578125" style="1" customWidth="1"/>
    <col min="10522" max="10522" width="12.140625" style="1" customWidth="1"/>
    <col min="10523" max="10523" width="13" style="1" customWidth="1"/>
    <col min="10524" max="10524" width="10.5703125" style="1" customWidth="1"/>
    <col min="10525" max="10525" width="11.42578125" style="1"/>
    <col min="10526" max="10526" width="13.7109375" style="1" customWidth="1"/>
    <col min="10527" max="10527" width="13.42578125" style="1" customWidth="1"/>
    <col min="10528" max="10529" width="11.42578125" style="1"/>
    <col min="10530" max="10530" width="13.42578125" style="1" customWidth="1"/>
    <col min="10531" max="10531" width="12.7109375" style="1" customWidth="1"/>
    <col min="10532" max="10533" width="11.42578125" style="1"/>
    <col min="10534" max="10535" width="12.7109375" style="1" customWidth="1"/>
    <col min="10536" max="10537" width="11.42578125" style="1"/>
    <col min="10538" max="10538" width="12.85546875" style="1" customWidth="1"/>
    <col min="10539" max="10539" width="14.28515625" style="1" customWidth="1"/>
    <col min="10540" max="10541" width="11.42578125" style="1"/>
    <col min="10542" max="10542" width="14" style="1" customWidth="1"/>
    <col min="10543" max="10543" width="15" style="1" customWidth="1"/>
    <col min="10544" max="10545" width="11.42578125" style="1"/>
    <col min="10546" max="10546" width="14.28515625" style="1" customWidth="1"/>
    <col min="10547" max="10547" width="13.42578125" style="1" customWidth="1"/>
    <col min="10548" max="10549" width="11.42578125" style="1"/>
    <col min="10550" max="10550" width="13.7109375" style="1" customWidth="1"/>
    <col min="10551" max="10551" width="12.7109375" style="1" customWidth="1"/>
    <col min="10552" max="10752" width="11.42578125" style="1"/>
    <col min="10753" max="10753" width="27.7109375" style="1" customWidth="1"/>
    <col min="10754" max="10754" width="11.7109375" style="1" customWidth="1"/>
    <col min="10755" max="10755" width="21.28515625" style="1" customWidth="1"/>
    <col min="10756" max="10756" width="37.7109375" style="1" customWidth="1"/>
    <col min="10757" max="10757" width="23.140625" style="1" customWidth="1"/>
    <col min="10758" max="10758" width="20.42578125" style="1" customWidth="1"/>
    <col min="10759" max="10759" width="21.5703125" style="1" bestFit="1" customWidth="1"/>
    <col min="10760" max="10762" width="18" style="1" customWidth="1"/>
    <col min="10763" max="10763" width="16.5703125" style="1" customWidth="1"/>
    <col min="10764" max="10764" width="16.140625" style="1" customWidth="1"/>
    <col min="10765" max="10765" width="17.42578125" style="1" bestFit="1" customWidth="1"/>
    <col min="10766" max="10766" width="15.42578125" style="1" customWidth="1"/>
    <col min="10767" max="10767" width="14.5703125" style="1" customWidth="1"/>
    <col min="10768" max="10768" width="16.28515625" style="1" customWidth="1"/>
    <col min="10769" max="10769" width="15.7109375" style="1" customWidth="1"/>
    <col min="10770" max="10770" width="17.28515625" style="1" customWidth="1"/>
    <col min="10771" max="10771" width="15.42578125" style="1" customWidth="1"/>
    <col min="10772" max="10772" width="15.28515625" style="1" customWidth="1"/>
    <col min="10773" max="10773" width="11" style="1" customWidth="1"/>
    <col min="10774" max="10774" width="14.42578125" style="1" customWidth="1"/>
    <col min="10775" max="10775" width="15.85546875" style="1" customWidth="1"/>
    <col min="10776" max="10776" width="12" style="1" customWidth="1"/>
    <col min="10777" max="10777" width="11.42578125" style="1" customWidth="1"/>
    <col min="10778" max="10778" width="12.140625" style="1" customWidth="1"/>
    <col min="10779" max="10779" width="13" style="1" customWidth="1"/>
    <col min="10780" max="10780" width="10.5703125" style="1" customWidth="1"/>
    <col min="10781" max="10781" width="11.42578125" style="1"/>
    <col min="10782" max="10782" width="13.7109375" style="1" customWidth="1"/>
    <col min="10783" max="10783" width="13.42578125" style="1" customWidth="1"/>
    <col min="10784" max="10785" width="11.42578125" style="1"/>
    <col min="10786" max="10786" width="13.42578125" style="1" customWidth="1"/>
    <col min="10787" max="10787" width="12.7109375" style="1" customWidth="1"/>
    <col min="10788" max="10789" width="11.42578125" style="1"/>
    <col min="10790" max="10791" width="12.7109375" style="1" customWidth="1"/>
    <col min="10792" max="10793" width="11.42578125" style="1"/>
    <col min="10794" max="10794" width="12.85546875" style="1" customWidth="1"/>
    <col min="10795" max="10795" width="14.28515625" style="1" customWidth="1"/>
    <col min="10796" max="10797" width="11.42578125" style="1"/>
    <col min="10798" max="10798" width="14" style="1" customWidth="1"/>
    <col min="10799" max="10799" width="15" style="1" customWidth="1"/>
    <col min="10800" max="10801" width="11.42578125" style="1"/>
    <col min="10802" max="10802" width="14.28515625" style="1" customWidth="1"/>
    <col min="10803" max="10803" width="13.42578125" style="1" customWidth="1"/>
    <col min="10804" max="10805" width="11.42578125" style="1"/>
    <col min="10806" max="10806" width="13.7109375" style="1" customWidth="1"/>
    <col min="10807" max="10807" width="12.7109375" style="1" customWidth="1"/>
    <col min="10808" max="11008" width="11.42578125" style="1"/>
    <col min="11009" max="11009" width="27.7109375" style="1" customWidth="1"/>
    <col min="11010" max="11010" width="11.7109375" style="1" customWidth="1"/>
    <col min="11011" max="11011" width="21.28515625" style="1" customWidth="1"/>
    <col min="11012" max="11012" width="37.7109375" style="1" customWidth="1"/>
    <col min="11013" max="11013" width="23.140625" style="1" customWidth="1"/>
    <col min="11014" max="11014" width="20.42578125" style="1" customWidth="1"/>
    <col min="11015" max="11015" width="21.5703125" style="1" bestFit="1" customWidth="1"/>
    <col min="11016" max="11018" width="18" style="1" customWidth="1"/>
    <col min="11019" max="11019" width="16.5703125" style="1" customWidth="1"/>
    <col min="11020" max="11020" width="16.140625" style="1" customWidth="1"/>
    <col min="11021" max="11021" width="17.42578125" style="1" bestFit="1" customWidth="1"/>
    <col min="11022" max="11022" width="15.42578125" style="1" customWidth="1"/>
    <col min="11023" max="11023" width="14.5703125" style="1" customWidth="1"/>
    <col min="11024" max="11024" width="16.28515625" style="1" customWidth="1"/>
    <col min="11025" max="11025" width="15.7109375" style="1" customWidth="1"/>
    <col min="11026" max="11026" width="17.28515625" style="1" customWidth="1"/>
    <col min="11027" max="11027" width="15.42578125" style="1" customWidth="1"/>
    <col min="11028" max="11028" width="15.28515625" style="1" customWidth="1"/>
    <col min="11029" max="11029" width="11" style="1" customWidth="1"/>
    <col min="11030" max="11030" width="14.42578125" style="1" customWidth="1"/>
    <col min="11031" max="11031" width="15.85546875" style="1" customWidth="1"/>
    <col min="11032" max="11032" width="12" style="1" customWidth="1"/>
    <col min="11033" max="11033" width="11.42578125" style="1" customWidth="1"/>
    <col min="11034" max="11034" width="12.140625" style="1" customWidth="1"/>
    <col min="11035" max="11035" width="13" style="1" customWidth="1"/>
    <col min="11036" max="11036" width="10.5703125" style="1" customWidth="1"/>
    <col min="11037" max="11037" width="11.42578125" style="1"/>
    <col min="11038" max="11038" width="13.7109375" style="1" customWidth="1"/>
    <col min="11039" max="11039" width="13.42578125" style="1" customWidth="1"/>
    <col min="11040" max="11041" width="11.42578125" style="1"/>
    <col min="11042" max="11042" width="13.42578125" style="1" customWidth="1"/>
    <col min="11043" max="11043" width="12.7109375" style="1" customWidth="1"/>
    <col min="11044" max="11045" width="11.42578125" style="1"/>
    <col min="11046" max="11047" width="12.7109375" style="1" customWidth="1"/>
    <col min="11048" max="11049" width="11.42578125" style="1"/>
    <col min="11050" max="11050" width="12.85546875" style="1" customWidth="1"/>
    <col min="11051" max="11051" width="14.28515625" style="1" customWidth="1"/>
    <col min="11052" max="11053" width="11.42578125" style="1"/>
    <col min="11054" max="11054" width="14" style="1" customWidth="1"/>
    <col min="11055" max="11055" width="15" style="1" customWidth="1"/>
    <col min="11056" max="11057" width="11.42578125" style="1"/>
    <col min="11058" max="11058" width="14.28515625" style="1" customWidth="1"/>
    <col min="11059" max="11059" width="13.42578125" style="1" customWidth="1"/>
    <col min="11060" max="11061" width="11.42578125" style="1"/>
    <col min="11062" max="11062" width="13.7109375" style="1" customWidth="1"/>
    <col min="11063" max="11063" width="12.7109375" style="1" customWidth="1"/>
    <col min="11064" max="11264" width="11.42578125" style="1"/>
    <col min="11265" max="11265" width="27.7109375" style="1" customWidth="1"/>
    <col min="11266" max="11266" width="11.7109375" style="1" customWidth="1"/>
    <col min="11267" max="11267" width="21.28515625" style="1" customWidth="1"/>
    <col min="11268" max="11268" width="37.7109375" style="1" customWidth="1"/>
    <col min="11269" max="11269" width="23.140625" style="1" customWidth="1"/>
    <col min="11270" max="11270" width="20.42578125" style="1" customWidth="1"/>
    <col min="11271" max="11271" width="21.5703125" style="1" bestFit="1" customWidth="1"/>
    <col min="11272" max="11274" width="18" style="1" customWidth="1"/>
    <col min="11275" max="11275" width="16.5703125" style="1" customWidth="1"/>
    <col min="11276" max="11276" width="16.140625" style="1" customWidth="1"/>
    <col min="11277" max="11277" width="17.42578125" style="1" bestFit="1" customWidth="1"/>
    <col min="11278" max="11278" width="15.42578125" style="1" customWidth="1"/>
    <col min="11279" max="11279" width="14.5703125" style="1" customWidth="1"/>
    <col min="11280" max="11280" width="16.28515625" style="1" customWidth="1"/>
    <col min="11281" max="11281" width="15.7109375" style="1" customWidth="1"/>
    <col min="11282" max="11282" width="17.28515625" style="1" customWidth="1"/>
    <col min="11283" max="11283" width="15.42578125" style="1" customWidth="1"/>
    <col min="11284" max="11284" width="15.28515625" style="1" customWidth="1"/>
    <col min="11285" max="11285" width="11" style="1" customWidth="1"/>
    <col min="11286" max="11286" width="14.42578125" style="1" customWidth="1"/>
    <col min="11287" max="11287" width="15.85546875" style="1" customWidth="1"/>
    <col min="11288" max="11288" width="12" style="1" customWidth="1"/>
    <col min="11289" max="11289" width="11.42578125" style="1" customWidth="1"/>
    <col min="11290" max="11290" width="12.140625" style="1" customWidth="1"/>
    <col min="11291" max="11291" width="13" style="1" customWidth="1"/>
    <col min="11292" max="11292" width="10.5703125" style="1" customWidth="1"/>
    <col min="11293" max="11293" width="11.42578125" style="1"/>
    <col min="11294" max="11294" width="13.7109375" style="1" customWidth="1"/>
    <col min="11295" max="11295" width="13.42578125" style="1" customWidth="1"/>
    <col min="11296" max="11297" width="11.42578125" style="1"/>
    <col min="11298" max="11298" width="13.42578125" style="1" customWidth="1"/>
    <col min="11299" max="11299" width="12.7109375" style="1" customWidth="1"/>
    <col min="11300" max="11301" width="11.42578125" style="1"/>
    <col min="11302" max="11303" width="12.7109375" style="1" customWidth="1"/>
    <col min="11304" max="11305" width="11.42578125" style="1"/>
    <col min="11306" max="11306" width="12.85546875" style="1" customWidth="1"/>
    <col min="11307" max="11307" width="14.28515625" style="1" customWidth="1"/>
    <col min="11308" max="11309" width="11.42578125" style="1"/>
    <col min="11310" max="11310" width="14" style="1" customWidth="1"/>
    <col min="11311" max="11311" width="15" style="1" customWidth="1"/>
    <col min="11312" max="11313" width="11.42578125" style="1"/>
    <col min="11314" max="11314" width="14.28515625" style="1" customWidth="1"/>
    <col min="11315" max="11315" width="13.42578125" style="1" customWidth="1"/>
    <col min="11316" max="11317" width="11.42578125" style="1"/>
    <col min="11318" max="11318" width="13.7109375" style="1" customWidth="1"/>
    <col min="11319" max="11319" width="12.7109375" style="1" customWidth="1"/>
    <col min="11320" max="11520" width="11.42578125" style="1"/>
    <col min="11521" max="11521" width="27.7109375" style="1" customWidth="1"/>
    <col min="11522" max="11522" width="11.7109375" style="1" customWidth="1"/>
    <col min="11523" max="11523" width="21.28515625" style="1" customWidth="1"/>
    <col min="11524" max="11524" width="37.7109375" style="1" customWidth="1"/>
    <col min="11525" max="11525" width="23.140625" style="1" customWidth="1"/>
    <col min="11526" max="11526" width="20.42578125" style="1" customWidth="1"/>
    <col min="11527" max="11527" width="21.5703125" style="1" bestFit="1" customWidth="1"/>
    <col min="11528" max="11530" width="18" style="1" customWidth="1"/>
    <col min="11531" max="11531" width="16.5703125" style="1" customWidth="1"/>
    <col min="11532" max="11532" width="16.140625" style="1" customWidth="1"/>
    <col min="11533" max="11533" width="17.42578125" style="1" bestFit="1" customWidth="1"/>
    <col min="11534" max="11534" width="15.42578125" style="1" customWidth="1"/>
    <col min="11535" max="11535" width="14.5703125" style="1" customWidth="1"/>
    <col min="11536" max="11536" width="16.28515625" style="1" customWidth="1"/>
    <col min="11537" max="11537" width="15.7109375" style="1" customWidth="1"/>
    <col min="11538" max="11538" width="17.28515625" style="1" customWidth="1"/>
    <col min="11539" max="11539" width="15.42578125" style="1" customWidth="1"/>
    <col min="11540" max="11540" width="15.28515625" style="1" customWidth="1"/>
    <col min="11541" max="11541" width="11" style="1" customWidth="1"/>
    <col min="11542" max="11542" width="14.42578125" style="1" customWidth="1"/>
    <col min="11543" max="11543" width="15.85546875" style="1" customWidth="1"/>
    <col min="11544" max="11544" width="12" style="1" customWidth="1"/>
    <col min="11545" max="11545" width="11.42578125" style="1" customWidth="1"/>
    <col min="11546" max="11546" width="12.140625" style="1" customWidth="1"/>
    <col min="11547" max="11547" width="13" style="1" customWidth="1"/>
    <col min="11548" max="11548" width="10.5703125" style="1" customWidth="1"/>
    <col min="11549" max="11549" width="11.42578125" style="1"/>
    <col min="11550" max="11550" width="13.7109375" style="1" customWidth="1"/>
    <col min="11551" max="11551" width="13.42578125" style="1" customWidth="1"/>
    <col min="11552" max="11553" width="11.42578125" style="1"/>
    <col min="11554" max="11554" width="13.42578125" style="1" customWidth="1"/>
    <col min="11555" max="11555" width="12.7109375" style="1" customWidth="1"/>
    <col min="11556" max="11557" width="11.42578125" style="1"/>
    <col min="11558" max="11559" width="12.7109375" style="1" customWidth="1"/>
    <col min="11560" max="11561" width="11.42578125" style="1"/>
    <col min="11562" max="11562" width="12.85546875" style="1" customWidth="1"/>
    <col min="11563" max="11563" width="14.28515625" style="1" customWidth="1"/>
    <col min="11564" max="11565" width="11.42578125" style="1"/>
    <col min="11566" max="11566" width="14" style="1" customWidth="1"/>
    <col min="11567" max="11567" width="15" style="1" customWidth="1"/>
    <col min="11568" max="11569" width="11.42578125" style="1"/>
    <col min="11570" max="11570" width="14.28515625" style="1" customWidth="1"/>
    <col min="11571" max="11571" width="13.42578125" style="1" customWidth="1"/>
    <col min="11572" max="11573" width="11.42578125" style="1"/>
    <col min="11574" max="11574" width="13.7109375" style="1" customWidth="1"/>
    <col min="11575" max="11575" width="12.7109375" style="1" customWidth="1"/>
    <col min="11576" max="11776" width="11.42578125" style="1"/>
    <col min="11777" max="11777" width="27.7109375" style="1" customWidth="1"/>
    <col min="11778" max="11778" width="11.7109375" style="1" customWidth="1"/>
    <col min="11779" max="11779" width="21.28515625" style="1" customWidth="1"/>
    <col min="11780" max="11780" width="37.7109375" style="1" customWidth="1"/>
    <col min="11781" max="11781" width="23.140625" style="1" customWidth="1"/>
    <col min="11782" max="11782" width="20.42578125" style="1" customWidth="1"/>
    <col min="11783" max="11783" width="21.5703125" style="1" bestFit="1" customWidth="1"/>
    <col min="11784" max="11786" width="18" style="1" customWidth="1"/>
    <col min="11787" max="11787" width="16.5703125" style="1" customWidth="1"/>
    <col min="11788" max="11788" width="16.140625" style="1" customWidth="1"/>
    <col min="11789" max="11789" width="17.42578125" style="1" bestFit="1" customWidth="1"/>
    <col min="11790" max="11790" width="15.42578125" style="1" customWidth="1"/>
    <col min="11791" max="11791" width="14.5703125" style="1" customWidth="1"/>
    <col min="11792" max="11792" width="16.28515625" style="1" customWidth="1"/>
    <col min="11793" max="11793" width="15.7109375" style="1" customWidth="1"/>
    <col min="11794" max="11794" width="17.28515625" style="1" customWidth="1"/>
    <col min="11795" max="11795" width="15.42578125" style="1" customWidth="1"/>
    <col min="11796" max="11796" width="15.28515625" style="1" customWidth="1"/>
    <col min="11797" max="11797" width="11" style="1" customWidth="1"/>
    <col min="11798" max="11798" width="14.42578125" style="1" customWidth="1"/>
    <col min="11799" max="11799" width="15.85546875" style="1" customWidth="1"/>
    <col min="11800" max="11800" width="12" style="1" customWidth="1"/>
    <col min="11801" max="11801" width="11.42578125" style="1" customWidth="1"/>
    <col min="11802" max="11802" width="12.140625" style="1" customWidth="1"/>
    <col min="11803" max="11803" width="13" style="1" customWidth="1"/>
    <col min="11804" max="11804" width="10.5703125" style="1" customWidth="1"/>
    <col min="11805" max="11805" width="11.42578125" style="1"/>
    <col min="11806" max="11806" width="13.7109375" style="1" customWidth="1"/>
    <col min="11807" max="11807" width="13.42578125" style="1" customWidth="1"/>
    <col min="11808" max="11809" width="11.42578125" style="1"/>
    <col min="11810" max="11810" width="13.42578125" style="1" customWidth="1"/>
    <col min="11811" max="11811" width="12.7109375" style="1" customWidth="1"/>
    <col min="11812" max="11813" width="11.42578125" style="1"/>
    <col min="11814" max="11815" width="12.7109375" style="1" customWidth="1"/>
    <col min="11816" max="11817" width="11.42578125" style="1"/>
    <col min="11818" max="11818" width="12.85546875" style="1" customWidth="1"/>
    <col min="11819" max="11819" width="14.28515625" style="1" customWidth="1"/>
    <col min="11820" max="11821" width="11.42578125" style="1"/>
    <col min="11822" max="11822" width="14" style="1" customWidth="1"/>
    <col min="11823" max="11823" width="15" style="1" customWidth="1"/>
    <col min="11824" max="11825" width="11.42578125" style="1"/>
    <col min="11826" max="11826" width="14.28515625" style="1" customWidth="1"/>
    <col min="11827" max="11827" width="13.42578125" style="1" customWidth="1"/>
    <col min="11828" max="11829" width="11.42578125" style="1"/>
    <col min="11830" max="11830" width="13.7109375" style="1" customWidth="1"/>
    <col min="11831" max="11831" width="12.7109375" style="1" customWidth="1"/>
    <col min="11832" max="12032" width="11.42578125" style="1"/>
    <col min="12033" max="12033" width="27.7109375" style="1" customWidth="1"/>
    <col min="12034" max="12034" width="11.7109375" style="1" customWidth="1"/>
    <col min="12035" max="12035" width="21.28515625" style="1" customWidth="1"/>
    <col min="12036" max="12036" width="37.7109375" style="1" customWidth="1"/>
    <col min="12037" max="12037" width="23.140625" style="1" customWidth="1"/>
    <col min="12038" max="12038" width="20.42578125" style="1" customWidth="1"/>
    <col min="12039" max="12039" width="21.5703125" style="1" bestFit="1" customWidth="1"/>
    <col min="12040" max="12042" width="18" style="1" customWidth="1"/>
    <col min="12043" max="12043" width="16.5703125" style="1" customWidth="1"/>
    <col min="12044" max="12044" width="16.140625" style="1" customWidth="1"/>
    <col min="12045" max="12045" width="17.42578125" style="1" bestFit="1" customWidth="1"/>
    <col min="12046" max="12046" width="15.42578125" style="1" customWidth="1"/>
    <col min="12047" max="12047" width="14.5703125" style="1" customWidth="1"/>
    <col min="12048" max="12048" width="16.28515625" style="1" customWidth="1"/>
    <col min="12049" max="12049" width="15.7109375" style="1" customWidth="1"/>
    <col min="12050" max="12050" width="17.28515625" style="1" customWidth="1"/>
    <col min="12051" max="12051" width="15.42578125" style="1" customWidth="1"/>
    <col min="12052" max="12052" width="15.28515625" style="1" customWidth="1"/>
    <col min="12053" max="12053" width="11" style="1" customWidth="1"/>
    <col min="12054" max="12054" width="14.42578125" style="1" customWidth="1"/>
    <col min="12055" max="12055" width="15.85546875" style="1" customWidth="1"/>
    <col min="12056" max="12056" width="12" style="1" customWidth="1"/>
    <col min="12057" max="12057" width="11.42578125" style="1" customWidth="1"/>
    <col min="12058" max="12058" width="12.140625" style="1" customWidth="1"/>
    <col min="12059" max="12059" width="13" style="1" customWidth="1"/>
    <col min="12060" max="12060" width="10.5703125" style="1" customWidth="1"/>
    <col min="12061" max="12061" width="11.42578125" style="1"/>
    <col min="12062" max="12062" width="13.7109375" style="1" customWidth="1"/>
    <col min="12063" max="12063" width="13.42578125" style="1" customWidth="1"/>
    <col min="12064" max="12065" width="11.42578125" style="1"/>
    <col min="12066" max="12066" width="13.42578125" style="1" customWidth="1"/>
    <col min="12067" max="12067" width="12.7109375" style="1" customWidth="1"/>
    <col min="12068" max="12069" width="11.42578125" style="1"/>
    <col min="12070" max="12071" width="12.7109375" style="1" customWidth="1"/>
    <col min="12072" max="12073" width="11.42578125" style="1"/>
    <col min="12074" max="12074" width="12.85546875" style="1" customWidth="1"/>
    <col min="12075" max="12075" width="14.28515625" style="1" customWidth="1"/>
    <col min="12076" max="12077" width="11.42578125" style="1"/>
    <col min="12078" max="12078" width="14" style="1" customWidth="1"/>
    <col min="12079" max="12079" width="15" style="1" customWidth="1"/>
    <col min="12080" max="12081" width="11.42578125" style="1"/>
    <col min="12082" max="12082" width="14.28515625" style="1" customWidth="1"/>
    <col min="12083" max="12083" width="13.42578125" style="1" customWidth="1"/>
    <col min="12084" max="12085" width="11.42578125" style="1"/>
    <col min="12086" max="12086" width="13.7109375" style="1" customWidth="1"/>
    <col min="12087" max="12087" width="12.7109375" style="1" customWidth="1"/>
    <col min="12088" max="12288" width="11.42578125" style="1"/>
    <col min="12289" max="12289" width="27.7109375" style="1" customWidth="1"/>
    <col min="12290" max="12290" width="11.7109375" style="1" customWidth="1"/>
    <col min="12291" max="12291" width="21.28515625" style="1" customWidth="1"/>
    <col min="12292" max="12292" width="37.7109375" style="1" customWidth="1"/>
    <col min="12293" max="12293" width="23.140625" style="1" customWidth="1"/>
    <col min="12294" max="12294" width="20.42578125" style="1" customWidth="1"/>
    <col min="12295" max="12295" width="21.5703125" style="1" bestFit="1" customWidth="1"/>
    <col min="12296" max="12298" width="18" style="1" customWidth="1"/>
    <col min="12299" max="12299" width="16.5703125" style="1" customWidth="1"/>
    <col min="12300" max="12300" width="16.140625" style="1" customWidth="1"/>
    <col min="12301" max="12301" width="17.42578125" style="1" bestFit="1" customWidth="1"/>
    <col min="12302" max="12302" width="15.42578125" style="1" customWidth="1"/>
    <col min="12303" max="12303" width="14.5703125" style="1" customWidth="1"/>
    <col min="12304" max="12304" width="16.28515625" style="1" customWidth="1"/>
    <col min="12305" max="12305" width="15.7109375" style="1" customWidth="1"/>
    <col min="12306" max="12306" width="17.28515625" style="1" customWidth="1"/>
    <col min="12307" max="12307" width="15.42578125" style="1" customWidth="1"/>
    <col min="12308" max="12308" width="15.28515625" style="1" customWidth="1"/>
    <col min="12309" max="12309" width="11" style="1" customWidth="1"/>
    <col min="12310" max="12310" width="14.42578125" style="1" customWidth="1"/>
    <col min="12311" max="12311" width="15.85546875" style="1" customWidth="1"/>
    <col min="12312" max="12312" width="12" style="1" customWidth="1"/>
    <col min="12313" max="12313" width="11.42578125" style="1" customWidth="1"/>
    <col min="12314" max="12314" width="12.140625" style="1" customWidth="1"/>
    <col min="12315" max="12315" width="13" style="1" customWidth="1"/>
    <col min="12316" max="12316" width="10.5703125" style="1" customWidth="1"/>
    <col min="12317" max="12317" width="11.42578125" style="1"/>
    <col min="12318" max="12318" width="13.7109375" style="1" customWidth="1"/>
    <col min="12319" max="12319" width="13.42578125" style="1" customWidth="1"/>
    <col min="12320" max="12321" width="11.42578125" style="1"/>
    <col min="12322" max="12322" width="13.42578125" style="1" customWidth="1"/>
    <col min="12323" max="12323" width="12.7109375" style="1" customWidth="1"/>
    <col min="12324" max="12325" width="11.42578125" style="1"/>
    <col min="12326" max="12327" width="12.7109375" style="1" customWidth="1"/>
    <col min="12328" max="12329" width="11.42578125" style="1"/>
    <col min="12330" max="12330" width="12.85546875" style="1" customWidth="1"/>
    <col min="12331" max="12331" width="14.28515625" style="1" customWidth="1"/>
    <col min="12332" max="12333" width="11.42578125" style="1"/>
    <col min="12334" max="12334" width="14" style="1" customWidth="1"/>
    <col min="12335" max="12335" width="15" style="1" customWidth="1"/>
    <col min="12336" max="12337" width="11.42578125" style="1"/>
    <col min="12338" max="12338" width="14.28515625" style="1" customWidth="1"/>
    <col min="12339" max="12339" width="13.42578125" style="1" customWidth="1"/>
    <col min="12340" max="12341" width="11.42578125" style="1"/>
    <col min="12342" max="12342" width="13.7109375" style="1" customWidth="1"/>
    <col min="12343" max="12343" width="12.7109375" style="1" customWidth="1"/>
    <col min="12344" max="12544" width="11.42578125" style="1"/>
    <col min="12545" max="12545" width="27.7109375" style="1" customWidth="1"/>
    <col min="12546" max="12546" width="11.7109375" style="1" customWidth="1"/>
    <col min="12547" max="12547" width="21.28515625" style="1" customWidth="1"/>
    <col min="12548" max="12548" width="37.7109375" style="1" customWidth="1"/>
    <col min="12549" max="12549" width="23.140625" style="1" customWidth="1"/>
    <col min="12550" max="12550" width="20.42578125" style="1" customWidth="1"/>
    <col min="12551" max="12551" width="21.5703125" style="1" bestFit="1" customWidth="1"/>
    <col min="12552" max="12554" width="18" style="1" customWidth="1"/>
    <col min="12555" max="12555" width="16.5703125" style="1" customWidth="1"/>
    <col min="12556" max="12556" width="16.140625" style="1" customWidth="1"/>
    <col min="12557" max="12557" width="17.42578125" style="1" bestFit="1" customWidth="1"/>
    <col min="12558" max="12558" width="15.42578125" style="1" customWidth="1"/>
    <col min="12559" max="12559" width="14.5703125" style="1" customWidth="1"/>
    <col min="12560" max="12560" width="16.28515625" style="1" customWidth="1"/>
    <col min="12561" max="12561" width="15.7109375" style="1" customWidth="1"/>
    <col min="12562" max="12562" width="17.28515625" style="1" customWidth="1"/>
    <col min="12563" max="12563" width="15.42578125" style="1" customWidth="1"/>
    <col min="12564" max="12564" width="15.28515625" style="1" customWidth="1"/>
    <col min="12565" max="12565" width="11" style="1" customWidth="1"/>
    <col min="12566" max="12566" width="14.42578125" style="1" customWidth="1"/>
    <col min="12567" max="12567" width="15.85546875" style="1" customWidth="1"/>
    <col min="12568" max="12568" width="12" style="1" customWidth="1"/>
    <col min="12569" max="12569" width="11.42578125" style="1" customWidth="1"/>
    <col min="12570" max="12570" width="12.140625" style="1" customWidth="1"/>
    <col min="12571" max="12571" width="13" style="1" customWidth="1"/>
    <col min="12572" max="12572" width="10.5703125" style="1" customWidth="1"/>
    <col min="12573" max="12573" width="11.42578125" style="1"/>
    <col min="12574" max="12574" width="13.7109375" style="1" customWidth="1"/>
    <col min="12575" max="12575" width="13.42578125" style="1" customWidth="1"/>
    <col min="12576" max="12577" width="11.42578125" style="1"/>
    <col min="12578" max="12578" width="13.42578125" style="1" customWidth="1"/>
    <col min="12579" max="12579" width="12.7109375" style="1" customWidth="1"/>
    <col min="12580" max="12581" width="11.42578125" style="1"/>
    <col min="12582" max="12583" width="12.7109375" style="1" customWidth="1"/>
    <col min="12584" max="12585" width="11.42578125" style="1"/>
    <col min="12586" max="12586" width="12.85546875" style="1" customWidth="1"/>
    <col min="12587" max="12587" width="14.28515625" style="1" customWidth="1"/>
    <col min="12588" max="12589" width="11.42578125" style="1"/>
    <col min="12590" max="12590" width="14" style="1" customWidth="1"/>
    <col min="12591" max="12591" width="15" style="1" customWidth="1"/>
    <col min="12592" max="12593" width="11.42578125" style="1"/>
    <col min="12594" max="12594" width="14.28515625" style="1" customWidth="1"/>
    <col min="12595" max="12595" width="13.42578125" style="1" customWidth="1"/>
    <col min="12596" max="12597" width="11.42578125" style="1"/>
    <col min="12598" max="12598" width="13.7109375" style="1" customWidth="1"/>
    <col min="12599" max="12599" width="12.7109375" style="1" customWidth="1"/>
    <col min="12600" max="12800" width="11.42578125" style="1"/>
    <col min="12801" max="12801" width="27.7109375" style="1" customWidth="1"/>
    <col min="12802" max="12802" width="11.7109375" style="1" customWidth="1"/>
    <col min="12803" max="12803" width="21.28515625" style="1" customWidth="1"/>
    <col min="12804" max="12804" width="37.7109375" style="1" customWidth="1"/>
    <col min="12805" max="12805" width="23.140625" style="1" customWidth="1"/>
    <col min="12806" max="12806" width="20.42578125" style="1" customWidth="1"/>
    <col min="12807" max="12807" width="21.5703125" style="1" bestFit="1" customWidth="1"/>
    <col min="12808" max="12810" width="18" style="1" customWidth="1"/>
    <col min="12811" max="12811" width="16.5703125" style="1" customWidth="1"/>
    <col min="12812" max="12812" width="16.140625" style="1" customWidth="1"/>
    <col min="12813" max="12813" width="17.42578125" style="1" bestFit="1" customWidth="1"/>
    <col min="12814" max="12814" width="15.42578125" style="1" customWidth="1"/>
    <col min="12815" max="12815" width="14.5703125" style="1" customWidth="1"/>
    <col min="12816" max="12816" width="16.28515625" style="1" customWidth="1"/>
    <col min="12817" max="12817" width="15.7109375" style="1" customWidth="1"/>
    <col min="12818" max="12818" width="17.28515625" style="1" customWidth="1"/>
    <col min="12819" max="12819" width="15.42578125" style="1" customWidth="1"/>
    <col min="12820" max="12820" width="15.28515625" style="1" customWidth="1"/>
    <col min="12821" max="12821" width="11" style="1" customWidth="1"/>
    <col min="12822" max="12822" width="14.42578125" style="1" customWidth="1"/>
    <col min="12823" max="12823" width="15.85546875" style="1" customWidth="1"/>
    <col min="12824" max="12824" width="12" style="1" customWidth="1"/>
    <col min="12825" max="12825" width="11.42578125" style="1" customWidth="1"/>
    <col min="12826" max="12826" width="12.140625" style="1" customWidth="1"/>
    <col min="12827" max="12827" width="13" style="1" customWidth="1"/>
    <col min="12828" max="12828" width="10.5703125" style="1" customWidth="1"/>
    <col min="12829" max="12829" width="11.42578125" style="1"/>
    <col min="12830" max="12830" width="13.7109375" style="1" customWidth="1"/>
    <col min="12831" max="12831" width="13.42578125" style="1" customWidth="1"/>
    <col min="12832" max="12833" width="11.42578125" style="1"/>
    <col min="12834" max="12834" width="13.42578125" style="1" customWidth="1"/>
    <col min="12835" max="12835" width="12.7109375" style="1" customWidth="1"/>
    <col min="12836" max="12837" width="11.42578125" style="1"/>
    <col min="12838" max="12839" width="12.7109375" style="1" customWidth="1"/>
    <col min="12840" max="12841" width="11.42578125" style="1"/>
    <col min="12842" max="12842" width="12.85546875" style="1" customWidth="1"/>
    <col min="12843" max="12843" width="14.28515625" style="1" customWidth="1"/>
    <col min="12844" max="12845" width="11.42578125" style="1"/>
    <col min="12846" max="12846" width="14" style="1" customWidth="1"/>
    <col min="12847" max="12847" width="15" style="1" customWidth="1"/>
    <col min="12848" max="12849" width="11.42578125" style="1"/>
    <col min="12850" max="12850" width="14.28515625" style="1" customWidth="1"/>
    <col min="12851" max="12851" width="13.42578125" style="1" customWidth="1"/>
    <col min="12852" max="12853" width="11.42578125" style="1"/>
    <col min="12854" max="12854" width="13.7109375" style="1" customWidth="1"/>
    <col min="12855" max="12855" width="12.7109375" style="1" customWidth="1"/>
    <col min="12856" max="13056" width="11.42578125" style="1"/>
    <col min="13057" max="13057" width="27.7109375" style="1" customWidth="1"/>
    <col min="13058" max="13058" width="11.7109375" style="1" customWidth="1"/>
    <col min="13059" max="13059" width="21.28515625" style="1" customWidth="1"/>
    <col min="13060" max="13060" width="37.7109375" style="1" customWidth="1"/>
    <col min="13061" max="13061" width="23.140625" style="1" customWidth="1"/>
    <col min="13062" max="13062" width="20.42578125" style="1" customWidth="1"/>
    <col min="13063" max="13063" width="21.5703125" style="1" bestFit="1" customWidth="1"/>
    <col min="13064" max="13066" width="18" style="1" customWidth="1"/>
    <col min="13067" max="13067" width="16.5703125" style="1" customWidth="1"/>
    <col min="13068" max="13068" width="16.140625" style="1" customWidth="1"/>
    <col min="13069" max="13069" width="17.42578125" style="1" bestFit="1" customWidth="1"/>
    <col min="13070" max="13070" width="15.42578125" style="1" customWidth="1"/>
    <col min="13071" max="13071" width="14.5703125" style="1" customWidth="1"/>
    <col min="13072" max="13072" width="16.28515625" style="1" customWidth="1"/>
    <col min="13073" max="13073" width="15.7109375" style="1" customWidth="1"/>
    <col min="13074" max="13074" width="17.28515625" style="1" customWidth="1"/>
    <col min="13075" max="13075" width="15.42578125" style="1" customWidth="1"/>
    <col min="13076" max="13076" width="15.28515625" style="1" customWidth="1"/>
    <col min="13077" max="13077" width="11" style="1" customWidth="1"/>
    <col min="13078" max="13078" width="14.42578125" style="1" customWidth="1"/>
    <col min="13079" max="13079" width="15.85546875" style="1" customWidth="1"/>
    <col min="13080" max="13080" width="12" style="1" customWidth="1"/>
    <col min="13081" max="13081" width="11.42578125" style="1" customWidth="1"/>
    <col min="13082" max="13082" width="12.140625" style="1" customWidth="1"/>
    <col min="13083" max="13083" width="13" style="1" customWidth="1"/>
    <col min="13084" max="13084" width="10.5703125" style="1" customWidth="1"/>
    <col min="13085" max="13085" width="11.42578125" style="1"/>
    <col min="13086" max="13086" width="13.7109375" style="1" customWidth="1"/>
    <col min="13087" max="13087" width="13.42578125" style="1" customWidth="1"/>
    <col min="13088" max="13089" width="11.42578125" style="1"/>
    <col min="13090" max="13090" width="13.42578125" style="1" customWidth="1"/>
    <col min="13091" max="13091" width="12.7109375" style="1" customWidth="1"/>
    <col min="13092" max="13093" width="11.42578125" style="1"/>
    <col min="13094" max="13095" width="12.7109375" style="1" customWidth="1"/>
    <col min="13096" max="13097" width="11.42578125" style="1"/>
    <col min="13098" max="13098" width="12.85546875" style="1" customWidth="1"/>
    <col min="13099" max="13099" width="14.28515625" style="1" customWidth="1"/>
    <col min="13100" max="13101" width="11.42578125" style="1"/>
    <col min="13102" max="13102" width="14" style="1" customWidth="1"/>
    <col min="13103" max="13103" width="15" style="1" customWidth="1"/>
    <col min="13104" max="13105" width="11.42578125" style="1"/>
    <col min="13106" max="13106" width="14.28515625" style="1" customWidth="1"/>
    <col min="13107" max="13107" width="13.42578125" style="1" customWidth="1"/>
    <col min="13108" max="13109" width="11.42578125" style="1"/>
    <col min="13110" max="13110" width="13.7109375" style="1" customWidth="1"/>
    <col min="13111" max="13111" width="12.7109375" style="1" customWidth="1"/>
    <col min="13112" max="13312" width="11.42578125" style="1"/>
    <col min="13313" max="13313" width="27.7109375" style="1" customWidth="1"/>
    <col min="13314" max="13314" width="11.7109375" style="1" customWidth="1"/>
    <col min="13315" max="13315" width="21.28515625" style="1" customWidth="1"/>
    <col min="13316" max="13316" width="37.7109375" style="1" customWidth="1"/>
    <col min="13317" max="13317" width="23.140625" style="1" customWidth="1"/>
    <col min="13318" max="13318" width="20.42578125" style="1" customWidth="1"/>
    <col min="13319" max="13319" width="21.5703125" style="1" bestFit="1" customWidth="1"/>
    <col min="13320" max="13322" width="18" style="1" customWidth="1"/>
    <col min="13323" max="13323" width="16.5703125" style="1" customWidth="1"/>
    <col min="13324" max="13324" width="16.140625" style="1" customWidth="1"/>
    <col min="13325" max="13325" width="17.42578125" style="1" bestFit="1" customWidth="1"/>
    <col min="13326" max="13326" width="15.42578125" style="1" customWidth="1"/>
    <col min="13327" max="13327" width="14.5703125" style="1" customWidth="1"/>
    <col min="13328" max="13328" width="16.28515625" style="1" customWidth="1"/>
    <col min="13329" max="13329" width="15.7109375" style="1" customWidth="1"/>
    <col min="13330" max="13330" width="17.28515625" style="1" customWidth="1"/>
    <col min="13331" max="13331" width="15.42578125" style="1" customWidth="1"/>
    <col min="13332" max="13332" width="15.28515625" style="1" customWidth="1"/>
    <col min="13333" max="13333" width="11" style="1" customWidth="1"/>
    <col min="13334" max="13334" width="14.42578125" style="1" customWidth="1"/>
    <col min="13335" max="13335" width="15.85546875" style="1" customWidth="1"/>
    <col min="13336" max="13336" width="12" style="1" customWidth="1"/>
    <col min="13337" max="13337" width="11.42578125" style="1" customWidth="1"/>
    <col min="13338" max="13338" width="12.140625" style="1" customWidth="1"/>
    <col min="13339" max="13339" width="13" style="1" customWidth="1"/>
    <col min="13340" max="13340" width="10.5703125" style="1" customWidth="1"/>
    <col min="13341" max="13341" width="11.42578125" style="1"/>
    <col min="13342" max="13342" width="13.7109375" style="1" customWidth="1"/>
    <col min="13343" max="13343" width="13.42578125" style="1" customWidth="1"/>
    <col min="13344" max="13345" width="11.42578125" style="1"/>
    <col min="13346" max="13346" width="13.42578125" style="1" customWidth="1"/>
    <col min="13347" max="13347" width="12.7109375" style="1" customWidth="1"/>
    <col min="13348" max="13349" width="11.42578125" style="1"/>
    <col min="13350" max="13351" width="12.7109375" style="1" customWidth="1"/>
    <col min="13352" max="13353" width="11.42578125" style="1"/>
    <col min="13354" max="13354" width="12.85546875" style="1" customWidth="1"/>
    <col min="13355" max="13355" width="14.28515625" style="1" customWidth="1"/>
    <col min="13356" max="13357" width="11.42578125" style="1"/>
    <col min="13358" max="13358" width="14" style="1" customWidth="1"/>
    <col min="13359" max="13359" width="15" style="1" customWidth="1"/>
    <col min="13360" max="13361" width="11.42578125" style="1"/>
    <col min="13362" max="13362" width="14.28515625" style="1" customWidth="1"/>
    <col min="13363" max="13363" width="13.42578125" style="1" customWidth="1"/>
    <col min="13364" max="13365" width="11.42578125" style="1"/>
    <col min="13366" max="13366" width="13.7109375" style="1" customWidth="1"/>
    <col min="13367" max="13367" width="12.7109375" style="1" customWidth="1"/>
    <col min="13368" max="13568" width="11.42578125" style="1"/>
    <col min="13569" max="13569" width="27.7109375" style="1" customWidth="1"/>
    <col min="13570" max="13570" width="11.7109375" style="1" customWidth="1"/>
    <col min="13571" max="13571" width="21.28515625" style="1" customWidth="1"/>
    <col min="13572" max="13572" width="37.7109375" style="1" customWidth="1"/>
    <col min="13573" max="13573" width="23.140625" style="1" customWidth="1"/>
    <col min="13574" max="13574" width="20.42578125" style="1" customWidth="1"/>
    <col min="13575" max="13575" width="21.5703125" style="1" bestFit="1" customWidth="1"/>
    <col min="13576" max="13578" width="18" style="1" customWidth="1"/>
    <col min="13579" max="13579" width="16.5703125" style="1" customWidth="1"/>
    <col min="13580" max="13580" width="16.140625" style="1" customWidth="1"/>
    <col min="13581" max="13581" width="17.42578125" style="1" bestFit="1" customWidth="1"/>
    <col min="13582" max="13582" width="15.42578125" style="1" customWidth="1"/>
    <col min="13583" max="13583" width="14.5703125" style="1" customWidth="1"/>
    <col min="13584" max="13584" width="16.28515625" style="1" customWidth="1"/>
    <col min="13585" max="13585" width="15.7109375" style="1" customWidth="1"/>
    <col min="13586" max="13586" width="17.28515625" style="1" customWidth="1"/>
    <col min="13587" max="13587" width="15.42578125" style="1" customWidth="1"/>
    <col min="13588" max="13588" width="15.28515625" style="1" customWidth="1"/>
    <col min="13589" max="13589" width="11" style="1" customWidth="1"/>
    <col min="13590" max="13590" width="14.42578125" style="1" customWidth="1"/>
    <col min="13591" max="13591" width="15.85546875" style="1" customWidth="1"/>
    <col min="13592" max="13592" width="12" style="1" customWidth="1"/>
    <col min="13593" max="13593" width="11.42578125" style="1" customWidth="1"/>
    <col min="13594" max="13594" width="12.140625" style="1" customWidth="1"/>
    <col min="13595" max="13595" width="13" style="1" customWidth="1"/>
    <col min="13596" max="13596" width="10.5703125" style="1" customWidth="1"/>
    <col min="13597" max="13597" width="11.42578125" style="1"/>
    <col min="13598" max="13598" width="13.7109375" style="1" customWidth="1"/>
    <col min="13599" max="13599" width="13.42578125" style="1" customWidth="1"/>
    <col min="13600" max="13601" width="11.42578125" style="1"/>
    <col min="13602" max="13602" width="13.42578125" style="1" customWidth="1"/>
    <col min="13603" max="13603" width="12.7109375" style="1" customWidth="1"/>
    <col min="13604" max="13605" width="11.42578125" style="1"/>
    <col min="13606" max="13607" width="12.7109375" style="1" customWidth="1"/>
    <col min="13608" max="13609" width="11.42578125" style="1"/>
    <col min="13610" max="13610" width="12.85546875" style="1" customWidth="1"/>
    <col min="13611" max="13611" width="14.28515625" style="1" customWidth="1"/>
    <col min="13612" max="13613" width="11.42578125" style="1"/>
    <col min="13614" max="13614" width="14" style="1" customWidth="1"/>
    <col min="13615" max="13615" width="15" style="1" customWidth="1"/>
    <col min="13616" max="13617" width="11.42578125" style="1"/>
    <col min="13618" max="13618" width="14.28515625" style="1" customWidth="1"/>
    <col min="13619" max="13619" width="13.42578125" style="1" customWidth="1"/>
    <col min="13620" max="13621" width="11.42578125" style="1"/>
    <col min="13622" max="13622" width="13.7109375" style="1" customWidth="1"/>
    <col min="13623" max="13623" width="12.7109375" style="1" customWidth="1"/>
    <col min="13624" max="13824" width="11.42578125" style="1"/>
    <col min="13825" max="13825" width="27.7109375" style="1" customWidth="1"/>
    <col min="13826" max="13826" width="11.7109375" style="1" customWidth="1"/>
    <col min="13827" max="13827" width="21.28515625" style="1" customWidth="1"/>
    <col min="13828" max="13828" width="37.7109375" style="1" customWidth="1"/>
    <col min="13829" max="13829" width="23.140625" style="1" customWidth="1"/>
    <col min="13830" max="13830" width="20.42578125" style="1" customWidth="1"/>
    <col min="13831" max="13831" width="21.5703125" style="1" bestFit="1" customWidth="1"/>
    <col min="13832" max="13834" width="18" style="1" customWidth="1"/>
    <col min="13835" max="13835" width="16.5703125" style="1" customWidth="1"/>
    <col min="13836" max="13836" width="16.140625" style="1" customWidth="1"/>
    <col min="13837" max="13837" width="17.42578125" style="1" bestFit="1" customWidth="1"/>
    <col min="13838" max="13838" width="15.42578125" style="1" customWidth="1"/>
    <col min="13839" max="13839" width="14.5703125" style="1" customWidth="1"/>
    <col min="13840" max="13840" width="16.28515625" style="1" customWidth="1"/>
    <col min="13841" max="13841" width="15.7109375" style="1" customWidth="1"/>
    <col min="13842" max="13842" width="17.28515625" style="1" customWidth="1"/>
    <col min="13843" max="13843" width="15.42578125" style="1" customWidth="1"/>
    <col min="13844" max="13844" width="15.28515625" style="1" customWidth="1"/>
    <col min="13845" max="13845" width="11" style="1" customWidth="1"/>
    <col min="13846" max="13846" width="14.42578125" style="1" customWidth="1"/>
    <col min="13847" max="13847" width="15.85546875" style="1" customWidth="1"/>
    <col min="13848" max="13848" width="12" style="1" customWidth="1"/>
    <col min="13849" max="13849" width="11.42578125" style="1" customWidth="1"/>
    <col min="13850" max="13850" width="12.140625" style="1" customWidth="1"/>
    <col min="13851" max="13851" width="13" style="1" customWidth="1"/>
    <col min="13852" max="13852" width="10.5703125" style="1" customWidth="1"/>
    <col min="13853" max="13853" width="11.42578125" style="1"/>
    <col min="13854" max="13854" width="13.7109375" style="1" customWidth="1"/>
    <col min="13855" max="13855" width="13.42578125" style="1" customWidth="1"/>
    <col min="13856" max="13857" width="11.42578125" style="1"/>
    <col min="13858" max="13858" width="13.42578125" style="1" customWidth="1"/>
    <col min="13859" max="13859" width="12.7109375" style="1" customWidth="1"/>
    <col min="13860" max="13861" width="11.42578125" style="1"/>
    <col min="13862" max="13863" width="12.7109375" style="1" customWidth="1"/>
    <col min="13864" max="13865" width="11.42578125" style="1"/>
    <col min="13866" max="13866" width="12.85546875" style="1" customWidth="1"/>
    <col min="13867" max="13867" width="14.28515625" style="1" customWidth="1"/>
    <col min="13868" max="13869" width="11.42578125" style="1"/>
    <col min="13870" max="13870" width="14" style="1" customWidth="1"/>
    <col min="13871" max="13871" width="15" style="1" customWidth="1"/>
    <col min="13872" max="13873" width="11.42578125" style="1"/>
    <col min="13874" max="13874" width="14.28515625" style="1" customWidth="1"/>
    <col min="13875" max="13875" width="13.42578125" style="1" customWidth="1"/>
    <col min="13876" max="13877" width="11.42578125" style="1"/>
    <col min="13878" max="13878" width="13.7109375" style="1" customWidth="1"/>
    <col min="13879" max="13879" width="12.7109375" style="1" customWidth="1"/>
    <col min="13880" max="14080" width="11.42578125" style="1"/>
    <col min="14081" max="14081" width="27.7109375" style="1" customWidth="1"/>
    <col min="14082" max="14082" width="11.7109375" style="1" customWidth="1"/>
    <col min="14083" max="14083" width="21.28515625" style="1" customWidth="1"/>
    <col min="14084" max="14084" width="37.7109375" style="1" customWidth="1"/>
    <col min="14085" max="14085" width="23.140625" style="1" customWidth="1"/>
    <col min="14086" max="14086" width="20.42578125" style="1" customWidth="1"/>
    <col min="14087" max="14087" width="21.5703125" style="1" bestFit="1" customWidth="1"/>
    <col min="14088" max="14090" width="18" style="1" customWidth="1"/>
    <col min="14091" max="14091" width="16.5703125" style="1" customWidth="1"/>
    <col min="14092" max="14092" width="16.140625" style="1" customWidth="1"/>
    <col min="14093" max="14093" width="17.42578125" style="1" bestFit="1" customWidth="1"/>
    <col min="14094" max="14094" width="15.42578125" style="1" customWidth="1"/>
    <col min="14095" max="14095" width="14.5703125" style="1" customWidth="1"/>
    <col min="14096" max="14096" width="16.28515625" style="1" customWidth="1"/>
    <col min="14097" max="14097" width="15.7109375" style="1" customWidth="1"/>
    <col min="14098" max="14098" width="17.28515625" style="1" customWidth="1"/>
    <col min="14099" max="14099" width="15.42578125" style="1" customWidth="1"/>
    <col min="14100" max="14100" width="15.28515625" style="1" customWidth="1"/>
    <col min="14101" max="14101" width="11" style="1" customWidth="1"/>
    <col min="14102" max="14102" width="14.42578125" style="1" customWidth="1"/>
    <col min="14103" max="14103" width="15.85546875" style="1" customWidth="1"/>
    <col min="14104" max="14104" width="12" style="1" customWidth="1"/>
    <col min="14105" max="14105" width="11.42578125" style="1" customWidth="1"/>
    <col min="14106" max="14106" width="12.140625" style="1" customWidth="1"/>
    <col min="14107" max="14107" width="13" style="1" customWidth="1"/>
    <col min="14108" max="14108" width="10.5703125" style="1" customWidth="1"/>
    <col min="14109" max="14109" width="11.42578125" style="1"/>
    <col min="14110" max="14110" width="13.7109375" style="1" customWidth="1"/>
    <col min="14111" max="14111" width="13.42578125" style="1" customWidth="1"/>
    <col min="14112" max="14113" width="11.42578125" style="1"/>
    <col min="14114" max="14114" width="13.42578125" style="1" customWidth="1"/>
    <col min="14115" max="14115" width="12.7109375" style="1" customWidth="1"/>
    <col min="14116" max="14117" width="11.42578125" style="1"/>
    <col min="14118" max="14119" width="12.7109375" style="1" customWidth="1"/>
    <col min="14120" max="14121" width="11.42578125" style="1"/>
    <col min="14122" max="14122" width="12.85546875" style="1" customWidth="1"/>
    <col min="14123" max="14123" width="14.28515625" style="1" customWidth="1"/>
    <col min="14124" max="14125" width="11.42578125" style="1"/>
    <col min="14126" max="14126" width="14" style="1" customWidth="1"/>
    <col min="14127" max="14127" width="15" style="1" customWidth="1"/>
    <col min="14128" max="14129" width="11.42578125" style="1"/>
    <col min="14130" max="14130" width="14.28515625" style="1" customWidth="1"/>
    <col min="14131" max="14131" width="13.42578125" style="1" customWidth="1"/>
    <col min="14132" max="14133" width="11.42578125" style="1"/>
    <col min="14134" max="14134" width="13.7109375" style="1" customWidth="1"/>
    <col min="14135" max="14135" width="12.7109375" style="1" customWidth="1"/>
    <col min="14136" max="14336" width="11.42578125" style="1"/>
    <col min="14337" max="14337" width="27.7109375" style="1" customWidth="1"/>
    <col min="14338" max="14338" width="11.7109375" style="1" customWidth="1"/>
    <col min="14339" max="14339" width="21.28515625" style="1" customWidth="1"/>
    <col min="14340" max="14340" width="37.7109375" style="1" customWidth="1"/>
    <col min="14341" max="14341" width="23.140625" style="1" customWidth="1"/>
    <col min="14342" max="14342" width="20.42578125" style="1" customWidth="1"/>
    <col min="14343" max="14343" width="21.5703125" style="1" bestFit="1" customWidth="1"/>
    <col min="14344" max="14346" width="18" style="1" customWidth="1"/>
    <col min="14347" max="14347" width="16.5703125" style="1" customWidth="1"/>
    <col min="14348" max="14348" width="16.140625" style="1" customWidth="1"/>
    <col min="14349" max="14349" width="17.42578125" style="1" bestFit="1" customWidth="1"/>
    <col min="14350" max="14350" width="15.42578125" style="1" customWidth="1"/>
    <col min="14351" max="14351" width="14.5703125" style="1" customWidth="1"/>
    <col min="14352" max="14352" width="16.28515625" style="1" customWidth="1"/>
    <col min="14353" max="14353" width="15.7109375" style="1" customWidth="1"/>
    <col min="14354" max="14354" width="17.28515625" style="1" customWidth="1"/>
    <col min="14355" max="14355" width="15.42578125" style="1" customWidth="1"/>
    <col min="14356" max="14356" width="15.28515625" style="1" customWidth="1"/>
    <col min="14357" max="14357" width="11" style="1" customWidth="1"/>
    <col min="14358" max="14358" width="14.42578125" style="1" customWidth="1"/>
    <col min="14359" max="14359" width="15.85546875" style="1" customWidth="1"/>
    <col min="14360" max="14360" width="12" style="1" customWidth="1"/>
    <col min="14361" max="14361" width="11.42578125" style="1" customWidth="1"/>
    <col min="14362" max="14362" width="12.140625" style="1" customWidth="1"/>
    <col min="14363" max="14363" width="13" style="1" customWidth="1"/>
    <col min="14364" max="14364" width="10.5703125" style="1" customWidth="1"/>
    <col min="14365" max="14365" width="11.42578125" style="1"/>
    <col min="14366" max="14366" width="13.7109375" style="1" customWidth="1"/>
    <col min="14367" max="14367" width="13.42578125" style="1" customWidth="1"/>
    <col min="14368" max="14369" width="11.42578125" style="1"/>
    <col min="14370" max="14370" width="13.42578125" style="1" customWidth="1"/>
    <col min="14371" max="14371" width="12.7109375" style="1" customWidth="1"/>
    <col min="14372" max="14373" width="11.42578125" style="1"/>
    <col min="14374" max="14375" width="12.7109375" style="1" customWidth="1"/>
    <col min="14376" max="14377" width="11.42578125" style="1"/>
    <col min="14378" max="14378" width="12.85546875" style="1" customWidth="1"/>
    <col min="14379" max="14379" width="14.28515625" style="1" customWidth="1"/>
    <col min="14380" max="14381" width="11.42578125" style="1"/>
    <col min="14382" max="14382" width="14" style="1" customWidth="1"/>
    <col min="14383" max="14383" width="15" style="1" customWidth="1"/>
    <col min="14384" max="14385" width="11.42578125" style="1"/>
    <col min="14386" max="14386" width="14.28515625" style="1" customWidth="1"/>
    <col min="14387" max="14387" width="13.42578125" style="1" customWidth="1"/>
    <col min="14388" max="14389" width="11.42578125" style="1"/>
    <col min="14390" max="14390" width="13.7109375" style="1" customWidth="1"/>
    <col min="14391" max="14391" width="12.7109375" style="1" customWidth="1"/>
    <col min="14392" max="14592" width="11.42578125" style="1"/>
    <col min="14593" max="14593" width="27.7109375" style="1" customWidth="1"/>
    <col min="14594" max="14594" width="11.7109375" style="1" customWidth="1"/>
    <col min="14595" max="14595" width="21.28515625" style="1" customWidth="1"/>
    <col min="14596" max="14596" width="37.7109375" style="1" customWidth="1"/>
    <col min="14597" max="14597" width="23.140625" style="1" customWidth="1"/>
    <col min="14598" max="14598" width="20.42578125" style="1" customWidth="1"/>
    <col min="14599" max="14599" width="21.5703125" style="1" bestFit="1" customWidth="1"/>
    <col min="14600" max="14602" width="18" style="1" customWidth="1"/>
    <col min="14603" max="14603" width="16.5703125" style="1" customWidth="1"/>
    <col min="14604" max="14604" width="16.140625" style="1" customWidth="1"/>
    <col min="14605" max="14605" width="17.42578125" style="1" bestFit="1" customWidth="1"/>
    <col min="14606" max="14606" width="15.42578125" style="1" customWidth="1"/>
    <col min="14607" max="14607" width="14.5703125" style="1" customWidth="1"/>
    <col min="14608" max="14608" width="16.28515625" style="1" customWidth="1"/>
    <col min="14609" max="14609" width="15.7109375" style="1" customWidth="1"/>
    <col min="14610" max="14610" width="17.28515625" style="1" customWidth="1"/>
    <col min="14611" max="14611" width="15.42578125" style="1" customWidth="1"/>
    <col min="14612" max="14612" width="15.28515625" style="1" customWidth="1"/>
    <col min="14613" max="14613" width="11" style="1" customWidth="1"/>
    <col min="14614" max="14614" width="14.42578125" style="1" customWidth="1"/>
    <col min="14615" max="14615" width="15.85546875" style="1" customWidth="1"/>
    <col min="14616" max="14616" width="12" style="1" customWidth="1"/>
    <col min="14617" max="14617" width="11.42578125" style="1" customWidth="1"/>
    <col min="14618" max="14618" width="12.140625" style="1" customWidth="1"/>
    <col min="14619" max="14619" width="13" style="1" customWidth="1"/>
    <col min="14620" max="14620" width="10.5703125" style="1" customWidth="1"/>
    <col min="14621" max="14621" width="11.42578125" style="1"/>
    <col min="14622" max="14622" width="13.7109375" style="1" customWidth="1"/>
    <col min="14623" max="14623" width="13.42578125" style="1" customWidth="1"/>
    <col min="14624" max="14625" width="11.42578125" style="1"/>
    <col min="14626" max="14626" width="13.42578125" style="1" customWidth="1"/>
    <col min="14627" max="14627" width="12.7109375" style="1" customWidth="1"/>
    <col min="14628" max="14629" width="11.42578125" style="1"/>
    <col min="14630" max="14631" width="12.7109375" style="1" customWidth="1"/>
    <col min="14632" max="14633" width="11.42578125" style="1"/>
    <col min="14634" max="14634" width="12.85546875" style="1" customWidth="1"/>
    <col min="14635" max="14635" width="14.28515625" style="1" customWidth="1"/>
    <col min="14636" max="14637" width="11.42578125" style="1"/>
    <col min="14638" max="14638" width="14" style="1" customWidth="1"/>
    <col min="14639" max="14639" width="15" style="1" customWidth="1"/>
    <col min="14640" max="14641" width="11.42578125" style="1"/>
    <col min="14642" max="14642" width="14.28515625" style="1" customWidth="1"/>
    <col min="14643" max="14643" width="13.42578125" style="1" customWidth="1"/>
    <col min="14644" max="14645" width="11.42578125" style="1"/>
    <col min="14646" max="14646" width="13.7109375" style="1" customWidth="1"/>
    <col min="14647" max="14647" width="12.7109375" style="1" customWidth="1"/>
    <col min="14648" max="14848" width="11.42578125" style="1"/>
    <col min="14849" max="14849" width="27.7109375" style="1" customWidth="1"/>
    <col min="14850" max="14850" width="11.7109375" style="1" customWidth="1"/>
    <col min="14851" max="14851" width="21.28515625" style="1" customWidth="1"/>
    <col min="14852" max="14852" width="37.7109375" style="1" customWidth="1"/>
    <col min="14853" max="14853" width="23.140625" style="1" customWidth="1"/>
    <col min="14854" max="14854" width="20.42578125" style="1" customWidth="1"/>
    <col min="14855" max="14855" width="21.5703125" style="1" bestFit="1" customWidth="1"/>
    <col min="14856" max="14858" width="18" style="1" customWidth="1"/>
    <col min="14859" max="14859" width="16.5703125" style="1" customWidth="1"/>
    <col min="14860" max="14860" width="16.140625" style="1" customWidth="1"/>
    <col min="14861" max="14861" width="17.42578125" style="1" bestFit="1" customWidth="1"/>
    <col min="14862" max="14862" width="15.42578125" style="1" customWidth="1"/>
    <col min="14863" max="14863" width="14.5703125" style="1" customWidth="1"/>
    <col min="14864" max="14864" width="16.28515625" style="1" customWidth="1"/>
    <col min="14865" max="14865" width="15.7109375" style="1" customWidth="1"/>
    <col min="14866" max="14866" width="17.28515625" style="1" customWidth="1"/>
    <col min="14867" max="14867" width="15.42578125" style="1" customWidth="1"/>
    <col min="14868" max="14868" width="15.28515625" style="1" customWidth="1"/>
    <col min="14869" max="14869" width="11" style="1" customWidth="1"/>
    <col min="14870" max="14870" width="14.42578125" style="1" customWidth="1"/>
    <col min="14871" max="14871" width="15.85546875" style="1" customWidth="1"/>
    <col min="14872" max="14872" width="12" style="1" customWidth="1"/>
    <col min="14873" max="14873" width="11.42578125" style="1" customWidth="1"/>
    <col min="14874" max="14874" width="12.140625" style="1" customWidth="1"/>
    <col min="14875" max="14875" width="13" style="1" customWidth="1"/>
    <col min="14876" max="14876" width="10.5703125" style="1" customWidth="1"/>
    <col min="14877" max="14877" width="11.42578125" style="1"/>
    <col min="14878" max="14878" width="13.7109375" style="1" customWidth="1"/>
    <col min="14879" max="14879" width="13.42578125" style="1" customWidth="1"/>
    <col min="14880" max="14881" width="11.42578125" style="1"/>
    <col min="14882" max="14882" width="13.42578125" style="1" customWidth="1"/>
    <col min="14883" max="14883" width="12.7109375" style="1" customWidth="1"/>
    <col min="14884" max="14885" width="11.42578125" style="1"/>
    <col min="14886" max="14887" width="12.7109375" style="1" customWidth="1"/>
    <col min="14888" max="14889" width="11.42578125" style="1"/>
    <col min="14890" max="14890" width="12.85546875" style="1" customWidth="1"/>
    <col min="14891" max="14891" width="14.28515625" style="1" customWidth="1"/>
    <col min="14892" max="14893" width="11.42578125" style="1"/>
    <col min="14894" max="14894" width="14" style="1" customWidth="1"/>
    <col min="14895" max="14895" width="15" style="1" customWidth="1"/>
    <col min="14896" max="14897" width="11.42578125" style="1"/>
    <col min="14898" max="14898" width="14.28515625" style="1" customWidth="1"/>
    <col min="14899" max="14899" width="13.42578125" style="1" customWidth="1"/>
    <col min="14900" max="14901" width="11.42578125" style="1"/>
    <col min="14902" max="14902" width="13.7109375" style="1" customWidth="1"/>
    <col min="14903" max="14903" width="12.7109375" style="1" customWidth="1"/>
    <col min="14904" max="15104" width="11.42578125" style="1"/>
    <col min="15105" max="15105" width="27.7109375" style="1" customWidth="1"/>
    <col min="15106" max="15106" width="11.7109375" style="1" customWidth="1"/>
    <col min="15107" max="15107" width="21.28515625" style="1" customWidth="1"/>
    <col min="15108" max="15108" width="37.7109375" style="1" customWidth="1"/>
    <col min="15109" max="15109" width="23.140625" style="1" customWidth="1"/>
    <col min="15110" max="15110" width="20.42578125" style="1" customWidth="1"/>
    <col min="15111" max="15111" width="21.5703125" style="1" bestFit="1" customWidth="1"/>
    <col min="15112" max="15114" width="18" style="1" customWidth="1"/>
    <col min="15115" max="15115" width="16.5703125" style="1" customWidth="1"/>
    <col min="15116" max="15116" width="16.140625" style="1" customWidth="1"/>
    <col min="15117" max="15117" width="17.42578125" style="1" bestFit="1" customWidth="1"/>
    <col min="15118" max="15118" width="15.42578125" style="1" customWidth="1"/>
    <col min="15119" max="15119" width="14.5703125" style="1" customWidth="1"/>
    <col min="15120" max="15120" width="16.28515625" style="1" customWidth="1"/>
    <col min="15121" max="15121" width="15.7109375" style="1" customWidth="1"/>
    <col min="15122" max="15122" width="17.28515625" style="1" customWidth="1"/>
    <col min="15123" max="15123" width="15.42578125" style="1" customWidth="1"/>
    <col min="15124" max="15124" width="15.28515625" style="1" customWidth="1"/>
    <col min="15125" max="15125" width="11" style="1" customWidth="1"/>
    <col min="15126" max="15126" width="14.42578125" style="1" customWidth="1"/>
    <col min="15127" max="15127" width="15.85546875" style="1" customWidth="1"/>
    <col min="15128" max="15128" width="12" style="1" customWidth="1"/>
    <col min="15129" max="15129" width="11.42578125" style="1" customWidth="1"/>
    <col min="15130" max="15130" width="12.140625" style="1" customWidth="1"/>
    <col min="15131" max="15131" width="13" style="1" customWidth="1"/>
    <col min="15132" max="15132" width="10.5703125" style="1" customWidth="1"/>
    <col min="15133" max="15133" width="11.42578125" style="1"/>
    <col min="15134" max="15134" width="13.7109375" style="1" customWidth="1"/>
    <col min="15135" max="15135" width="13.42578125" style="1" customWidth="1"/>
    <col min="15136" max="15137" width="11.42578125" style="1"/>
    <col min="15138" max="15138" width="13.42578125" style="1" customWidth="1"/>
    <col min="15139" max="15139" width="12.7109375" style="1" customWidth="1"/>
    <col min="15140" max="15141" width="11.42578125" style="1"/>
    <col min="15142" max="15143" width="12.7109375" style="1" customWidth="1"/>
    <col min="15144" max="15145" width="11.42578125" style="1"/>
    <col min="15146" max="15146" width="12.85546875" style="1" customWidth="1"/>
    <col min="15147" max="15147" width="14.28515625" style="1" customWidth="1"/>
    <col min="15148" max="15149" width="11.42578125" style="1"/>
    <col min="15150" max="15150" width="14" style="1" customWidth="1"/>
    <col min="15151" max="15151" width="15" style="1" customWidth="1"/>
    <col min="15152" max="15153" width="11.42578125" style="1"/>
    <col min="15154" max="15154" width="14.28515625" style="1" customWidth="1"/>
    <col min="15155" max="15155" width="13.42578125" style="1" customWidth="1"/>
    <col min="15156" max="15157" width="11.42578125" style="1"/>
    <col min="15158" max="15158" width="13.7109375" style="1" customWidth="1"/>
    <col min="15159" max="15159" width="12.7109375" style="1" customWidth="1"/>
    <col min="15160" max="15360" width="11.42578125" style="1"/>
    <col min="15361" max="15361" width="27.7109375" style="1" customWidth="1"/>
    <col min="15362" max="15362" width="11.7109375" style="1" customWidth="1"/>
    <col min="15363" max="15363" width="21.28515625" style="1" customWidth="1"/>
    <col min="15364" max="15364" width="37.7109375" style="1" customWidth="1"/>
    <col min="15365" max="15365" width="23.140625" style="1" customWidth="1"/>
    <col min="15366" max="15366" width="20.42578125" style="1" customWidth="1"/>
    <col min="15367" max="15367" width="21.5703125" style="1" bestFit="1" customWidth="1"/>
    <col min="15368" max="15370" width="18" style="1" customWidth="1"/>
    <col min="15371" max="15371" width="16.5703125" style="1" customWidth="1"/>
    <col min="15372" max="15372" width="16.140625" style="1" customWidth="1"/>
    <col min="15373" max="15373" width="17.42578125" style="1" bestFit="1" customWidth="1"/>
    <col min="15374" max="15374" width="15.42578125" style="1" customWidth="1"/>
    <col min="15375" max="15375" width="14.5703125" style="1" customWidth="1"/>
    <col min="15376" max="15376" width="16.28515625" style="1" customWidth="1"/>
    <col min="15377" max="15377" width="15.7109375" style="1" customWidth="1"/>
    <col min="15378" max="15378" width="17.28515625" style="1" customWidth="1"/>
    <col min="15379" max="15379" width="15.42578125" style="1" customWidth="1"/>
    <col min="15380" max="15380" width="15.28515625" style="1" customWidth="1"/>
    <col min="15381" max="15381" width="11" style="1" customWidth="1"/>
    <col min="15382" max="15382" width="14.42578125" style="1" customWidth="1"/>
    <col min="15383" max="15383" width="15.85546875" style="1" customWidth="1"/>
    <col min="15384" max="15384" width="12" style="1" customWidth="1"/>
    <col min="15385" max="15385" width="11.42578125" style="1" customWidth="1"/>
    <col min="15386" max="15386" width="12.140625" style="1" customWidth="1"/>
    <col min="15387" max="15387" width="13" style="1" customWidth="1"/>
    <col min="15388" max="15388" width="10.5703125" style="1" customWidth="1"/>
    <col min="15389" max="15389" width="11.42578125" style="1"/>
    <col min="15390" max="15390" width="13.7109375" style="1" customWidth="1"/>
    <col min="15391" max="15391" width="13.42578125" style="1" customWidth="1"/>
    <col min="15392" max="15393" width="11.42578125" style="1"/>
    <col min="15394" max="15394" width="13.42578125" style="1" customWidth="1"/>
    <col min="15395" max="15395" width="12.7109375" style="1" customWidth="1"/>
    <col min="15396" max="15397" width="11.42578125" style="1"/>
    <col min="15398" max="15399" width="12.7109375" style="1" customWidth="1"/>
    <col min="15400" max="15401" width="11.42578125" style="1"/>
    <col min="15402" max="15402" width="12.85546875" style="1" customWidth="1"/>
    <col min="15403" max="15403" width="14.28515625" style="1" customWidth="1"/>
    <col min="15404" max="15405" width="11.42578125" style="1"/>
    <col min="15406" max="15406" width="14" style="1" customWidth="1"/>
    <col min="15407" max="15407" width="15" style="1" customWidth="1"/>
    <col min="15408" max="15409" width="11.42578125" style="1"/>
    <col min="15410" max="15410" width="14.28515625" style="1" customWidth="1"/>
    <col min="15411" max="15411" width="13.42578125" style="1" customWidth="1"/>
    <col min="15412" max="15413" width="11.42578125" style="1"/>
    <col min="15414" max="15414" width="13.7109375" style="1" customWidth="1"/>
    <col min="15415" max="15415" width="12.7109375" style="1" customWidth="1"/>
    <col min="15416" max="15616" width="11.42578125" style="1"/>
    <col min="15617" max="15617" width="27.7109375" style="1" customWidth="1"/>
    <col min="15618" max="15618" width="11.7109375" style="1" customWidth="1"/>
    <col min="15619" max="15619" width="21.28515625" style="1" customWidth="1"/>
    <col min="15620" max="15620" width="37.7109375" style="1" customWidth="1"/>
    <col min="15621" max="15621" width="23.140625" style="1" customWidth="1"/>
    <col min="15622" max="15622" width="20.42578125" style="1" customWidth="1"/>
    <col min="15623" max="15623" width="21.5703125" style="1" bestFit="1" customWidth="1"/>
    <col min="15624" max="15626" width="18" style="1" customWidth="1"/>
    <col min="15627" max="15627" width="16.5703125" style="1" customWidth="1"/>
    <col min="15628" max="15628" width="16.140625" style="1" customWidth="1"/>
    <col min="15629" max="15629" width="17.42578125" style="1" bestFit="1" customWidth="1"/>
    <col min="15630" max="15630" width="15.42578125" style="1" customWidth="1"/>
    <col min="15631" max="15631" width="14.5703125" style="1" customWidth="1"/>
    <col min="15632" max="15632" width="16.28515625" style="1" customWidth="1"/>
    <col min="15633" max="15633" width="15.7109375" style="1" customWidth="1"/>
    <col min="15634" max="15634" width="17.28515625" style="1" customWidth="1"/>
    <col min="15635" max="15635" width="15.42578125" style="1" customWidth="1"/>
    <col min="15636" max="15636" width="15.28515625" style="1" customWidth="1"/>
    <col min="15637" max="15637" width="11" style="1" customWidth="1"/>
    <col min="15638" max="15638" width="14.42578125" style="1" customWidth="1"/>
    <col min="15639" max="15639" width="15.85546875" style="1" customWidth="1"/>
    <col min="15640" max="15640" width="12" style="1" customWidth="1"/>
    <col min="15641" max="15641" width="11.42578125" style="1" customWidth="1"/>
    <col min="15642" max="15642" width="12.140625" style="1" customWidth="1"/>
    <col min="15643" max="15643" width="13" style="1" customWidth="1"/>
    <col min="15644" max="15644" width="10.5703125" style="1" customWidth="1"/>
    <col min="15645" max="15645" width="11.42578125" style="1"/>
    <col min="15646" max="15646" width="13.7109375" style="1" customWidth="1"/>
    <col min="15647" max="15647" width="13.42578125" style="1" customWidth="1"/>
    <col min="15648" max="15649" width="11.42578125" style="1"/>
    <col min="15650" max="15650" width="13.42578125" style="1" customWidth="1"/>
    <col min="15651" max="15651" width="12.7109375" style="1" customWidth="1"/>
    <col min="15652" max="15653" width="11.42578125" style="1"/>
    <col min="15654" max="15655" width="12.7109375" style="1" customWidth="1"/>
    <col min="15656" max="15657" width="11.42578125" style="1"/>
    <col min="15658" max="15658" width="12.85546875" style="1" customWidth="1"/>
    <col min="15659" max="15659" width="14.28515625" style="1" customWidth="1"/>
    <col min="15660" max="15661" width="11.42578125" style="1"/>
    <col min="15662" max="15662" width="14" style="1" customWidth="1"/>
    <col min="15663" max="15663" width="15" style="1" customWidth="1"/>
    <col min="15664" max="15665" width="11.42578125" style="1"/>
    <col min="15666" max="15666" width="14.28515625" style="1" customWidth="1"/>
    <col min="15667" max="15667" width="13.42578125" style="1" customWidth="1"/>
    <col min="15668" max="15669" width="11.42578125" style="1"/>
    <col min="15670" max="15670" width="13.7109375" style="1" customWidth="1"/>
    <col min="15671" max="15671" width="12.7109375" style="1" customWidth="1"/>
    <col min="15672" max="15872" width="11.42578125" style="1"/>
    <col min="15873" max="15873" width="27.7109375" style="1" customWidth="1"/>
    <col min="15874" max="15874" width="11.7109375" style="1" customWidth="1"/>
    <col min="15875" max="15875" width="21.28515625" style="1" customWidth="1"/>
    <col min="15876" max="15876" width="37.7109375" style="1" customWidth="1"/>
    <col min="15877" max="15877" width="23.140625" style="1" customWidth="1"/>
    <col min="15878" max="15878" width="20.42578125" style="1" customWidth="1"/>
    <col min="15879" max="15879" width="21.5703125" style="1" bestFit="1" customWidth="1"/>
    <col min="15880" max="15882" width="18" style="1" customWidth="1"/>
    <col min="15883" max="15883" width="16.5703125" style="1" customWidth="1"/>
    <col min="15884" max="15884" width="16.140625" style="1" customWidth="1"/>
    <col min="15885" max="15885" width="17.42578125" style="1" bestFit="1" customWidth="1"/>
    <col min="15886" max="15886" width="15.42578125" style="1" customWidth="1"/>
    <col min="15887" max="15887" width="14.5703125" style="1" customWidth="1"/>
    <col min="15888" max="15888" width="16.28515625" style="1" customWidth="1"/>
    <col min="15889" max="15889" width="15.7109375" style="1" customWidth="1"/>
    <col min="15890" max="15890" width="17.28515625" style="1" customWidth="1"/>
    <col min="15891" max="15891" width="15.42578125" style="1" customWidth="1"/>
    <col min="15892" max="15892" width="15.28515625" style="1" customWidth="1"/>
    <col min="15893" max="15893" width="11" style="1" customWidth="1"/>
    <col min="15894" max="15894" width="14.42578125" style="1" customWidth="1"/>
    <col min="15895" max="15895" width="15.85546875" style="1" customWidth="1"/>
    <col min="15896" max="15896" width="12" style="1" customWidth="1"/>
    <col min="15897" max="15897" width="11.42578125" style="1" customWidth="1"/>
    <col min="15898" max="15898" width="12.140625" style="1" customWidth="1"/>
    <col min="15899" max="15899" width="13" style="1" customWidth="1"/>
    <col min="15900" max="15900" width="10.5703125" style="1" customWidth="1"/>
    <col min="15901" max="15901" width="11.42578125" style="1"/>
    <col min="15902" max="15902" width="13.7109375" style="1" customWidth="1"/>
    <col min="15903" max="15903" width="13.42578125" style="1" customWidth="1"/>
    <col min="15904" max="15905" width="11.42578125" style="1"/>
    <col min="15906" max="15906" width="13.42578125" style="1" customWidth="1"/>
    <col min="15907" max="15907" width="12.7109375" style="1" customWidth="1"/>
    <col min="15908" max="15909" width="11.42578125" style="1"/>
    <col min="15910" max="15911" width="12.7109375" style="1" customWidth="1"/>
    <col min="15912" max="15913" width="11.42578125" style="1"/>
    <col min="15914" max="15914" width="12.85546875" style="1" customWidth="1"/>
    <col min="15915" max="15915" width="14.28515625" style="1" customWidth="1"/>
    <col min="15916" max="15917" width="11.42578125" style="1"/>
    <col min="15918" max="15918" width="14" style="1" customWidth="1"/>
    <col min="15919" max="15919" width="15" style="1" customWidth="1"/>
    <col min="15920" max="15921" width="11.42578125" style="1"/>
    <col min="15922" max="15922" width="14.28515625" style="1" customWidth="1"/>
    <col min="15923" max="15923" width="13.42578125" style="1" customWidth="1"/>
    <col min="15924" max="15925" width="11.42578125" style="1"/>
    <col min="15926" max="15926" width="13.7109375" style="1" customWidth="1"/>
    <col min="15927" max="15927" width="12.7109375" style="1" customWidth="1"/>
    <col min="15928" max="16128" width="11.42578125" style="1"/>
    <col min="16129" max="16129" width="27.7109375" style="1" customWidth="1"/>
    <col min="16130" max="16130" width="11.7109375" style="1" customWidth="1"/>
    <col min="16131" max="16131" width="21.28515625" style="1" customWidth="1"/>
    <col min="16132" max="16132" width="37.7109375" style="1" customWidth="1"/>
    <col min="16133" max="16133" width="23.140625" style="1" customWidth="1"/>
    <col min="16134" max="16134" width="20.42578125" style="1" customWidth="1"/>
    <col min="16135" max="16135" width="21.5703125" style="1" bestFit="1" customWidth="1"/>
    <col min="16136" max="16138" width="18" style="1" customWidth="1"/>
    <col min="16139" max="16139" width="16.5703125" style="1" customWidth="1"/>
    <col min="16140" max="16140" width="16.140625" style="1" customWidth="1"/>
    <col min="16141" max="16141" width="17.42578125" style="1" bestFit="1" customWidth="1"/>
    <col min="16142" max="16142" width="15.42578125" style="1" customWidth="1"/>
    <col min="16143" max="16143" width="14.5703125" style="1" customWidth="1"/>
    <col min="16144" max="16144" width="16.28515625" style="1" customWidth="1"/>
    <col min="16145" max="16145" width="15.7109375" style="1" customWidth="1"/>
    <col min="16146" max="16146" width="17.28515625" style="1" customWidth="1"/>
    <col min="16147" max="16147" width="15.42578125" style="1" customWidth="1"/>
    <col min="16148" max="16148" width="15.28515625" style="1" customWidth="1"/>
    <col min="16149" max="16149" width="11" style="1" customWidth="1"/>
    <col min="16150" max="16150" width="14.42578125" style="1" customWidth="1"/>
    <col min="16151" max="16151" width="15.85546875" style="1" customWidth="1"/>
    <col min="16152" max="16152" width="12" style="1" customWidth="1"/>
    <col min="16153" max="16153" width="11.42578125" style="1" customWidth="1"/>
    <col min="16154" max="16154" width="12.140625" style="1" customWidth="1"/>
    <col min="16155" max="16155" width="13" style="1" customWidth="1"/>
    <col min="16156" max="16156" width="10.5703125" style="1" customWidth="1"/>
    <col min="16157" max="16157" width="11.42578125" style="1"/>
    <col min="16158" max="16158" width="13.7109375" style="1" customWidth="1"/>
    <col min="16159" max="16159" width="13.42578125" style="1" customWidth="1"/>
    <col min="16160" max="16161" width="11.42578125" style="1"/>
    <col min="16162" max="16162" width="13.42578125" style="1" customWidth="1"/>
    <col min="16163" max="16163" width="12.7109375" style="1" customWidth="1"/>
    <col min="16164" max="16165" width="11.42578125" style="1"/>
    <col min="16166" max="16167" width="12.7109375" style="1" customWidth="1"/>
    <col min="16168" max="16169" width="11.42578125" style="1"/>
    <col min="16170" max="16170" width="12.85546875" style="1" customWidth="1"/>
    <col min="16171" max="16171" width="14.28515625" style="1" customWidth="1"/>
    <col min="16172" max="16173" width="11.42578125" style="1"/>
    <col min="16174" max="16174" width="14" style="1" customWidth="1"/>
    <col min="16175" max="16175" width="15" style="1" customWidth="1"/>
    <col min="16176" max="16177" width="11.42578125" style="1"/>
    <col min="16178" max="16178" width="14.28515625" style="1" customWidth="1"/>
    <col min="16179" max="16179" width="13.42578125" style="1" customWidth="1"/>
    <col min="16180" max="16181" width="11.42578125" style="1"/>
    <col min="16182" max="16182" width="13.7109375" style="1" customWidth="1"/>
    <col min="16183" max="16183" width="12.7109375" style="1" customWidth="1"/>
    <col min="16184" max="16384" width="11.42578125" style="1"/>
  </cols>
  <sheetData>
    <row r="1" spans="1:21" ht="26.25">
      <c r="A1" s="453" t="s">
        <v>24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</row>
    <row r="2" spans="1:21" ht="26.25">
      <c r="A2" s="453" t="s">
        <v>0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2"/>
    </row>
    <row r="3" spans="1:21" ht="26.25">
      <c r="A3" s="453" t="s">
        <v>1</v>
      </c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3"/>
      <c r="R3" s="453"/>
      <c r="S3" s="453"/>
      <c r="T3" s="453"/>
      <c r="U3" s="2"/>
    </row>
    <row r="4" spans="1:21" ht="18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5.75" thickBot="1"/>
    <row r="6" spans="1:21">
      <c r="A6" s="539" t="s">
        <v>2</v>
      </c>
      <c r="B6" s="540"/>
      <c r="C6" s="541"/>
      <c r="D6" s="542"/>
      <c r="E6" s="181"/>
    </row>
    <row r="7" spans="1:21">
      <c r="A7" s="3" t="s">
        <v>3</v>
      </c>
      <c r="B7" s="543" t="s">
        <v>4</v>
      </c>
      <c r="C7" s="544"/>
      <c r="D7" s="4" t="s">
        <v>5</v>
      </c>
      <c r="E7" s="181"/>
    </row>
    <row r="8" spans="1:21" ht="57" customHeight="1" thickBot="1">
      <c r="A8" s="5" t="s">
        <v>76</v>
      </c>
      <c r="B8" s="545" t="s">
        <v>209</v>
      </c>
      <c r="C8" s="546"/>
      <c r="D8" s="183" t="s">
        <v>210</v>
      </c>
      <c r="E8" s="184"/>
    </row>
    <row r="9" spans="1:21" ht="15.75" thickBot="1">
      <c r="A9" s="184"/>
      <c r="B9" s="184"/>
      <c r="C9" s="184"/>
      <c r="D9" s="184"/>
      <c r="E9" s="184"/>
    </row>
    <row r="10" spans="1:21" ht="27" thickBot="1">
      <c r="A10" s="524" t="s">
        <v>6</v>
      </c>
      <c r="B10" s="525"/>
      <c r="C10" s="525"/>
      <c r="D10" s="525"/>
      <c r="E10" s="525"/>
      <c r="F10" s="525"/>
      <c r="G10" s="602"/>
      <c r="H10" s="261">
        <v>2023</v>
      </c>
      <c r="I10" s="262"/>
      <c r="J10" s="262"/>
      <c r="K10" s="263"/>
      <c r="L10" s="263"/>
      <c r="M10" s="263"/>
      <c r="N10" s="262"/>
      <c r="O10" s="262"/>
      <c r="P10" s="262"/>
      <c r="Q10" s="262"/>
      <c r="R10" s="262"/>
      <c r="S10" s="264"/>
      <c r="T10" s="605" t="s">
        <v>7</v>
      </c>
    </row>
    <row r="11" spans="1:21" ht="38.25">
      <c r="A11" s="265" t="s">
        <v>8</v>
      </c>
      <c r="B11" s="266" t="s">
        <v>9</v>
      </c>
      <c r="C11" s="267" t="s">
        <v>10</v>
      </c>
      <c r="D11" s="267" t="s">
        <v>11</v>
      </c>
      <c r="E11" s="267" t="s">
        <v>12</v>
      </c>
      <c r="F11" s="267" t="s">
        <v>13</v>
      </c>
      <c r="G11" s="268" t="s">
        <v>14</v>
      </c>
      <c r="H11" s="269" t="s">
        <v>15</v>
      </c>
      <c r="I11" s="270" t="s">
        <v>16</v>
      </c>
      <c r="J11" s="270" t="s">
        <v>17</v>
      </c>
      <c r="K11" s="271" t="s">
        <v>18</v>
      </c>
      <c r="L11" s="194" t="s">
        <v>19</v>
      </c>
      <c r="M11" s="194" t="s">
        <v>20</v>
      </c>
      <c r="N11" s="223" t="s">
        <v>21</v>
      </c>
      <c r="O11" s="223" t="s">
        <v>22</v>
      </c>
      <c r="P11" s="223" t="s">
        <v>63</v>
      </c>
      <c r="Q11" s="223" t="s">
        <v>65</v>
      </c>
      <c r="R11" s="223" t="s">
        <v>64</v>
      </c>
      <c r="S11" s="223" t="s">
        <v>66</v>
      </c>
      <c r="T11" s="606"/>
    </row>
    <row r="12" spans="1:21" ht="51" customHeight="1">
      <c r="A12" s="189" t="s">
        <v>211</v>
      </c>
      <c r="B12" s="461">
        <v>15950</v>
      </c>
      <c r="C12" s="643" t="s">
        <v>212</v>
      </c>
      <c r="D12" s="644" t="s">
        <v>213</v>
      </c>
      <c r="E12" s="189" t="s">
        <v>214</v>
      </c>
      <c r="F12" s="233">
        <v>80</v>
      </c>
      <c r="G12" s="189" t="s">
        <v>215</v>
      </c>
      <c r="H12" s="272">
        <v>83</v>
      </c>
      <c r="I12" s="273">
        <v>88</v>
      </c>
      <c r="J12" s="273">
        <v>71</v>
      </c>
      <c r="K12" s="272">
        <v>71</v>
      </c>
      <c r="L12" s="272">
        <v>75</v>
      </c>
      <c r="M12" s="272">
        <v>83</v>
      </c>
      <c r="N12" s="233"/>
      <c r="O12" s="274"/>
      <c r="P12" s="274"/>
      <c r="Q12" s="274"/>
      <c r="R12" s="274"/>
      <c r="S12" s="274"/>
      <c r="T12" s="275">
        <f>SUM(H12:S12)/12</f>
        <v>39.25</v>
      </c>
      <c r="U12" s="229"/>
    </row>
    <row r="13" spans="1:21" ht="51" customHeight="1">
      <c r="A13" s="189" t="s">
        <v>216</v>
      </c>
      <c r="B13" s="461"/>
      <c r="C13" s="626"/>
      <c r="D13" s="644"/>
      <c r="E13" s="276" t="s">
        <v>217</v>
      </c>
      <c r="F13" s="233">
        <v>80</v>
      </c>
      <c r="G13" s="276" t="s">
        <v>218</v>
      </c>
      <c r="H13" s="277"/>
      <c r="I13" s="277"/>
      <c r="J13" s="277"/>
      <c r="K13" s="277"/>
      <c r="L13" s="278"/>
      <c r="M13" s="233">
        <v>87</v>
      </c>
      <c r="N13" s="277"/>
      <c r="O13" s="277"/>
      <c r="P13" s="277"/>
      <c r="Q13" s="277"/>
      <c r="R13" s="277"/>
      <c r="S13" s="233"/>
      <c r="T13" s="275">
        <f>M13+S13</f>
        <v>87</v>
      </c>
      <c r="U13" s="229"/>
    </row>
    <row r="14" spans="1:21" ht="51">
      <c r="A14" s="189" t="s">
        <v>219</v>
      </c>
      <c r="B14" s="461"/>
      <c r="C14" s="626"/>
      <c r="D14" s="644"/>
      <c r="E14" s="276" t="s">
        <v>220</v>
      </c>
      <c r="F14" s="279">
        <v>100</v>
      </c>
      <c r="G14" s="189" t="s">
        <v>221</v>
      </c>
      <c r="H14" s="280">
        <v>100</v>
      </c>
      <c r="I14" s="281"/>
      <c r="J14" s="281"/>
      <c r="K14" s="277"/>
      <c r="L14" s="277"/>
      <c r="M14" s="277"/>
      <c r="N14" s="277"/>
      <c r="O14" s="277"/>
      <c r="P14" s="277"/>
      <c r="Q14" s="277"/>
      <c r="R14" s="277"/>
      <c r="S14" s="282"/>
      <c r="T14" s="275">
        <f>SUM(H14:S14)</f>
        <v>100</v>
      </c>
      <c r="U14" s="229"/>
    </row>
    <row r="15" spans="1:21" ht="63.75">
      <c r="A15" s="189" t="s">
        <v>222</v>
      </c>
      <c r="B15" s="461"/>
      <c r="C15" s="627"/>
      <c r="D15" s="644"/>
      <c r="E15" s="189" t="s">
        <v>223</v>
      </c>
      <c r="F15" s="283">
        <v>80</v>
      </c>
      <c r="G15" s="189" t="s">
        <v>224</v>
      </c>
      <c r="H15" s="281"/>
      <c r="I15" s="281"/>
      <c r="J15" s="281"/>
      <c r="K15" s="277"/>
      <c r="L15" s="277"/>
      <c r="M15" s="233">
        <v>75</v>
      </c>
      <c r="N15" s="277"/>
      <c r="O15" s="277"/>
      <c r="P15" s="277"/>
      <c r="Q15" s="277"/>
      <c r="R15" s="277"/>
      <c r="S15" s="233"/>
      <c r="T15" s="275">
        <f>SUM(H15:S15)</f>
        <v>75</v>
      </c>
    </row>
    <row r="16" spans="1:21" ht="90" customHeight="1">
      <c r="A16" s="642" t="s">
        <v>225</v>
      </c>
      <c r="B16" s="645">
        <v>15773</v>
      </c>
      <c r="C16" s="647" t="s">
        <v>226</v>
      </c>
      <c r="D16" s="647" t="s">
        <v>227</v>
      </c>
      <c r="E16" s="642" t="s">
        <v>228</v>
      </c>
      <c r="F16" s="634">
        <v>100</v>
      </c>
      <c r="G16" s="642" t="s">
        <v>229</v>
      </c>
      <c r="H16" s="634"/>
      <c r="I16" s="636"/>
      <c r="J16" s="634"/>
      <c r="K16" s="636"/>
      <c r="L16" s="641"/>
      <c r="M16" s="634"/>
      <c r="N16" s="634"/>
      <c r="O16" s="634"/>
      <c r="P16" s="634"/>
      <c r="Q16" s="634"/>
      <c r="R16" s="634"/>
      <c r="S16" s="636"/>
      <c r="T16" s="637">
        <f>SUM(H16:S16)</f>
        <v>0</v>
      </c>
      <c r="U16" s="229"/>
    </row>
    <row r="17" spans="1:58" ht="17.25" customHeight="1">
      <c r="A17" s="635"/>
      <c r="B17" s="646"/>
      <c r="C17" s="648"/>
      <c r="D17" s="648"/>
      <c r="E17" s="635"/>
      <c r="F17" s="635"/>
      <c r="G17" s="635"/>
      <c r="H17" s="635"/>
      <c r="I17" s="635"/>
      <c r="J17" s="635"/>
      <c r="K17" s="635"/>
      <c r="L17" s="635"/>
      <c r="M17" s="635"/>
      <c r="N17" s="635"/>
      <c r="O17" s="635"/>
      <c r="P17" s="635"/>
      <c r="Q17" s="635"/>
      <c r="R17" s="635"/>
      <c r="S17" s="635"/>
      <c r="T17" s="638"/>
      <c r="U17" s="229"/>
    </row>
    <row r="18" spans="1:58" ht="15.75" thickBot="1"/>
    <row r="19" spans="1:58" ht="16.5" customHeight="1" thickBot="1">
      <c r="A19" s="524" t="s">
        <v>6</v>
      </c>
      <c r="B19" s="525"/>
      <c r="C19" s="525"/>
      <c r="D19" s="525"/>
      <c r="E19" s="525"/>
      <c r="F19" s="525"/>
      <c r="G19" s="525"/>
      <c r="H19" s="525"/>
      <c r="I19" s="525"/>
      <c r="J19" s="639">
        <v>2023</v>
      </c>
      <c r="K19" s="640"/>
      <c r="L19" s="640"/>
      <c r="M19" s="640"/>
      <c r="N19" s="640"/>
      <c r="O19" s="640"/>
      <c r="P19" s="640"/>
      <c r="Q19" s="640"/>
      <c r="R19" s="640"/>
      <c r="S19" s="640"/>
      <c r="T19" s="640"/>
      <c r="U19" s="640"/>
      <c r="V19" s="640"/>
      <c r="W19" s="640"/>
      <c r="X19" s="640"/>
      <c r="Y19" s="640"/>
      <c r="Z19" s="640"/>
      <c r="AA19" s="640"/>
      <c r="AB19" s="640"/>
      <c r="AC19" s="640"/>
      <c r="AD19" s="640"/>
      <c r="AE19" s="640"/>
      <c r="AF19" s="640"/>
      <c r="AG19" s="640"/>
      <c r="AH19" s="284"/>
      <c r="AI19" s="284"/>
      <c r="AJ19" s="284"/>
      <c r="AK19" s="284"/>
      <c r="AL19" s="284"/>
      <c r="AM19" s="284"/>
      <c r="AN19" s="284"/>
      <c r="AO19" s="284"/>
      <c r="AP19" s="284"/>
      <c r="AQ19" s="284"/>
      <c r="AR19" s="284"/>
      <c r="AS19" s="284"/>
      <c r="AT19" s="284"/>
      <c r="AU19" s="284"/>
      <c r="AV19" s="284"/>
      <c r="AW19" s="284"/>
      <c r="AX19" s="284"/>
      <c r="AY19" s="284"/>
      <c r="AZ19" s="284"/>
      <c r="BA19" s="284"/>
      <c r="BB19" s="284"/>
      <c r="BC19" s="284"/>
      <c r="BD19" s="284"/>
      <c r="BE19" s="284"/>
      <c r="BF19" s="529" t="s">
        <v>7</v>
      </c>
    </row>
    <row r="20" spans="1:58">
      <c r="A20" s="531" t="s">
        <v>8</v>
      </c>
      <c r="B20" s="534" t="s">
        <v>9</v>
      </c>
      <c r="C20" s="534" t="s">
        <v>10</v>
      </c>
      <c r="D20" s="534" t="s">
        <v>11</v>
      </c>
      <c r="E20" s="534" t="s">
        <v>12</v>
      </c>
      <c r="F20" s="534" t="s">
        <v>13</v>
      </c>
      <c r="G20" s="537" t="s">
        <v>14</v>
      </c>
      <c r="H20" s="517" t="s">
        <v>155</v>
      </c>
      <c r="I20" s="519" t="s">
        <v>156</v>
      </c>
      <c r="J20" s="516" t="s">
        <v>15</v>
      </c>
      <c r="K20" s="516"/>
      <c r="L20" s="516"/>
      <c r="M20" s="516"/>
      <c r="N20" s="521" t="s">
        <v>157</v>
      </c>
      <c r="O20" s="522"/>
      <c r="P20" s="522"/>
      <c r="Q20" s="523"/>
      <c r="R20" s="631" t="s">
        <v>17</v>
      </c>
      <c r="S20" s="632"/>
      <c r="T20" s="632"/>
      <c r="U20" s="633"/>
      <c r="V20" s="631" t="s">
        <v>18</v>
      </c>
      <c r="W20" s="632"/>
      <c r="X20" s="632"/>
      <c r="Y20" s="633"/>
      <c r="Z20" s="631" t="s">
        <v>19</v>
      </c>
      <c r="AA20" s="632"/>
      <c r="AB20" s="632"/>
      <c r="AC20" s="633"/>
      <c r="AD20" s="631" t="s">
        <v>20</v>
      </c>
      <c r="AE20" s="632"/>
      <c r="AF20" s="632"/>
      <c r="AG20" s="633"/>
      <c r="AH20" s="631" t="s">
        <v>21</v>
      </c>
      <c r="AI20" s="632"/>
      <c r="AJ20" s="632"/>
      <c r="AK20" s="633"/>
      <c r="AL20" s="631" t="s">
        <v>22</v>
      </c>
      <c r="AM20" s="632"/>
      <c r="AN20" s="632"/>
      <c r="AO20" s="633"/>
      <c r="AP20" s="631" t="s">
        <v>63</v>
      </c>
      <c r="AQ20" s="632"/>
      <c r="AR20" s="632"/>
      <c r="AS20" s="633"/>
      <c r="AT20" s="631" t="s">
        <v>65</v>
      </c>
      <c r="AU20" s="632"/>
      <c r="AV20" s="632"/>
      <c r="AW20" s="633"/>
      <c r="AX20" s="631" t="s">
        <v>64</v>
      </c>
      <c r="AY20" s="632"/>
      <c r="AZ20" s="632"/>
      <c r="BA20" s="633"/>
      <c r="BB20" s="631" t="s">
        <v>66</v>
      </c>
      <c r="BC20" s="632"/>
      <c r="BD20" s="632"/>
      <c r="BE20" s="633"/>
      <c r="BF20" s="530"/>
    </row>
    <row r="21" spans="1:58">
      <c r="A21" s="532"/>
      <c r="B21" s="535"/>
      <c r="C21" s="535"/>
      <c r="D21" s="535"/>
      <c r="E21" s="535"/>
      <c r="F21" s="535"/>
      <c r="G21" s="538"/>
      <c r="H21" s="518"/>
      <c r="I21" s="520"/>
      <c r="J21" s="501" t="s">
        <v>158</v>
      </c>
      <c r="K21" s="502"/>
      <c r="L21" s="502"/>
      <c r="M21" s="503"/>
      <c r="N21" s="186"/>
      <c r="O21" s="186"/>
      <c r="P21" s="186"/>
      <c r="Q21" s="186"/>
      <c r="R21" s="501" t="s">
        <v>158</v>
      </c>
      <c r="S21" s="502"/>
      <c r="T21" s="502"/>
      <c r="U21" s="503"/>
      <c r="V21" s="501" t="s">
        <v>158</v>
      </c>
      <c r="W21" s="502"/>
      <c r="X21" s="502"/>
      <c r="Y21" s="503"/>
      <c r="Z21" s="501" t="s">
        <v>158</v>
      </c>
      <c r="AA21" s="502"/>
      <c r="AB21" s="502"/>
      <c r="AC21" s="503"/>
      <c r="AD21" s="501" t="s">
        <v>158</v>
      </c>
      <c r="AE21" s="502"/>
      <c r="AF21" s="502"/>
      <c r="AG21" s="503"/>
      <c r="AH21" s="501" t="s">
        <v>158</v>
      </c>
      <c r="AI21" s="502"/>
      <c r="AJ21" s="502"/>
      <c r="AK21" s="503"/>
      <c r="AL21" s="501" t="s">
        <v>158</v>
      </c>
      <c r="AM21" s="502"/>
      <c r="AN21" s="502"/>
      <c r="AO21" s="503"/>
      <c r="AP21" s="501" t="s">
        <v>158</v>
      </c>
      <c r="AQ21" s="502"/>
      <c r="AR21" s="502"/>
      <c r="AS21" s="503"/>
      <c r="AT21" s="501" t="s">
        <v>158</v>
      </c>
      <c r="AU21" s="502"/>
      <c r="AV21" s="502"/>
      <c r="AW21" s="503"/>
      <c r="AX21" s="501" t="s">
        <v>158</v>
      </c>
      <c r="AY21" s="502"/>
      <c r="AZ21" s="502"/>
      <c r="BA21" s="503"/>
      <c r="BB21" s="501" t="s">
        <v>158</v>
      </c>
      <c r="BC21" s="502"/>
      <c r="BD21" s="502"/>
      <c r="BE21" s="503"/>
      <c r="BF21" s="530"/>
    </row>
    <row r="22" spans="1:58" ht="28.5" customHeight="1" thickBot="1">
      <c r="A22" s="533"/>
      <c r="B22" s="536"/>
      <c r="C22" s="536"/>
      <c r="D22" s="536"/>
      <c r="E22" s="535"/>
      <c r="F22" s="535"/>
      <c r="G22" s="538"/>
      <c r="H22" s="518"/>
      <c r="I22" s="520"/>
      <c r="J22" s="187" t="s">
        <v>159</v>
      </c>
      <c r="K22" s="187" t="s">
        <v>160</v>
      </c>
      <c r="L22" s="187" t="s">
        <v>161</v>
      </c>
      <c r="M22" s="285" t="s">
        <v>162</v>
      </c>
      <c r="N22" s="187" t="s">
        <v>159</v>
      </c>
      <c r="O22" s="187" t="s">
        <v>160</v>
      </c>
      <c r="P22" s="187" t="s">
        <v>161</v>
      </c>
      <c r="Q22" s="285" t="s">
        <v>162</v>
      </c>
      <c r="R22" s="187" t="s">
        <v>159</v>
      </c>
      <c r="S22" s="187" t="s">
        <v>160</v>
      </c>
      <c r="T22" s="187" t="s">
        <v>161</v>
      </c>
      <c r="U22" s="285" t="s">
        <v>162</v>
      </c>
      <c r="V22" s="187" t="s">
        <v>159</v>
      </c>
      <c r="W22" s="187" t="s">
        <v>160</v>
      </c>
      <c r="X22" s="187" t="s">
        <v>161</v>
      </c>
      <c r="Y22" s="285" t="s">
        <v>162</v>
      </c>
      <c r="Z22" s="187" t="s">
        <v>159</v>
      </c>
      <c r="AA22" s="187" t="s">
        <v>160</v>
      </c>
      <c r="AB22" s="187" t="s">
        <v>161</v>
      </c>
      <c r="AC22" s="285" t="s">
        <v>162</v>
      </c>
      <c r="AD22" s="187" t="s">
        <v>159</v>
      </c>
      <c r="AE22" s="187" t="s">
        <v>160</v>
      </c>
      <c r="AF22" s="187" t="s">
        <v>161</v>
      </c>
      <c r="AG22" s="285" t="s">
        <v>162</v>
      </c>
      <c r="AH22" s="187" t="s">
        <v>159</v>
      </c>
      <c r="AI22" s="187" t="s">
        <v>160</v>
      </c>
      <c r="AJ22" s="187" t="s">
        <v>161</v>
      </c>
      <c r="AK22" s="286" t="s">
        <v>162</v>
      </c>
      <c r="AL22" s="187" t="s">
        <v>159</v>
      </c>
      <c r="AM22" s="187" t="s">
        <v>160</v>
      </c>
      <c r="AN22" s="187" t="s">
        <v>161</v>
      </c>
      <c r="AO22" s="286" t="s">
        <v>162</v>
      </c>
      <c r="AP22" s="187" t="s">
        <v>159</v>
      </c>
      <c r="AQ22" s="187" t="s">
        <v>160</v>
      </c>
      <c r="AR22" s="187" t="s">
        <v>161</v>
      </c>
      <c r="AS22" s="286" t="s">
        <v>162</v>
      </c>
      <c r="AT22" s="187" t="s">
        <v>159</v>
      </c>
      <c r="AU22" s="187" t="s">
        <v>160</v>
      </c>
      <c r="AV22" s="187" t="s">
        <v>161</v>
      </c>
      <c r="AW22" s="286" t="s">
        <v>162</v>
      </c>
      <c r="AX22" s="187" t="s">
        <v>159</v>
      </c>
      <c r="AY22" s="187" t="s">
        <v>160</v>
      </c>
      <c r="AZ22" s="187" t="s">
        <v>161</v>
      </c>
      <c r="BA22" s="286" t="s">
        <v>162</v>
      </c>
      <c r="BB22" s="187" t="s">
        <v>159</v>
      </c>
      <c r="BC22" s="187" t="s">
        <v>160</v>
      </c>
      <c r="BD22" s="187" t="s">
        <v>161</v>
      </c>
      <c r="BE22" s="286" t="s">
        <v>162</v>
      </c>
      <c r="BF22" s="582"/>
    </row>
    <row r="23" spans="1:58" ht="15" customHeight="1">
      <c r="A23" s="622" t="s">
        <v>230</v>
      </c>
      <c r="B23" s="507">
        <v>15950</v>
      </c>
      <c r="C23" s="625" t="s">
        <v>212</v>
      </c>
      <c r="D23" s="628" t="s">
        <v>213</v>
      </c>
      <c r="E23" s="492" t="s">
        <v>214</v>
      </c>
      <c r="F23" s="547">
        <v>80</v>
      </c>
      <c r="G23" s="498" t="s">
        <v>215</v>
      </c>
      <c r="H23" s="489" t="s">
        <v>168</v>
      </c>
      <c r="I23" s="203" t="s">
        <v>169</v>
      </c>
      <c r="J23" s="287"/>
      <c r="K23" s="287"/>
      <c r="L23" s="287"/>
      <c r="M23" s="288">
        <f>J23+K23+L23</f>
        <v>0</v>
      </c>
      <c r="N23" s="287"/>
      <c r="O23" s="287"/>
      <c r="P23" s="287"/>
      <c r="Q23" s="289">
        <f>SUM(N23:P23)</f>
        <v>0</v>
      </c>
      <c r="R23" s="290"/>
      <c r="S23" s="290"/>
      <c r="T23" s="290"/>
      <c r="U23" s="289">
        <f t="shared" ref="U23:U29" si="0">SUM(R23:T23)</f>
        <v>0</v>
      </c>
      <c r="V23" s="291"/>
      <c r="W23" s="291"/>
      <c r="X23" s="291"/>
      <c r="Y23" s="289">
        <f>V23+W23+X23</f>
        <v>0</v>
      </c>
      <c r="Z23" s="290"/>
      <c r="AA23" s="290"/>
      <c r="AB23" s="290"/>
      <c r="AC23" s="289">
        <f>Z23+AA23+AB23</f>
        <v>0</v>
      </c>
      <c r="AD23" s="290"/>
      <c r="AE23" s="290"/>
      <c r="AF23" s="290"/>
      <c r="AG23" s="289">
        <f>AD23+AE23+AF23</f>
        <v>0</v>
      </c>
      <c r="AH23" s="292"/>
      <c r="AI23" s="292"/>
      <c r="AJ23" s="292"/>
      <c r="AK23" s="293">
        <f>AH23+AI23+AJ23</f>
        <v>0</v>
      </c>
      <c r="AL23" s="292"/>
      <c r="AM23" s="292"/>
      <c r="AN23" s="292"/>
      <c r="AO23" s="293">
        <f>AL23+AM23+AN23</f>
        <v>0</v>
      </c>
      <c r="AP23" s="287"/>
      <c r="AQ23" s="287"/>
      <c r="AR23" s="287"/>
      <c r="AS23" s="293">
        <f>AP23+AQ23+AR23</f>
        <v>0</v>
      </c>
      <c r="AT23" s="287"/>
      <c r="AU23" s="287"/>
      <c r="AV23" s="287"/>
      <c r="AW23" s="294">
        <f>AT23+AU23+AV23</f>
        <v>0</v>
      </c>
      <c r="AX23" s="287"/>
      <c r="AY23" s="287"/>
      <c r="AZ23" s="287"/>
      <c r="BA23" s="294">
        <f>AX23+AY23+AZ23</f>
        <v>0</v>
      </c>
      <c r="BB23" s="287"/>
      <c r="BC23" s="287"/>
      <c r="BD23" s="287"/>
      <c r="BE23" s="293">
        <f>BB23+BC23+BD23</f>
        <v>0</v>
      </c>
      <c r="BF23" s="295"/>
    </row>
    <row r="24" spans="1:58">
      <c r="A24" s="623"/>
      <c r="B24" s="508"/>
      <c r="C24" s="626"/>
      <c r="D24" s="629"/>
      <c r="E24" s="493"/>
      <c r="F24" s="548"/>
      <c r="G24" s="499"/>
      <c r="H24" s="490"/>
      <c r="I24" s="206" t="s">
        <v>170</v>
      </c>
      <c r="J24" s="217"/>
      <c r="K24" s="217"/>
      <c r="L24" s="217"/>
      <c r="M24" s="289">
        <f>J24+K24+L24</f>
        <v>0</v>
      </c>
      <c r="N24" s="217"/>
      <c r="O24" s="217"/>
      <c r="P24" s="217"/>
      <c r="Q24" s="289">
        <f>SUM(N24:P24)</f>
        <v>0</v>
      </c>
      <c r="R24" s="276"/>
      <c r="S24" s="276"/>
      <c r="T24" s="276"/>
      <c r="U24" s="296">
        <f t="shared" si="0"/>
        <v>0</v>
      </c>
      <c r="V24" s="276"/>
      <c r="W24" s="276"/>
      <c r="X24" s="276"/>
      <c r="Y24" s="289">
        <f>V24+W24+X24</f>
        <v>0</v>
      </c>
      <c r="Z24" s="276"/>
      <c r="AA24" s="276"/>
      <c r="AB24" s="276"/>
      <c r="AC24" s="289">
        <f>Z24+AA24+AB24</f>
        <v>0</v>
      </c>
      <c r="AD24" s="276"/>
      <c r="AE24" s="276"/>
      <c r="AF24" s="276"/>
      <c r="AG24" s="289">
        <f>AD24+AE24+AF24</f>
        <v>0</v>
      </c>
      <c r="AH24" s="297"/>
      <c r="AI24" s="297"/>
      <c r="AJ24" s="297"/>
      <c r="AK24" s="289">
        <f>AH24+AI24+AJ24</f>
        <v>0</v>
      </c>
      <c r="AL24" s="297"/>
      <c r="AM24" s="297"/>
      <c r="AN24" s="297"/>
      <c r="AO24" s="289">
        <f>AL24+AM24+AN24</f>
        <v>0</v>
      </c>
      <c r="AP24" s="217"/>
      <c r="AQ24" s="217"/>
      <c r="AR24" s="217"/>
      <c r="AS24" s="289">
        <f>AP24+AQ24+AR24</f>
        <v>0</v>
      </c>
      <c r="AT24" s="217"/>
      <c r="AU24" s="217"/>
      <c r="AV24" s="217"/>
      <c r="AW24" s="289">
        <f>AT24+AU24+AV24</f>
        <v>0</v>
      </c>
      <c r="AX24" s="217"/>
      <c r="AY24" s="217"/>
      <c r="AZ24" s="217"/>
      <c r="BA24" s="289">
        <f>AX24+AY24+AZ24</f>
        <v>0</v>
      </c>
      <c r="BB24" s="217"/>
      <c r="BC24" s="217"/>
      <c r="BD24" s="217"/>
      <c r="BE24" s="289">
        <f>BB24+BC24+BD24</f>
        <v>0</v>
      </c>
      <c r="BF24" s="298"/>
    </row>
    <row r="25" spans="1:58">
      <c r="A25" s="623"/>
      <c r="B25" s="508"/>
      <c r="C25" s="626"/>
      <c r="D25" s="629"/>
      <c r="E25" s="493"/>
      <c r="F25" s="548"/>
      <c r="G25" s="499"/>
      <c r="H25" s="490"/>
      <c r="I25" s="206" t="s">
        <v>171</v>
      </c>
      <c r="J25" s="217">
        <v>2</v>
      </c>
      <c r="K25" s="217"/>
      <c r="L25" s="217"/>
      <c r="M25" s="289">
        <f>J25+K25+L25</f>
        <v>2</v>
      </c>
      <c r="N25" s="217">
        <v>2</v>
      </c>
      <c r="O25" s="217"/>
      <c r="P25" s="217"/>
      <c r="Q25" s="289">
        <f>SUM(N25:P25)</f>
        <v>2</v>
      </c>
      <c r="R25" s="276">
        <v>3</v>
      </c>
      <c r="S25" s="276"/>
      <c r="T25" s="276"/>
      <c r="U25" s="299">
        <f t="shared" si="0"/>
        <v>3</v>
      </c>
      <c r="V25" s="276">
        <v>2</v>
      </c>
      <c r="W25" s="300"/>
      <c r="X25" s="276"/>
      <c r="Y25" s="289">
        <f>V25+W25+X25</f>
        <v>2</v>
      </c>
      <c r="Z25" s="276">
        <v>3</v>
      </c>
      <c r="AA25" s="276"/>
      <c r="AB25" s="276"/>
      <c r="AC25" s="289">
        <f>Z25+AA25+AB25</f>
        <v>3</v>
      </c>
      <c r="AD25" s="276">
        <v>2</v>
      </c>
      <c r="AE25" s="276"/>
      <c r="AF25" s="276"/>
      <c r="AG25" s="289">
        <f>AD25+AE25+AF25</f>
        <v>2</v>
      </c>
      <c r="AH25" s="297"/>
      <c r="AI25" s="297"/>
      <c r="AJ25" s="297"/>
      <c r="AK25" s="289">
        <f>AH25+AI25+AJ25</f>
        <v>0</v>
      </c>
      <c r="AL25" s="297"/>
      <c r="AM25" s="297"/>
      <c r="AN25" s="297"/>
      <c r="AO25" s="289">
        <f>AL25+AM25+AN25</f>
        <v>0</v>
      </c>
      <c r="AP25" s="217"/>
      <c r="AQ25" s="217"/>
      <c r="AR25" s="217"/>
      <c r="AS25" s="289">
        <f>AP25+AQ25+AR25</f>
        <v>0</v>
      </c>
      <c r="AT25" s="217"/>
      <c r="AU25" s="217"/>
      <c r="AV25" s="217"/>
      <c r="AW25" s="289">
        <f>AT25+AU25+AV25</f>
        <v>0</v>
      </c>
      <c r="AX25" s="217"/>
      <c r="AY25" s="217"/>
      <c r="AZ25" s="217"/>
      <c r="BA25" s="289">
        <f>AX25+AY25+AZ25</f>
        <v>0</v>
      </c>
      <c r="BB25" s="217"/>
      <c r="BC25" s="217"/>
      <c r="BD25" s="217"/>
      <c r="BE25" s="289">
        <f>BB25+BC25+BD25</f>
        <v>0</v>
      </c>
      <c r="BF25" s="298"/>
    </row>
    <row r="26" spans="1:58">
      <c r="A26" s="623"/>
      <c r="B26" s="508"/>
      <c r="C26" s="626"/>
      <c r="D26" s="629"/>
      <c r="E26" s="493"/>
      <c r="F26" s="548"/>
      <c r="G26" s="499"/>
      <c r="H26" s="490"/>
      <c r="I26" s="206" t="s">
        <v>172</v>
      </c>
      <c r="J26" s="217">
        <v>17</v>
      </c>
      <c r="K26" s="217">
        <v>5</v>
      </c>
      <c r="L26" s="217"/>
      <c r="M26" s="289">
        <f>J26+K26+L26</f>
        <v>22</v>
      </c>
      <c r="N26" s="217">
        <v>23</v>
      </c>
      <c r="O26" s="217">
        <v>5</v>
      </c>
      <c r="P26" s="217"/>
      <c r="Q26" s="289">
        <f>SUM(N26:P26)</f>
        <v>28</v>
      </c>
      <c r="R26" s="276">
        <v>17</v>
      </c>
      <c r="S26" s="276">
        <v>7</v>
      </c>
      <c r="T26" s="276"/>
      <c r="U26" s="296">
        <f t="shared" si="0"/>
        <v>24</v>
      </c>
      <c r="V26" s="276">
        <v>17</v>
      </c>
      <c r="W26" s="276">
        <v>4</v>
      </c>
      <c r="X26" s="276"/>
      <c r="Y26" s="289">
        <f>V26+W26+X26</f>
        <v>21</v>
      </c>
      <c r="Z26" s="276">
        <v>16</v>
      </c>
      <c r="AA26" s="276">
        <v>6</v>
      </c>
      <c r="AB26" s="276"/>
      <c r="AC26" s="289">
        <f>Z26+AA26+AB26</f>
        <v>22</v>
      </c>
      <c r="AD26" s="276">
        <v>16</v>
      </c>
      <c r="AE26" s="276">
        <v>8</v>
      </c>
      <c r="AF26" s="276"/>
      <c r="AG26" s="289">
        <f>AD26+AE26+AF26</f>
        <v>24</v>
      </c>
      <c r="AH26" s="297"/>
      <c r="AI26" s="297"/>
      <c r="AJ26" s="297"/>
      <c r="AK26" s="289">
        <f>AH26+AI26+AJ26</f>
        <v>0</v>
      </c>
      <c r="AL26" s="297"/>
      <c r="AM26" s="297"/>
      <c r="AN26" s="297"/>
      <c r="AO26" s="289">
        <f>AL26+AM26+AN26</f>
        <v>0</v>
      </c>
      <c r="AP26" s="217"/>
      <c r="AQ26" s="217"/>
      <c r="AR26" s="217"/>
      <c r="AS26" s="289">
        <f>AP26+AQ26+AR26</f>
        <v>0</v>
      </c>
      <c r="AT26" s="217"/>
      <c r="AU26" s="217"/>
      <c r="AV26" s="217"/>
      <c r="AW26" s="289">
        <f>AT26+AU26+AV26</f>
        <v>0</v>
      </c>
      <c r="AX26" s="217"/>
      <c r="AY26" s="217"/>
      <c r="AZ26" s="217"/>
      <c r="BA26" s="289">
        <f>AX26+AY26+AZ26</f>
        <v>0</v>
      </c>
      <c r="BB26" s="217"/>
      <c r="BC26" s="217"/>
      <c r="BD26" s="217"/>
      <c r="BE26" s="289">
        <f>BB26+BC26+BD26</f>
        <v>0</v>
      </c>
      <c r="BF26" s="298"/>
    </row>
    <row r="27" spans="1:58" ht="28.5">
      <c r="A27" s="623"/>
      <c r="B27" s="508"/>
      <c r="C27" s="626"/>
      <c r="D27" s="629"/>
      <c r="E27" s="493"/>
      <c r="F27" s="548"/>
      <c r="G27" s="499"/>
      <c r="H27" s="490"/>
      <c r="I27" s="206" t="s">
        <v>173</v>
      </c>
      <c r="J27" s="217"/>
      <c r="K27" s="217"/>
      <c r="L27" s="217"/>
      <c r="M27" s="289">
        <f>J27+K27+L27</f>
        <v>0</v>
      </c>
      <c r="N27" s="217"/>
      <c r="O27" s="217"/>
      <c r="P27" s="217"/>
      <c r="Q27" s="289">
        <f>SUM(N27:P27)</f>
        <v>0</v>
      </c>
      <c r="R27" s="301"/>
      <c r="S27" s="276"/>
      <c r="T27" s="276"/>
      <c r="U27" s="299">
        <f t="shared" si="0"/>
        <v>0</v>
      </c>
      <c r="V27" s="302"/>
      <c r="W27" s="303"/>
      <c r="X27" s="302"/>
      <c r="Y27" s="289">
        <f>V27+W27+X27</f>
        <v>0</v>
      </c>
      <c r="Z27" s="301"/>
      <c r="AA27" s="276"/>
      <c r="AB27" s="276"/>
      <c r="AC27" s="289">
        <f>Z27+AA27+AB27</f>
        <v>0</v>
      </c>
      <c r="AD27" s="301"/>
      <c r="AE27" s="276"/>
      <c r="AF27" s="276"/>
      <c r="AG27" s="289">
        <f>AD27+AE27+AF27</f>
        <v>0</v>
      </c>
      <c r="AH27" s="297"/>
      <c r="AI27" s="297"/>
      <c r="AJ27" s="297"/>
      <c r="AK27" s="289">
        <f>AH27+AI27+AJ27</f>
        <v>0</v>
      </c>
      <c r="AL27" s="297"/>
      <c r="AM27" s="297"/>
      <c r="AN27" s="297"/>
      <c r="AO27" s="289">
        <f>AL27+AM27+AN27</f>
        <v>0</v>
      </c>
      <c r="AP27" s="217"/>
      <c r="AQ27" s="217"/>
      <c r="AR27" s="217"/>
      <c r="AS27" s="289">
        <f>AP27+AQ27+AR27</f>
        <v>0</v>
      </c>
      <c r="AT27" s="217"/>
      <c r="AU27" s="217"/>
      <c r="AV27" s="217"/>
      <c r="AW27" s="289">
        <f>AT27+AU27+AV27</f>
        <v>0</v>
      </c>
      <c r="AX27" s="217"/>
      <c r="AY27" s="217"/>
      <c r="AZ27" s="217"/>
      <c r="BA27" s="289">
        <f>AX27+AY27+AZ27</f>
        <v>0</v>
      </c>
      <c r="BB27" s="217"/>
      <c r="BC27" s="217"/>
      <c r="BD27" s="217"/>
      <c r="BE27" s="289">
        <f>BB27+BC27+BD27</f>
        <v>0</v>
      </c>
      <c r="BF27" s="298"/>
    </row>
    <row r="28" spans="1:58" ht="42.75">
      <c r="A28" s="623"/>
      <c r="B28" s="508"/>
      <c r="C28" s="626"/>
      <c r="D28" s="629"/>
      <c r="E28" s="493"/>
      <c r="F28" s="548"/>
      <c r="G28" s="499"/>
      <c r="H28" s="490"/>
      <c r="I28" s="208" t="s">
        <v>174</v>
      </c>
      <c r="J28" s="218">
        <f t="shared" ref="J28:O28" si="1">SUM(J23:J27)</f>
        <v>19</v>
      </c>
      <c r="K28" s="218">
        <f t="shared" si="1"/>
        <v>5</v>
      </c>
      <c r="L28" s="218">
        <f t="shared" si="1"/>
        <v>0</v>
      </c>
      <c r="M28" s="304">
        <f t="shared" si="1"/>
        <v>24</v>
      </c>
      <c r="N28" s="218">
        <f t="shared" si="1"/>
        <v>25</v>
      </c>
      <c r="O28" s="218">
        <f t="shared" si="1"/>
        <v>5</v>
      </c>
      <c r="P28" s="218">
        <f>SUM(P25:P27)</f>
        <v>0</v>
      </c>
      <c r="Q28" s="304">
        <f>SUM(Q25:Q27)</f>
        <v>30</v>
      </c>
      <c r="R28" s="305">
        <f>SUM(R23:R27)</f>
        <v>20</v>
      </c>
      <c r="S28" s="305">
        <f>SUM(S23:S27)</f>
        <v>7</v>
      </c>
      <c r="T28" s="305">
        <f>SUM(T23:T27)</f>
        <v>0</v>
      </c>
      <c r="U28" s="306">
        <f t="shared" si="0"/>
        <v>27</v>
      </c>
      <c r="V28" s="305">
        <f t="shared" ref="V28:AZ28" si="2">SUM(V23:V27)</f>
        <v>19</v>
      </c>
      <c r="W28" s="305">
        <f t="shared" si="2"/>
        <v>4</v>
      </c>
      <c r="X28" s="305">
        <f t="shared" si="2"/>
        <v>0</v>
      </c>
      <c r="Y28" s="304">
        <f t="shared" si="2"/>
        <v>23</v>
      </c>
      <c r="Z28" s="305">
        <f t="shared" si="2"/>
        <v>19</v>
      </c>
      <c r="AA28" s="305">
        <f t="shared" si="2"/>
        <v>6</v>
      </c>
      <c r="AB28" s="305">
        <f t="shared" si="2"/>
        <v>0</v>
      </c>
      <c r="AC28" s="304">
        <f t="shared" si="2"/>
        <v>25</v>
      </c>
      <c r="AD28" s="305">
        <f t="shared" si="2"/>
        <v>18</v>
      </c>
      <c r="AE28" s="305">
        <f t="shared" si="2"/>
        <v>8</v>
      </c>
      <c r="AF28" s="305">
        <f t="shared" si="2"/>
        <v>0</v>
      </c>
      <c r="AG28" s="304">
        <f t="shared" si="2"/>
        <v>26</v>
      </c>
      <c r="AH28" s="305">
        <f t="shared" si="2"/>
        <v>0</v>
      </c>
      <c r="AI28" s="305">
        <f t="shared" si="2"/>
        <v>0</v>
      </c>
      <c r="AJ28" s="305">
        <f t="shared" si="2"/>
        <v>0</v>
      </c>
      <c r="AK28" s="304">
        <f t="shared" si="2"/>
        <v>0</v>
      </c>
      <c r="AL28" s="305">
        <f t="shared" si="2"/>
        <v>0</v>
      </c>
      <c r="AM28" s="305">
        <f t="shared" si="2"/>
        <v>0</v>
      </c>
      <c r="AN28" s="305">
        <f t="shared" si="2"/>
        <v>0</v>
      </c>
      <c r="AO28" s="304">
        <f t="shared" si="2"/>
        <v>0</v>
      </c>
      <c r="AP28" s="307">
        <f t="shared" si="2"/>
        <v>0</v>
      </c>
      <c r="AQ28" s="307">
        <f t="shared" si="2"/>
        <v>0</v>
      </c>
      <c r="AR28" s="307">
        <f t="shared" si="2"/>
        <v>0</v>
      </c>
      <c r="AS28" s="304">
        <f t="shared" si="2"/>
        <v>0</v>
      </c>
      <c r="AT28" s="307">
        <f t="shared" si="2"/>
        <v>0</v>
      </c>
      <c r="AU28" s="307">
        <f t="shared" si="2"/>
        <v>0</v>
      </c>
      <c r="AV28" s="307">
        <f t="shared" si="2"/>
        <v>0</v>
      </c>
      <c r="AW28" s="304">
        <f>SUM(AW23:AW27)</f>
        <v>0</v>
      </c>
      <c r="AX28" s="307">
        <f t="shared" si="2"/>
        <v>0</v>
      </c>
      <c r="AY28" s="307">
        <f t="shared" si="2"/>
        <v>0</v>
      </c>
      <c r="AZ28" s="307">
        <f t="shared" si="2"/>
        <v>0</v>
      </c>
      <c r="BA28" s="304">
        <f>SUM(BA23:BA27)</f>
        <v>0</v>
      </c>
      <c r="BB28" s="308">
        <f>SUM(BB23:BB27)</f>
        <v>0</v>
      </c>
      <c r="BC28" s="308">
        <f>SUM(BC23:BC27)</f>
        <v>0</v>
      </c>
      <c r="BD28" s="308">
        <f>SUM(BD23:BD27)</f>
        <v>0</v>
      </c>
      <c r="BE28" s="309">
        <f>SUM(BE23:BE27)</f>
        <v>0</v>
      </c>
      <c r="BF28" s="192"/>
    </row>
    <row r="29" spans="1:58">
      <c r="A29" s="623"/>
      <c r="B29" s="508"/>
      <c r="C29" s="626"/>
      <c r="D29" s="629"/>
      <c r="E29" s="493"/>
      <c r="F29" s="548"/>
      <c r="G29" s="499"/>
      <c r="H29" s="490" t="s">
        <v>175</v>
      </c>
      <c r="I29" s="206" t="s">
        <v>176</v>
      </c>
      <c r="J29" s="276">
        <f>+J28</f>
        <v>19</v>
      </c>
      <c r="K29" s="276">
        <f>+K28</f>
        <v>5</v>
      </c>
      <c r="L29" s="276">
        <v>0</v>
      </c>
      <c r="M29" s="289">
        <f>J29+K29+L29</f>
        <v>24</v>
      </c>
      <c r="N29" s="301">
        <f>+N28</f>
        <v>25</v>
      </c>
      <c r="O29" s="276">
        <f>+O28</f>
        <v>5</v>
      </c>
      <c r="P29" s="276">
        <v>0</v>
      </c>
      <c r="Q29" s="289">
        <f>SUM(N29:P29)</f>
        <v>30</v>
      </c>
      <c r="R29" s="276">
        <f>+R28</f>
        <v>20</v>
      </c>
      <c r="S29" s="276">
        <f>+S28</f>
        <v>7</v>
      </c>
      <c r="T29" s="276">
        <v>0</v>
      </c>
      <c r="U29" s="306">
        <f t="shared" si="0"/>
        <v>27</v>
      </c>
      <c r="V29" s="276">
        <f>+V28</f>
        <v>19</v>
      </c>
      <c r="W29" s="276">
        <f>+W28</f>
        <v>4</v>
      </c>
      <c r="X29" s="276">
        <v>0</v>
      </c>
      <c r="Y29" s="306">
        <f>SUM(V29:X29)</f>
        <v>23</v>
      </c>
      <c r="Z29" s="276">
        <f>+Z28</f>
        <v>19</v>
      </c>
      <c r="AA29" s="276">
        <f>+AA28</f>
        <v>6</v>
      </c>
      <c r="AB29" s="276">
        <v>0</v>
      </c>
      <c r="AC29" s="306">
        <f>SUM(Z29:AB29)</f>
        <v>25</v>
      </c>
      <c r="AD29" s="276">
        <f>+AD28</f>
        <v>18</v>
      </c>
      <c r="AE29" s="276">
        <f>+AE28</f>
        <v>8</v>
      </c>
      <c r="AF29" s="276">
        <v>0</v>
      </c>
      <c r="AG29" s="306">
        <f>SUM(AD29:AF29)</f>
        <v>26</v>
      </c>
      <c r="AH29" s="276">
        <f>+AH28</f>
        <v>0</v>
      </c>
      <c r="AI29" s="276">
        <f>+AI28</f>
        <v>0</v>
      </c>
      <c r="AJ29" s="276">
        <v>0</v>
      </c>
      <c r="AK29" s="306">
        <f>SUM(AH29:AJ29)</f>
        <v>0</v>
      </c>
      <c r="AL29" s="276">
        <f>+AL28</f>
        <v>0</v>
      </c>
      <c r="AM29" s="276">
        <f>+AM28</f>
        <v>0</v>
      </c>
      <c r="AN29" s="276">
        <v>0</v>
      </c>
      <c r="AO29" s="306">
        <f>SUM(AL29:AN29)</f>
        <v>0</v>
      </c>
      <c r="AP29" s="276">
        <f>+AP28</f>
        <v>0</v>
      </c>
      <c r="AQ29" s="276">
        <f>+AQ28</f>
        <v>0</v>
      </c>
      <c r="AR29" s="276">
        <v>0</v>
      </c>
      <c r="AS29" s="310">
        <f>AP29+AQ29+AR29</f>
        <v>0</v>
      </c>
      <c r="AT29" s="276">
        <f>+AT28</f>
        <v>0</v>
      </c>
      <c r="AU29" s="276">
        <f>+AU28</f>
        <v>0</v>
      </c>
      <c r="AV29" s="276">
        <v>0</v>
      </c>
      <c r="AW29" s="311">
        <f>AW28</f>
        <v>0</v>
      </c>
      <c r="AX29" s="276">
        <f>+AX28</f>
        <v>0</v>
      </c>
      <c r="AY29" s="276">
        <f>+AY28</f>
        <v>0</v>
      </c>
      <c r="AZ29" s="276">
        <v>0</v>
      </c>
      <c r="BA29" s="311">
        <f>BA28</f>
        <v>0</v>
      </c>
      <c r="BB29" s="276">
        <f>+BB28</f>
        <v>0</v>
      </c>
      <c r="BC29" s="276">
        <f>+BC28</f>
        <v>0</v>
      </c>
      <c r="BD29" s="276">
        <v>0</v>
      </c>
      <c r="BE29" s="311">
        <f>BE28</f>
        <v>0</v>
      </c>
      <c r="BF29" s="192"/>
    </row>
    <row r="30" spans="1:58">
      <c r="A30" s="623"/>
      <c r="B30" s="508"/>
      <c r="C30" s="626"/>
      <c r="D30" s="629"/>
      <c r="E30" s="493"/>
      <c r="F30" s="548"/>
      <c r="G30" s="499"/>
      <c r="H30" s="490"/>
      <c r="I30" s="206" t="s">
        <v>177</v>
      </c>
      <c r="J30" s="217"/>
      <c r="K30" s="217"/>
      <c r="L30" s="217"/>
      <c r="M30" s="289"/>
      <c r="N30" s="217"/>
      <c r="O30" s="217"/>
      <c r="P30" s="217"/>
      <c r="Q30" s="289"/>
      <c r="R30" s="189"/>
      <c r="S30" s="189"/>
      <c r="T30" s="189"/>
      <c r="U30" s="296"/>
      <c r="V30" s="189"/>
      <c r="W30" s="189"/>
      <c r="X30" s="189"/>
      <c r="Y30" s="296"/>
      <c r="Z30" s="189"/>
      <c r="AA30" s="189"/>
      <c r="AB30" s="189"/>
      <c r="AC30" s="296"/>
      <c r="AD30" s="189"/>
      <c r="AE30" s="189"/>
      <c r="AF30" s="189"/>
      <c r="AG30" s="296"/>
      <c r="AH30" s="312"/>
      <c r="AI30" s="312"/>
      <c r="AJ30" s="312"/>
      <c r="AK30" s="313"/>
      <c r="AL30" s="312"/>
      <c r="AM30" s="312"/>
      <c r="AN30" s="312"/>
      <c r="AO30" s="313"/>
      <c r="AP30" s="312"/>
      <c r="AQ30" s="312"/>
      <c r="AR30" s="312"/>
      <c r="AS30" s="313"/>
      <c r="AT30" s="312"/>
      <c r="AU30" s="312"/>
      <c r="AV30" s="312"/>
      <c r="AW30" s="313"/>
      <c r="AX30" s="312"/>
      <c r="AY30" s="312"/>
      <c r="AZ30" s="312"/>
      <c r="BA30" s="313"/>
      <c r="BB30" s="312"/>
      <c r="BC30" s="312"/>
      <c r="BD30" s="312"/>
      <c r="BE30" s="313"/>
      <c r="BF30" s="192"/>
    </row>
    <row r="31" spans="1:58">
      <c r="A31" s="623"/>
      <c r="B31" s="508"/>
      <c r="C31" s="626"/>
      <c r="D31" s="629"/>
      <c r="E31" s="493"/>
      <c r="F31" s="548"/>
      <c r="G31" s="499"/>
      <c r="H31" s="490" t="s">
        <v>178</v>
      </c>
      <c r="I31" s="206" t="s">
        <v>179</v>
      </c>
      <c r="J31" s="191"/>
      <c r="K31" s="191"/>
      <c r="L31" s="191"/>
      <c r="M31" s="314"/>
      <c r="N31" s="191"/>
      <c r="O31" s="191"/>
      <c r="P31" s="191"/>
      <c r="Q31" s="314"/>
      <c r="R31" s="189"/>
      <c r="S31" s="189"/>
      <c r="T31" s="189"/>
      <c r="U31" s="296"/>
      <c r="V31" s="189"/>
      <c r="W31" s="189"/>
      <c r="X31" s="189"/>
      <c r="Y31" s="296"/>
      <c r="Z31" s="189"/>
      <c r="AA31" s="189"/>
      <c r="AB31" s="189"/>
      <c r="AC31" s="296"/>
      <c r="AD31" s="189"/>
      <c r="AE31" s="189"/>
      <c r="AF31" s="189"/>
      <c r="AG31" s="296"/>
      <c r="AH31" s="312"/>
      <c r="AI31" s="312"/>
      <c r="AJ31" s="312"/>
      <c r="AK31" s="313"/>
      <c r="AL31" s="312"/>
      <c r="AM31" s="312"/>
      <c r="AN31" s="312"/>
      <c r="AO31" s="313"/>
      <c r="AP31" s="312"/>
      <c r="AQ31" s="312"/>
      <c r="AR31" s="312"/>
      <c r="AS31" s="313"/>
      <c r="AT31" s="312"/>
      <c r="AU31" s="312"/>
      <c r="AV31" s="312"/>
      <c r="AW31" s="313"/>
      <c r="AX31" s="312"/>
      <c r="AY31" s="312"/>
      <c r="AZ31" s="312"/>
      <c r="BA31" s="313"/>
      <c r="BB31" s="312"/>
      <c r="BC31" s="312"/>
      <c r="BD31" s="312"/>
      <c r="BE31" s="313"/>
      <c r="BF31" s="192"/>
    </row>
    <row r="32" spans="1:58" ht="29.25" thickBot="1">
      <c r="A32" s="624"/>
      <c r="B32" s="509"/>
      <c r="C32" s="627"/>
      <c r="D32" s="630"/>
      <c r="E32" s="494"/>
      <c r="F32" s="549"/>
      <c r="G32" s="500"/>
      <c r="H32" s="491"/>
      <c r="I32" s="195" t="s">
        <v>180</v>
      </c>
      <c r="J32" s="195"/>
      <c r="K32" s="195"/>
      <c r="L32" s="195"/>
      <c r="M32" s="315"/>
      <c r="N32" s="195"/>
      <c r="O32" s="195"/>
      <c r="P32" s="195"/>
      <c r="Q32" s="315"/>
      <c r="R32" s="196"/>
      <c r="S32" s="196"/>
      <c r="T32" s="196"/>
      <c r="U32" s="316"/>
      <c r="V32" s="196"/>
      <c r="W32" s="196"/>
      <c r="X32" s="196"/>
      <c r="Y32" s="316"/>
      <c r="Z32" s="196"/>
      <c r="AA32" s="196"/>
      <c r="AB32" s="196"/>
      <c r="AC32" s="316"/>
      <c r="AD32" s="196"/>
      <c r="AE32" s="196"/>
      <c r="AF32" s="196"/>
      <c r="AG32" s="316"/>
      <c r="AH32" s="79"/>
      <c r="AI32" s="79"/>
      <c r="AJ32" s="79"/>
      <c r="AK32" s="317"/>
      <c r="AL32" s="79"/>
      <c r="AM32" s="79"/>
      <c r="AN32" s="79"/>
      <c r="AO32" s="317"/>
      <c r="AP32" s="79"/>
      <c r="AQ32" s="79"/>
      <c r="AR32" s="79"/>
      <c r="AS32" s="317"/>
      <c r="AT32" s="79"/>
      <c r="AU32" s="79"/>
      <c r="AV32" s="79"/>
      <c r="AW32" s="317"/>
      <c r="AX32" s="79"/>
      <c r="AY32" s="79"/>
      <c r="AZ32" s="79"/>
      <c r="BA32" s="317"/>
      <c r="BB32" s="79"/>
      <c r="BC32" s="79"/>
      <c r="BD32" s="79"/>
      <c r="BE32" s="317"/>
      <c r="BF32" s="198"/>
    </row>
  </sheetData>
  <mergeCells count="76">
    <mergeCell ref="B8:C8"/>
    <mergeCell ref="A1:T1"/>
    <mergeCell ref="A2:T2"/>
    <mergeCell ref="A3:T3"/>
    <mergeCell ref="A6:D6"/>
    <mergeCell ref="B7:C7"/>
    <mergeCell ref="K16:K17"/>
    <mergeCell ref="A10:G10"/>
    <mergeCell ref="T10:T11"/>
    <mergeCell ref="B12:B15"/>
    <mergeCell ref="C12:C15"/>
    <mergeCell ref="D12:D15"/>
    <mergeCell ref="A16:A17"/>
    <mergeCell ref="B16:B17"/>
    <mergeCell ref="C16:C17"/>
    <mergeCell ref="D16:D17"/>
    <mergeCell ref="E16:E17"/>
    <mergeCell ref="BF19:BF22"/>
    <mergeCell ref="A20:A22"/>
    <mergeCell ref="B20:B22"/>
    <mergeCell ref="C20:C22"/>
    <mergeCell ref="D20:D22"/>
    <mergeCell ref="R16:R17"/>
    <mergeCell ref="S16:S17"/>
    <mergeCell ref="T16:T17"/>
    <mergeCell ref="A19:I19"/>
    <mergeCell ref="J19:AG19"/>
    <mergeCell ref="L16:L17"/>
    <mergeCell ref="M16:M17"/>
    <mergeCell ref="N16:N17"/>
    <mergeCell ref="O16:O17"/>
    <mergeCell ref="P16:P17"/>
    <mergeCell ref="Q16:Q17"/>
    <mergeCell ref="F16:F17"/>
    <mergeCell ref="G16:G17"/>
    <mergeCell ref="H16:H17"/>
    <mergeCell ref="I16:I17"/>
    <mergeCell ref="J16:J17"/>
    <mergeCell ref="AH20:AK20"/>
    <mergeCell ref="E20:E22"/>
    <mergeCell ref="F20:F22"/>
    <mergeCell ref="G20:G22"/>
    <mergeCell ref="H20:H22"/>
    <mergeCell ref="I20:I22"/>
    <mergeCell ref="J20:M20"/>
    <mergeCell ref="N20:Q20"/>
    <mergeCell ref="R20:U20"/>
    <mergeCell ref="V20:Y20"/>
    <mergeCell ref="Z20:AC20"/>
    <mergeCell ref="AD20:AG20"/>
    <mergeCell ref="J21:M21"/>
    <mergeCell ref="R21:U21"/>
    <mergeCell ref="V21:Y21"/>
    <mergeCell ref="Z21:AC21"/>
    <mergeCell ref="AD21:AG21"/>
    <mergeCell ref="BB21:BE21"/>
    <mergeCell ref="AL20:AO20"/>
    <mergeCell ref="AP20:AS20"/>
    <mergeCell ref="AT20:AW20"/>
    <mergeCell ref="AX20:BA20"/>
    <mergeCell ref="BB20:BE20"/>
    <mergeCell ref="AH21:AK21"/>
    <mergeCell ref="AL21:AO21"/>
    <mergeCell ref="AP21:AS21"/>
    <mergeCell ref="AT21:AW21"/>
    <mergeCell ref="AX21:BA21"/>
    <mergeCell ref="G23:G32"/>
    <mergeCell ref="H23:H28"/>
    <mergeCell ref="H29:H30"/>
    <mergeCell ref="H31:H32"/>
    <mergeCell ref="A23:A32"/>
    <mergeCell ref="B23:B32"/>
    <mergeCell ref="C23:C32"/>
    <mergeCell ref="D23:D32"/>
    <mergeCell ref="E23:E32"/>
    <mergeCell ref="F23:F32"/>
  </mergeCells>
  <pageMargins left="0.25" right="0.25" top="0.75" bottom="0.75" header="0.3" footer="0.3"/>
  <pageSetup paperSize="5" scale="58" fitToWidth="0" orientation="landscape" r:id="rId1"/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H50"/>
  <sheetViews>
    <sheetView topLeftCell="A7" zoomScale="75" zoomScaleNormal="75" workbookViewId="0">
      <selection activeCell="B15" sqref="B15"/>
    </sheetView>
  </sheetViews>
  <sheetFormatPr baseColWidth="10" defaultRowHeight="15"/>
  <cols>
    <col min="1" max="1" width="13.28515625" customWidth="1"/>
    <col min="4" max="4" width="17.28515625" customWidth="1"/>
    <col min="5" max="5" width="17.5703125" customWidth="1"/>
    <col min="8" max="8" width="15.5703125" customWidth="1"/>
    <col min="9" max="9" width="15" customWidth="1"/>
    <col min="10" max="10" width="12.28515625" customWidth="1"/>
  </cols>
  <sheetData>
    <row r="1" spans="1:34" ht="40.5" customHeight="1">
      <c r="A1" s="453" t="s">
        <v>24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9.5" customHeight="1">
      <c r="A2" s="453" t="s">
        <v>0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1"/>
    </row>
    <row r="3" spans="1:34" ht="19.5" customHeight="1">
      <c r="A3" s="453" t="s">
        <v>1</v>
      </c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3"/>
      <c r="R3" s="453"/>
      <c r="S3" s="453"/>
      <c r="T3" s="453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1"/>
    </row>
    <row r="4" spans="1:34" ht="23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"/>
    </row>
    <row r="5" spans="1:34" ht="9.7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20.25" customHeight="1">
      <c r="A6" s="539" t="s">
        <v>2</v>
      </c>
      <c r="B6" s="540"/>
      <c r="C6" s="541"/>
      <c r="D6" s="542"/>
      <c r="E6" s="75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8" customHeight="1">
      <c r="A7" s="318" t="s">
        <v>3</v>
      </c>
      <c r="B7" s="674" t="s">
        <v>4</v>
      </c>
      <c r="C7" s="675"/>
      <c r="D7" s="319" t="s">
        <v>5</v>
      </c>
      <c r="E7" s="75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7.25" customHeight="1" thickBot="1">
      <c r="A8" s="320" t="s">
        <v>76</v>
      </c>
      <c r="B8" s="676" t="s">
        <v>231</v>
      </c>
      <c r="C8" s="677"/>
      <c r="D8" s="321" t="s">
        <v>231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25.5" hidden="1" customHeight="1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16.5" thickBot="1">
      <c r="A10" s="524" t="s">
        <v>6</v>
      </c>
      <c r="B10" s="525"/>
      <c r="C10" s="525"/>
      <c r="D10" s="525"/>
      <c r="E10" s="525"/>
      <c r="F10" s="525"/>
      <c r="G10" s="602"/>
      <c r="H10" s="671">
        <v>2023</v>
      </c>
      <c r="I10" s="672"/>
      <c r="J10" s="672"/>
      <c r="K10" s="672"/>
      <c r="L10" s="672"/>
      <c r="M10" s="672"/>
      <c r="N10" s="672"/>
      <c r="O10" s="672"/>
      <c r="P10" s="672"/>
      <c r="Q10" s="672"/>
      <c r="R10" s="672"/>
      <c r="S10" s="673"/>
      <c r="T10" s="605" t="s">
        <v>7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67.5">
      <c r="A11" s="322" t="s">
        <v>8</v>
      </c>
      <c r="B11" s="323" t="s">
        <v>9</v>
      </c>
      <c r="C11" s="324" t="s">
        <v>10</v>
      </c>
      <c r="D11" s="324" t="s">
        <v>11</v>
      </c>
      <c r="E11" s="324" t="s">
        <v>12</v>
      </c>
      <c r="F11" s="324" t="s">
        <v>13</v>
      </c>
      <c r="G11" s="325" t="s">
        <v>14</v>
      </c>
      <c r="H11" s="326" t="s">
        <v>15</v>
      </c>
      <c r="I11" s="326" t="s">
        <v>16</v>
      </c>
      <c r="J11" s="326" t="s">
        <v>17</v>
      </c>
      <c r="K11" s="326" t="s">
        <v>18</v>
      </c>
      <c r="L11" s="326" t="s">
        <v>232</v>
      </c>
      <c r="M11" s="326" t="s">
        <v>20</v>
      </c>
      <c r="N11" s="326"/>
      <c r="O11" s="326"/>
      <c r="P11" s="326"/>
      <c r="Q11" s="326"/>
      <c r="R11" s="326"/>
      <c r="S11" s="326"/>
      <c r="T11" s="530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58.5" customHeight="1">
      <c r="A12" s="649" t="s">
        <v>233</v>
      </c>
      <c r="B12" s="649">
        <v>15913</v>
      </c>
      <c r="C12" s="649" t="s">
        <v>234</v>
      </c>
      <c r="D12" s="649" t="s">
        <v>235</v>
      </c>
      <c r="E12" s="327" t="s">
        <v>236</v>
      </c>
      <c r="F12" s="328">
        <v>105000</v>
      </c>
      <c r="G12" s="327" t="s">
        <v>237</v>
      </c>
      <c r="H12" s="329">
        <v>15979</v>
      </c>
      <c r="I12" s="329">
        <v>10207</v>
      </c>
      <c r="J12" s="329">
        <v>11393</v>
      </c>
      <c r="K12" s="329">
        <v>8225</v>
      </c>
      <c r="L12" s="329">
        <v>11065</v>
      </c>
      <c r="M12" s="329">
        <v>10097</v>
      </c>
      <c r="N12" s="327"/>
      <c r="O12" s="327"/>
      <c r="P12" s="327"/>
      <c r="Q12" s="327"/>
      <c r="R12" s="327"/>
      <c r="S12" s="330"/>
      <c r="T12" s="331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140"/>
    </row>
    <row r="13" spans="1:34" ht="78.75" customHeight="1">
      <c r="A13" s="649"/>
      <c r="B13" s="649"/>
      <c r="C13" s="649"/>
      <c r="D13" s="649"/>
      <c r="E13" s="327" t="s">
        <v>238</v>
      </c>
      <c r="F13" s="328">
        <v>80</v>
      </c>
      <c r="G13" s="327" t="s">
        <v>239</v>
      </c>
      <c r="H13" s="332" t="s">
        <v>240</v>
      </c>
      <c r="I13" s="332" t="s">
        <v>240</v>
      </c>
      <c r="J13" s="332" t="s">
        <v>240</v>
      </c>
      <c r="K13" s="332" t="s">
        <v>240</v>
      </c>
      <c r="L13" s="332" t="s">
        <v>240</v>
      </c>
      <c r="M13" s="330">
        <v>84.43</v>
      </c>
      <c r="N13" s="327"/>
      <c r="O13" s="327"/>
      <c r="P13" s="327"/>
      <c r="Q13" s="327"/>
      <c r="R13" s="327"/>
      <c r="S13" s="330"/>
      <c r="T13" s="331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140"/>
    </row>
    <row r="14" spans="1:34" ht="182.25" customHeight="1">
      <c r="A14" s="649"/>
      <c r="B14" s="649"/>
      <c r="C14" s="649"/>
      <c r="D14" s="649"/>
      <c r="E14" s="327" t="s">
        <v>241</v>
      </c>
      <c r="F14" s="328">
        <v>96</v>
      </c>
      <c r="G14" s="327" t="s">
        <v>242</v>
      </c>
      <c r="H14" s="327">
        <v>98.13</v>
      </c>
      <c r="I14" s="330">
        <v>99.88</v>
      </c>
      <c r="J14" s="330">
        <v>99.5</v>
      </c>
      <c r="K14" s="330">
        <v>99.63</v>
      </c>
      <c r="L14" s="327">
        <v>99.75</v>
      </c>
      <c r="M14" s="330">
        <v>99.5</v>
      </c>
      <c r="N14" s="327"/>
      <c r="O14" s="327"/>
      <c r="P14" s="327"/>
      <c r="Q14" s="327"/>
      <c r="R14" s="327"/>
      <c r="S14" s="330"/>
      <c r="T14" s="331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140"/>
    </row>
    <row r="15" spans="1:34">
      <c r="A15" s="333"/>
      <c r="B15" s="333"/>
      <c r="C15" s="333"/>
      <c r="D15" s="333"/>
      <c r="E15" s="99"/>
      <c r="F15" s="334"/>
      <c r="G15" s="335"/>
      <c r="H15" s="336"/>
      <c r="I15" s="337"/>
      <c r="J15" s="337"/>
      <c r="K15" s="337"/>
      <c r="L15" s="335"/>
      <c r="M15" s="335"/>
      <c r="N15" s="335"/>
      <c r="O15" s="335"/>
      <c r="P15" s="335"/>
      <c r="Q15" s="335"/>
      <c r="R15" s="335"/>
      <c r="S15" s="337"/>
      <c r="T15" s="338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140"/>
    </row>
    <row r="16" spans="1:34" ht="15.75" thickBo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16.5" thickBot="1">
      <c r="A17" s="524" t="s">
        <v>6</v>
      </c>
      <c r="B17" s="525"/>
      <c r="C17" s="525"/>
      <c r="D17" s="525"/>
      <c r="E17" s="525"/>
      <c r="F17" s="525"/>
      <c r="G17" s="525"/>
      <c r="H17" s="525"/>
      <c r="I17" s="525"/>
      <c r="J17" s="524">
        <v>2023</v>
      </c>
      <c r="K17" s="525"/>
      <c r="L17" s="525"/>
      <c r="M17" s="525"/>
      <c r="N17" s="525"/>
      <c r="O17" s="525"/>
      <c r="P17" s="525"/>
      <c r="Q17" s="525"/>
      <c r="R17" s="525"/>
      <c r="S17" s="525"/>
      <c r="T17" s="525"/>
      <c r="U17" s="602"/>
      <c r="V17" s="524">
        <v>2023</v>
      </c>
      <c r="W17" s="525"/>
      <c r="X17" s="525"/>
      <c r="Y17" s="525"/>
      <c r="Z17" s="525"/>
      <c r="AA17" s="525"/>
      <c r="AB17" s="525"/>
      <c r="AC17" s="525"/>
      <c r="AD17" s="525"/>
      <c r="AE17" s="525"/>
      <c r="AF17" s="525"/>
      <c r="AG17" s="602"/>
      <c r="AH17" s="529" t="s">
        <v>7</v>
      </c>
    </row>
    <row r="18" spans="1:34" ht="19.5" customHeight="1">
      <c r="A18" s="667" t="s">
        <v>8</v>
      </c>
      <c r="B18" s="669" t="s">
        <v>9</v>
      </c>
      <c r="C18" s="669" t="s">
        <v>10</v>
      </c>
      <c r="D18" s="669" t="s">
        <v>11</v>
      </c>
      <c r="E18" s="669" t="s">
        <v>12</v>
      </c>
      <c r="F18" s="669" t="s">
        <v>13</v>
      </c>
      <c r="G18" s="661" t="s">
        <v>14</v>
      </c>
      <c r="H18" s="663" t="s">
        <v>155</v>
      </c>
      <c r="I18" s="665" t="s">
        <v>156</v>
      </c>
      <c r="J18" s="516" t="s">
        <v>15</v>
      </c>
      <c r="K18" s="516"/>
      <c r="L18" s="516"/>
      <c r="M18" s="516"/>
      <c r="N18" s="521" t="s">
        <v>16</v>
      </c>
      <c r="O18" s="522"/>
      <c r="P18" s="522"/>
      <c r="Q18" s="523"/>
      <c r="R18" s="516" t="s">
        <v>17</v>
      </c>
      <c r="S18" s="516"/>
      <c r="T18" s="516"/>
      <c r="U18" s="516"/>
      <c r="V18" s="521" t="s">
        <v>18</v>
      </c>
      <c r="W18" s="522"/>
      <c r="X18" s="522"/>
      <c r="Y18" s="523"/>
      <c r="Z18" s="516" t="s">
        <v>19</v>
      </c>
      <c r="AA18" s="516"/>
      <c r="AB18" s="516"/>
      <c r="AC18" s="516"/>
      <c r="AD18" s="521" t="s">
        <v>20</v>
      </c>
      <c r="AE18" s="522"/>
      <c r="AF18" s="522"/>
      <c r="AG18" s="523"/>
      <c r="AH18" s="530"/>
    </row>
    <row r="19" spans="1:34" ht="18.75" customHeight="1">
      <c r="A19" s="668"/>
      <c r="B19" s="670"/>
      <c r="C19" s="670"/>
      <c r="D19" s="670"/>
      <c r="E19" s="670"/>
      <c r="F19" s="670"/>
      <c r="G19" s="662"/>
      <c r="H19" s="664"/>
      <c r="I19" s="666"/>
      <c r="J19" s="501" t="s">
        <v>158</v>
      </c>
      <c r="K19" s="502"/>
      <c r="L19" s="502"/>
      <c r="M19" s="503"/>
      <c r="N19" s="186"/>
      <c r="O19" s="186"/>
      <c r="P19" s="186"/>
      <c r="Q19" s="186"/>
      <c r="R19" s="501" t="s">
        <v>158</v>
      </c>
      <c r="S19" s="502"/>
      <c r="T19" s="502"/>
      <c r="U19" s="503"/>
      <c r="V19" s="501" t="s">
        <v>158</v>
      </c>
      <c r="W19" s="502"/>
      <c r="X19" s="502"/>
      <c r="Y19" s="503"/>
      <c r="Z19" s="186"/>
      <c r="AA19" s="186"/>
      <c r="AB19" s="186"/>
      <c r="AC19" s="186"/>
      <c r="AD19" s="501" t="s">
        <v>158</v>
      </c>
      <c r="AE19" s="502"/>
      <c r="AF19" s="502"/>
      <c r="AG19" s="503"/>
      <c r="AH19" s="530"/>
    </row>
    <row r="20" spans="1:34" ht="26.25" customHeight="1" thickBot="1">
      <c r="A20" s="668"/>
      <c r="B20" s="670"/>
      <c r="C20" s="670"/>
      <c r="D20" s="670"/>
      <c r="E20" s="670"/>
      <c r="F20" s="670"/>
      <c r="G20" s="662"/>
      <c r="H20" s="664"/>
      <c r="I20" s="666"/>
      <c r="J20" s="187" t="s">
        <v>159</v>
      </c>
      <c r="K20" s="187" t="s">
        <v>160</v>
      </c>
      <c r="L20" s="187" t="s">
        <v>161</v>
      </c>
      <c r="M20" s="187" t="s">
        <v>162</v>
      </c>
      <c r="N20" s="187" t="s">
        <v>159</v>
      </c>
      <c r="O20" s="187" t="s">
        <v>160</v>
      </c>
      <c r="P20" s="187" t="s">
        <v>161</v>
      </c>
      <c r="Q20" s="187" t="s">
        <v>162</v>
      </c>
      <c r="R20" s="187" t="s">
        <v>159</v>
      </c>
      <c r="S20" s="187" t="s">
        <v>160</v>
      </c>
      <c r="T20" s="187" t="s">
        <v>161</v>
      </c>
      <c r="U20" s="187" t="s">
        <v>162</v>
      </c>
      <c r="V20" s="187" t="s">
        <v>159</v>
      </c>
      <c r="W20" s="187" t="s">
        <v>160</v>
      </c>
      <c r="X20" s="187" t="s">
        <v>161</v>
      </c>
      <c r="Y20" s="187" t="s">
        <v>162</v>
      </c>
      <c r="Z20" s="187" t="s">
        <v>159</v>
      </c>
      <c r="AA20" s="187" t="s">
        <v>160</v>
      </c>
      <c r="AB20" s="187" t="s">
        <v>161</v>
      </c>
      <c r="AC20" s="187" t="s">
        <v>162</v>
      </c>
      <c r="AD20" s="187" t="s">
        <v>159</v>
      </c>
      <c r="AE20" s="187" t="s">
        <v>160</v>
      </c>
      <c r="AF20" s="187" t="s">
        <v>161</v>
      </c>
      <c r="AG20" s="187" t="s">
        <v>162</v>
      </c>
      <c r="AH20" s="582"/>
    </row>
    <row r="21" spans="1:34" ht="15.75" thickBot="1">
      <c r="A21" s="649" t="s">
        <v>243</v>
      </c>
      <c r="B21" s="649">
        <v>15556</v>
      </c>
      <c r="C21" s="649" t="s">
        <v>234</v>
      </c>
      <c r="D21" s="649" t="s">
        <v>244</v>
      </c>
      <c r="E21" s="651" t="s">
        <v>241</v>
      </c>
      <c r="F21" s="654">
        <v>96</v>
      </c>
      <c r="G21" s="657" t="s">
        <v>245</v>
      </c>
      <c r="H21" s="660" t="s">
        <v>168</v>
      </c>
      <c r="I21" s="203" t="s">
        <v>169</v>
      </c>
      <c r="J21" s="339">
        <v>0</v>
      </c>
      <c r="K21" s="339">
        <v>0</v>
      </c>
      <c r="L21" s="339">
        <v>0</v>
      </c>
      <c r="M21" s="339">
        <f>SUM(J21:L21)</f>
        <v>0</v>
      </c>
      <c r="N21" s="339">
        <v>0</v>
      </c>
      <c r="O21" s="339">
        <v>0</v>
      </c>
      <c r="P21" s="339">
        <v>0</v>
      </c>
      <c r="Q21" s="339">
        <f>SUM(N21,O21,P21)</f>
        <v>0</v>
      </c>
      <c r="R21" s="339">
        <v>0</v>
      </c>
      <c r="S21" s="339">
        <v>0</v>
      </c>
      <c r="T21" s="339">
        <v>0</v>
      </c>
      <c r="U21" s="339">
        <f>SUM(R21:T21)</f>
        <v>0</v>
      </c>
      <c r="V21" s="287">
        <v>0</v>
      </c>
      <c r="W21" s="287">
        <v>0</v>
      </c>
      <c r="X21" s="287">
        <v>0</v>
      </c>
      <c r="Y21" s="287">
        <f>SUM(V21:X21)</f>
        <v>0</v>
      </c>
      <c r="Z21" s="287">
        <v>0</v>
      </c>
      <c r="AA21" s="287">
        <v>0</v>
      </c>
      <c r="AB21" s="287">
        <v>0</v>
      </c>
      <c r="AC21" s="287">
        <v>0</v>
      </c>
      <c r="AD21" s="287">
        <v>0</v>
      </c>
      <c r="AE21" s="287">
        <v>0</v>
      </c>
      <c r="AF21" s="287">
        <v>0</v>
      </c>
      <c r="AG21" s="287">
        <f>SUM(AD21:AF21)</f>
        <v>0</v>
      </c>
      <c r="AH21" s="190"/>
    </row>
    <row r="22" spans="1:34" ht="15.75" thickBot="1">
      <c r="A22" s="649"/>
      <c r="B22" s="649"/>
      <c r="C22" s="649"/>
      <c r="D22" s="649"/>
      <c r="E22" s="652"/>
      <c r="F22" s="655"/>
      <c r="G22" s="658"/>
      <c r="H22" s="649"/>
      <c r="I22" s="206" t="s">
        <v>170</v>
      </c>
      <c r="J22" s="339">
        <v>0</v>
      </c>
      <c r="K22" s="339">
        <v>0</v>
      </c>
      <c r="L22" s="339">
        <v>0</v>
      </c>
      <c r="M22" s="339">
        <f>SUM(J22:L22)</f>
        <v>0</v>
      </c>
      <c r="N22" s="339">
        <v>0</v>
      </c>
      <c r="O22" s="339">
        <v>0</v>
      </c>
      <c r="P22" s="339">
        <v>0</v>
      </c>
      <c r="Q22" s="339">
        <f t="shared" ref="Q22:Q24" si="0">SUM(N22,O22,P22)</f>
        <v>0</v>
      </c>
      <c r="R22" s="339">
        <v>0</v>
      </c>
      <c r="S22" s="339">
        <v>0</v>
      </c>
      <c r="T22" s="339">
        <v>0</v>
      </c>
      <c r="U22" s="339">
        <f t="shared" ref="U22:U26" si="1">SUM(R22:T22)</f>
        <v>0</v>
      </c>
      <c r="V22" s="287">
        <v>0</v>
      </c>
      <c r="W22" s="287">
        <v>0</v>
      </c>
      <c r="X22" s="287">
        <v>0</v>
      </c>
      <c r="Y22" s="287">
        <f>SUM(V22:X22)</f>
        <v>0</v>
      </c>
      <c r="Z22" s="287">
        <v>0</v>
      </c>
      <c r="AA22" s="287">
        <v>0</v>
      </c>
      <c r="AB22" s="287">
        <v>0</v>
      </c>
      <c r="AC22" s="287">
        <v>0</v>
      </c>
      <c r="AD22" s="287">
        <v>0</v>
      </c>
      <c r="AE22" s="287">
        <v>0</v>
      </c>
      <c r="AF22" s="287">
        <v>0</v>
      </c>
      <c r="AG22" s="287">
        <f>SUM(AD22:AF22)</f>
        <v>0</v>
      </c>
      <c r="AH22" s="192"/>
    </row>
    <row r="23" spans="1:34" ht="15.75" thickBot="1">
      <c r="A23" s="649"/>
      <c r="B23" s="649"/>
      <c r="C23" s="649"/>
      <c r="D23" s="649"/>
      <c r="E23" s="652"/>
      <c r="F23" s="655"/>
      <c r="G23" s="658"/>
      <c r="H23" s="649"/>
      <c r="I23" s="206" t="s">
        <v>171</v>
      </c>
      <c r="J23" s="340">
        <v>3</v>
      </c>
      <c r="K23" s="340">
        <v>10</v>
      </c>
      <c r="L23" s="340">
        <v>0</v>
      </c>
      <c r="M23" s="340">
        <f>SUM(J23:L23)</f>
        <v>13</v>
      </c>
      <c r="N23" s="339">
        <v>10</v>
      </c>
      <c r="O23" s="339">
        <v>12</v>
      </c>
      <c r="P23" s="339">
        <v>0</v>
      </c>
      <c r="Q23" s="339">
        <f t="shared" si="0"/>
        <v>22</v>
      </c>
      <c r="R23" s="339">
        <v>9</v>
      </c>
      <c r="S23" s="339">
        <v>12</v>
      </c>
      <c r="T23" s="339">
        <v>0</v>
      </c>
      <c r="U23" s="339">
        <f>SUM(R23:T23)</f>
        <v>21</v>
      </c>
      <c r="V23" s="217">
        <v>13</v>
      </c>
      <c r="W23" s="217">
        <v>6</v>
      </c>
      <c r="X23" s="217">
        <v>0</v>
      </c>
      <c r="Y23" s="217">
        <f>SUM(V23:X23)</f>
        <v>19</v>
      </c>
      <c r="Z23" s="287">
        <v>11</v>
      </c>
      <c r="AA23" s="287">
        <v>10</v>
      </c>
      <c r="AB23" s="287">
        <v>0</v>
      </c>
      <c r="AC23" s="287">
        <f>SUM(Z23:AB23)</f>
        <v>21</v>
      </c>
      <c r="AD23" s="287">
        <v>5</v>
      </c>
      <c r="AE23" s="287">
        <v>14</v>
      </c>
      <c r="AF23" s="287">
        <v>0</v>
      </c>
      <c r="AG23" s="287">
        <f>SUM(AD23:AF23)</f>
        <v>19</v>
      </c>
      <c r="AH23" s="192"/>
    </row>
    <row r="24" spans="1:34" ht="15.75" thickBot="1">
      <c r="A24" s="649"/>
      <c r="B24" s="649"/>
      <c r="C24" s="649"/>
      <c r="D24" s="649"/>
      <c r="E24" s="652"/>
      <c r="F24" s="655"/>
      <c r="G24" s="658"/>
      <c r="H24" s="649"/>
      <c r="I24" s="206" t="s">
        <v>172</v>
      </c>
      <c r="J24" s="340">
        <v>29</v>
      </c>
      <c r="K24" s="340">
        <v>39</v>
      </c>
      <c r="L24" s="340">
        <v>0</v>
      </c>
      <c r="M24" s="340">
        <f>SUM(J24:L24)</f>
        <v>68</v>
      </c>
      <c r="N24" s="339">
        <v>24</v>
      </c>
      <c r="O24" s="339">
        <v>40</v>
      </c>
      <c r="P24" s="339">
        <v>0</v>
      </c>
      <c r="Q24" s="339">
        <f t="shared" si="0"/>
        <v>64</v>
      </c>
      <c r="R24" s="339">
        <v>31</v>
      </c>
      <c r="S24" s="339">
        <v>35</v>
      </c>
      <c r="T24" s="339">
        <v>0</v>
      </c>
      <c r="U24" s="339">
        <f t="shared" si="1"/>
        <v>66</v>
      </c>
      <c r="V24" s="217">
        <v>34</v>
      </c>
      <c r="W24" s="217">
        <v>34</v>
      </c>
      <c r="X24" s="217">
        <v>0</v>
      </c>
      <c r="Y24" s="217">
        <f>SUM(V24:X24)</f>
        <v>68</v>
      </c>
      <c r="Z24" s="287">
        <v>28</v>
      </c>
      <c r="AA24" s="287">
        <v>40</v>
      </c>
      <c r="AB24" s="287">
        <v>0</v>
      </c>
      <c r="AC24" s="287">
        <f>SUM(Z24:AB24)</f>
        <v>68</v>
      </c>
      <c r="AD24" s="287">
        <v>29</v>
      </c>
      <c r="AE24" s="287">
        <v>37</v>
      </c>
      <c r="AF24" s="287">
        <v>0</v>
      </c>
      <c r="AG24" s="287">
        <f>SUM(AD24:AF24)</f>
        <v>66</v>
      </c>
      <c r="AH24" s="192"/>
    </row>
    <row r="25" spans="1:34" ht="29.25" thickBot="1">
      <c r="A25" s="649"/>
      <c r="B25" s="649"/>
      <c r="C25" s="649"/>
      <c r="D25" s="649"/>
      <c r="E25" s="652"/>
      <c r="F25" s="655"/>
      <c r="G25" s="658"/>
      <c r="H25" s="649"/>
      <c r="I25" s="206" t="s">
        <v>173</v>
      </c>
      <c r="J25" s="340">
        <v>8</v>
      </c>
      <c r="K25" s="340">
        <v>11</v>
      </c>
      <c r="L25" s="340">
        <v>0</v>
      </c>
      <c r="M25" s="340">
        <f>SUM(J25:L25)</f>
        <v>19</v>
      </c>
      <c r="N25" s="339">
        <v>1</v>
      </c>
      <c r="O25" s="339">
        <v>13</v>
      </c>
      <c r="P25" s="339">
        <v>0</v>
      </c>
      <c r="Q25" s="339">
        <f>SUM(N25,O25,P25)</f>
        <v>14</v>
      </c>
      <c r="R25" s="339">
        <v>2</v>
      </c>
      <c r="S25" s="339">
        <v>11</v>
      </c>
      <c r="T25" s="339">
        <v>0</v>
      </c>
      <c r="U25" s="339">
        <f t="shared" si="1"/>
        <v>13</v>
      </c>
      <c r="V25" s="217">
        <v>6</v>
      </c>
      <c r="W25" s="217">
        <v>7</v>
      </c>
      <c r="X25" s="217">
        <v>0</v>
      </c>
      <c r="Y25" s="217">
        <f>SUM(V25:X25)</f>
        <v>13</v>
      </c>
      <c r="Z25" s="287">
        <v>5</v>
      </c>
      <c r="AA25" s="287">
        <v>6</v>
      </c>
      <c r="AB25" s="287">
        <v>0</v>
      </c>
      <c r="AC25" s="287">
        <f>SUM(Z25:AB25)</f>
        <v>11</v>
      </c>
      <c r="AD25" s="287">
        <v>8</v>
      </c>
      <c r="AE25" s="287">
        <v>7</v>
      </c>
      <c r="AF25" s="287">
        <v>0</v>
      </c>
      <c r="AG25" s="287">
        <f>SUM(AD25:AF25)</f>
        <v>15</v>
      </c>
      <c r="AH25" s="192"/>
    </row>
    <row r="26" spans="1:34" ht="57.75" thickBot="1">
      <c r="A26" s="649"/>
      <c r="B26" s="649"/>
      <c r="C26" s="649"/>
      <c r="D26" s="649"/>
      <c r="E26" s="652"/>
      <c r="F26" s="655"/>
      <c r="G26" s="658"/>
      <c r="H26" s="649"/>
      <c r="I26" s="208" t="s">
        <v>246</v>
      </c>
      <c r="J26" s="341">
        <f>SUM(J21:J25)</f>
        <v>40</v>
      </c>
      <c r="K26" s="341">
        <f>SUM(K21:K25)</f>
        <v>60</v>
      </c>
      <c r="L26" s="341">
        <f>SUM(L21:L25)</f>
        <v>0</v>
      </c>
      <c r="M26" s="341">
        <f>SUM(M21:M25)</f>
        <v>100</v>
      </c>
      <c r="N26" s="342">
        <v>35</v>
      </c>
      <c r="O26" s="342">
        <v>65</v>
      </c>
      <c r="P26" s="342">
        <v>0</v>
      </c>
      <c r="Q26" s="342">
        <f>SUM(Q21:Q25)</f>
        <v>100</v>
      </c>
      <c r="R26" s="342">
        <f>SUM(R21:R25)</f>
        <v>42</v>
      </c>
      <c r="S26" s="342">
        <f>SUM(S21:S25)</f>
        <v>58</v>
      </c>
      <c r="T26" s="342">
        <f>SUM(T21:T25)</f>
        <v>0</v>
      </c>
      <c r="U26" s="342">
        <f t="shared" si="1"/>
        <v>100</v>
      </c>
      <c r="V26" s="218">
        <f>SUM(V21:V25)</f>
        <v>53</v>
      </c>
      <c r="W26" s="218">
        <f>SUM(W21:W25)</f>
        <v>47</v>
      </c>
      <c r="X26" s="218">
        <v>0</v>
      </c>
      <c r="Y26" s="218">
        <f t="shared" ref="Y26:AG26" si="2">SUM(Y21:Y25)</f>
        <v>100</v>
      </c>
      <c r="Z26" s="343">
        <f t="shared" si="2"/>
        <v>44</v>
      </c>
      <c r="AA26" s="343">
        <f t="shared" si="2"/>
        <v>56</v>
      </c>
      <c r="AB26" s="343">
        <f t="shared" si="2"/>
        <v>0</v>
      </c>
      <c r="AC26" s="343">
        <f t="shared" si="2"/>
        <v>100</v>
      </c>
      <c r="AD26" s="343">
        <f t="shared" si="2"/>
        <v>42</v>
      </c>
      <c r="AE26" s="343">
        <f t="shared" si="2"/>
        <v>58</v>
      </c>
      <c r="AF26" s="343">
        <f t="shared" si="2"/>
        <v>0</v>
      </c>
      <c r="AG26" s="344">
        <f t="shared" si="2"/>
        <v>100</v>
      </c>
      <c r="AH26" s="192"/>
    </row>
    <row r="27" spans="1:34" ht="15.75" thickBot="1">
      <c r="A27" s="649"/>
      <c r="B27" s="649"/>
      <c r="C27" s="649"/>
      <c r="D27" s="649"/>
      <c r="E27" s="652"/>
      <c r="F27" s="655"/>
      <c r="G27" s="658"/>
      <c r="H27" s="649" t="s">
        <v>175</v>
      </c>
      <c r="I27" s="206" t="s">
        <v>176</v>
      </c>
      <c r="J27" s="340">
        <v>40</v>
      </c>
      <c r="K27" s="340">
        <v>60</v>
      </c>
      <c r="L27" s="340">
        <v>0</v>
      </c>
      <c r="M27" s="340">
        <f>SUM(J27:L27)</f>
        <v>100</v>
      </c>
      <c r="N27" s="339">
        <v>35</v>
      </c>
      <c r="O27" s="339">
        <v>65</v>
      </c>
      <c r="P27" s="339">
        <v>0</v>
      </c>
      <c r="Q27" s="339">
        <v>100</v>
      </c>
      <c r="R27" s="339">
        <v>42</v>
      </c>
      <c r="S27" s="339">
        <v>58</v>
      </c>
      <c r="T27" s="339">
        <v>0</v>
      </c>
      <c r="U27" s="339">
        <v>100</v>
      </c>
      <c r="V27" s="217">
        <v>53</v>
      </c>
      <c r="W27" s="217">
        <v>47</v>
      </c>
      <c r="X27" s="217">
        <v>0</v>
      </c>
      <c r="Y27" s="217">
        <f t="shared" ref="Y27:Y35" si="3">SUM(V27:X27)</f>
        <v>100</v>
      </c>
      <c r="Z27" s="287">
        <v>44</v>
      </c>
      <c r="AA27" s="287">
        <v>56</v>
      </c>
      <c r="AB27" s="287">
        <v>0</v>
      </c>
      <c r="AC27" s="287">
        <v>100</v>
      </c>
      <c r="AD27" s="287">
        <v>42</v>
      </c>
      <c r="AE27" s="287">
        <v>58</v>
      </c>
      <c r="AF27" s="287">
        <v>0</v>
      </c>
      <c r="AG27" s="287">
        <v>100</v>
      </c>
      <c r="AH27" s="192"/>
    </row>
    <row r="28" spans="1:34" ht="15.75" thickBot="1">
      <c r="A28" s="649"/>
      <c r="B28" s="649"/>
      <c r="C28" s="649"/>
      <c r="D28" s="649"/>
      <c r="E28" s="652"/>
      <c r="F28" s="655"/>
      <c r="G28" s="658"/>
      <c r="H28" s="649"/>
      <c r="I28" s="206" t="s">
        <v>177</v>
      </c>
      <c r="J28" s="340">
        <v>0</v>
      </c>
      <c r="K28" s="340">
        <v>0</v>
      </c>
      <c r="L28" s="340">
        <v>0</v>
      </c>
      <c r="M28" s="340">
        <f>SUM(J28:L28)</f>
        <v>0</v>
      </c>
      <c r="N28" s="339">
        <v>0</v>
      </c>
      <c r="O28" s="339">
        <v>0</v>
      </c>
      <c r="P28" s="339">
        <v>0</v>
      </c>
      <c r="Q28" s="339">
        <v>0</v>
      </c>
      <c r="R28" s="339">
        <v>0</v>
      </c>
      <c r="S28" s="339">
        <v>0</v>
      </c>
      <c r="T28" s="339">
        <v>0</v>
      </c>
      <c r="U28" s="339">
        <v>0</v>
      </c>
      <c r="V28" s="217">
        <v>0</v>
      </c>
      <c r="W28" s="217">
        <v>0</v>
      </c>
      <c r="X28" s="217">
        <v>0</v>
      </c>
      <c r="Y28" s="217">
        <f t="shared" si="3"/>
        <v>0</v>
      </c>
      <c r="Z28" s="287">
        <v>0</v>
      </c>
      <c r="AA28" s="287">
        <v>0</v>
      </c>
      <c r="AB28" s="287">
        <v>0</v>
      </c>
      <c r="AC28" s="287">
        <v>0</v>
      </c>
      <c r="AD28" s="287">
        <v>0</v>
      </c>
      <c r="AE28" s="287">
        <v>0</v>
      </c>
      <c r="AF28" s="287">
        <v>0</v>
      </c>
      <c r="AG28" s="287">
        <v>0</v>
      </c>
      <c r="AH28" s="192"/>
    </row>
    <row r="29" spans="1:34" ht="15.75" thickBot="1">
      <c r="A29" s="649"/>
      <c r="B29" s="649"/>
      <c r="C29" s="649"/>
      <c r="D29" s="649"/>
      <c r="E29" s="652"/>
      <c r="F29" s="655"/>
      <c r="G29" s="658"/>
      <c r="H29" s="649" t="s">
        <v>178</v>
      </c>
      <c r="I29" s="206" t="s">
        <v>179</v>
      </c>
      <c r="J29" s="340">
        <v>1</v>
      </c>
      <c r="K29" s="340">
        <v>1</v>
      </c>
      <c r="L29" s="340">
        <v>0</v>
      </c>
      <c r="M29" s="340">
        <f>SUM(J29:L29)</f>
        <v>2</v>
      </c>
      <c r="N29" s="339">
        <v>1</v>
      </c>
      <c r="O29" s="339">
        <v>0</v>
      </c>
      <c r="P29" s="339">
        <v>0</v>
      </c>
      <c r="Q29" s="339">
        <v>1</v>
      </c>
      <c r="R29" s="339">
        <v>0</v>
      </c>
      <c r="S29" s="339">
        <v>0</v>
      </c>
      <c r="T29" s="339">
        <v>0</v>
      </c>
      <c r="U29" s="339">
        <v>0</v>
      </c>
      <c r="V29" s="217">
        <v>0</v>
      </c>
      <c r="W29" s="217">
        <v>1</v>
      </c>
      <c r="X29" s="217">
        <v>0</v>
      </c>
      <c r="Y29" s="217">
        <f t="shared" si="3"/>
        <v>1</v>
      </c>
      <c r="Z29" s="287">
        <v>1</v>
      </c>
      <c r="AA29" s="287">
        <v>0</v>
      </c>
      <c r="AB29" s="287">
        <v>0</v>
      </c>
      <c r="AC29" s="287">
        <f>SUM(Z29:AB29)</f>
        <v>1</v>
      </c>
      <c r="AD29" s="287">
        <v>0</v>
      </c>
      <c r="AE29" s="287">
        <v>1</v>
      </c>
      <c r="AF29" s="287">
        <v>0</v>
      </c>
      <c r="AG29" s="287">
        <f>SUM(AD29:AF29)</f>
        <v>1</v>
      </c>
      <c r="AH29" s="192"/>
    </row>
    <row r="30" spans="1:34" ht="29.25" thickBot="1">
      <c r="A30" s="649"/>
      <c r="B30" s="649"/>
      <c r="C30" s="649"/>
      <c r="D30" s="649"/>
      <c r="E30" s="653"/>
      <c r="F30" s="656"/>
      <c r="G30" s="659"/>
      <c r="H30" s="650"/>
      <c r="I30" s="195" t="s">
        <v>180</v>
      </c>
      <c r="J30" s="340">
        <v>0</v>
      </c>
      <c r="K30" s="340">
        <v>0</v>
      </c>
      <c r="L30" s="340">
        <v>0</v>
      </c>
      <c r="M30" s="345">
        <v>0</v>
      </c>
      <c r="N30" s="339">
        <v>0</v>
      </c>
      <c r="O30" s="339">
        <v>0</v>
      </c>
      <c r="P30" s="339">
        <v>0</v>
      </c>
      <c r="Q30" s="339">
        <v>0</v>
      </c>
      <c r="R30" s="339">
        <v>0</v>
      </c>
      <c r="S30" s="339">
        <v>0</v>
      </c>
      <c r="T30" s="339">
        <v>0</v>
      </c>
      <c r="U30" s="339">
        <v>0</v>
      </c>
      <c r="V30" s="346">
        <v>0</v>
      </c>
      <c r="W30" s="346">
        <v>0</v>
      </c>
      <c r="X30" s="346">
        <v>0</v>
      </c>
      <c r="Y30" s="346">
        <f t="shared" si="3"/>
        <v>0</v>
      </c>
      <c r="Z30" s="287">
        <v>0</v>
      </c>
      <c r="AA30" s="287">
        <v>0</v>
      </c>
      <c r="AB30" s="287">
        <v>0</v>
      </c>
      <c r="AC30" s="287">
        <v>0</v>
      </c>
      <c r="AD30" s="287">
        <v>0</v>
      </c>
      <c r="AE30" s="287">
        <v>0</v>
      </c>
      <c r="AF30" s="287">
        <v>0</v>
      </c>
      <c r="AG30" s="287">
        <v>0</v>
      </c>
      <c r="AH30" s="198"/>
    </row>
    <row r="31" spans="1:34" ht="15.75" thickBot="1">
      <c r="A31" s="649" t="s">
        <v>233</v>
      </c>
      <c r="B31" s="649"/>
      <c r="C31" s="649"/>
      <c r="D31" s="649"/>
      <c r="E31" s="651" t="s">
        <v>247</v>
      </c>
      <c r="F31" s="654">
        <v>105000</v>
      </c>
      <c r="G31" s="657" t="s">
        <v>248</v>
      </c>
      <c r="H31" s="660" t="s">
        <v>168</v>
      </c>
      <c r="I31" s="203" t="s">
        <v>169</v>
      </c>
      <c r="J31" s="339">
        <v>0</v>
      </c>
      <c r="K31" s="339">
        <v>0</v>
      </c>
      <c r="L31" s="339">
        <v>0</v>
      </c>
      <c r="M31" s="339">
        <f t="shared" ref="M31:M50" si="4">SUM(J31:L31)</f>
        <v>0</v>
      </c>
      <c r="N31" s="339">
        <v>0</v>
      </c>
      <c r="O31" s="339">
        <v>0</v>
      </c>
      <c r="P31" s="339">
        <v>0</v>
      </c>
      <c r="Q31" s="339">
        <f>SUM(N31:P31)</f>
        <v>0</v>
      </c>
      <c r="R31" s="339">
        <v>0</v>
      </c>
      <c r="S31" s="339">
        <v>0</v>
      </c>
      <c r="T31" s="339">
        <v>0</v>
      </c>
      <c r="U31" s="339">
        <v>0</v>
      </c>
      <c r="V31" s="287">
        <v>0</v>
      </c>
      <c r="W31" s="287">
        <v>0</v>
      </c>
      <c r="X31" s="287">
        <v>0</v>
      </c>
      <c r="Y31" s="287">
        <f t="shared" si="3"/>
        <v>0</v>
      </c>
      <c r="Z31" s="287">
        <v>0</v>
      </c>
      <c r="AA31" s="287">
        <v>0</v>
      </c>
      <c r="AB31" s="287">
        <v>0</v>
      </c>
      <c r="AC31" s="287">
        <f>SUM(Z31:AB31)</f>
        <v>0</v>
      </c>
      <c r="AD31" s="347">
        <v>0</v>
      </c>
      <c r="AE31" s="347">
        <v>0</v>
      </c>
      <c r="AF31" s="199">
        <v>0</v>
      </c>
      <c r="AG31" s="339">
        <f>SUM(AD31:AF31)</f>
        <v>0</v>
      </c>
      <c r="AH31" s="190"/>
    </row>
    <row r="32" spans="1:34" ht="15.75" thickBot="1">
      <c r="A32" s="649"/>
      <c r="B32" s="649"/>
      <c r="C32" s="649"/>
      <c r="D32" s="649"/>
      <c r="E32" s="652"/>
      <c r="F32" s="655"/>
      <c r="G32" s="658"/>
      <c r="H32" s="649"/>
      <c r="I32" s="206" t="s">
        <v>170</v>
      </c>
      <c r="J32" s="339">
        <v>0</v>
      </c>
      <c r="K32" s="339">
        <v>0</v>
      </c>
      <c r="L32" s="339">
        <v>0</v>
      </c>
      <c r="M32" s="339">
        <f t="shared" si="4"/>
        <v>0</v>
      </c>
      <c r="N32" s="340">
        <v>0</v>
      </c>
      <c r="O32" s="340">
        <v>0</v>
      </c>
      <c r="P32" s="340">
        <v>0</v>
      </c>
      <c r="Q32" s="340">
        <f>SUM(N32:P32)</f>
        <v>0</v>
      </c>
      <c r="R32" s="339">
        <v>0</v>
      </c>
      <c r="S32" s="339">
        <v>0</v>
      </c>
      <c r="T32" s="339">
        <v>0</v>
      </c>
      <c r="U32" s="339">
        <v>0</v>
      </c>
      <c r="V32" s="287">
        <v>0</v>
      </c>
      <c r="W32" s="287">
        <v>0</v>
      </c>
      <c r="X32" s="287">
        <v>0</v>
      </c>
      <c r="Y32" s="287">
        <f t="shared" si="3"/>
        <v>0</v>
      </c>
      <c r="Z32" s="217">
        <v>0</v>
      </c>
      <c r="AA32" s="217">
        <v>0</v>
      </c>
      <c r="AB32" s="217">
        <v>0</v>
      </c>
      <c r="AC32" s="217">
        <f>SUM(Z32:AB32)</f>
        <v>0</v>
      </c>
      <c r="AD32" s="348">
        <v>0</v>
      </c>
      <c r="AE32" s="348">
        <v>0</v>
      </c>
      <c r="AF32" s="189">
        <v>0</v>
      </c>
      <c r="AG32" s="339">
        <f>SUM(AD32:AF32)</f>
        <v>0</v>
      </c>
      <c r="AH32" s="192"/>
    </row>
    <row r="33" spans="1:34" ht="15.75" thickBot="1">
      <c r="A33" s="649"/>
      <c r="B33" s="649"/>
      <c r="C33" s="649"/>
      <c r="D33" s="649"/>
      <c r="E33" s="652"/>
      <c r="F33" s="655"/>
      <c r="G33" s="658"/>
      <c r="H33" s="649"/>
      <c r="I33" s="206" t="s">
        <v>171</v>
      </c>
      <c r="J33" s="339">
        <v>4197</v>
      </c>
      <c r="K33" s="339">
        <v>3458</v>
      </c>
      <c r="L33" s="339">
        <v>0</v>
      </c>
      <c r="M33" s="339">
        <f>SUM(J33:L33)</f>
        <v>7655</v>
      </c>
      <c r="N33" s="340">
        <v>1790</v>
      </c>
      <c r="O33" s="340">
        <v>2151</v>
      </c>
      <c r="P33" s="340">
        <v>0</v>
      </c>
      <c r="Q33" s="340">
        <f>SUM(N33:P33)</f>
        <v>3941</v>
      </c>
      <c r="R33" s="339">
        <v>2301</v>
      </c>
      <c r="S33" s="339">
        <v>2200</v>
      </c>
      <c r="T33" s="339">
        <v>0</v>
      </c>
      <c r="U33" s="339">
        <f>SUM(R33:T33)</f>
        <v>4501</v>
      </c>
      <c r="V33" s="339">
        <v>1350</v>
      </c>
      <c r="W33" s="339">
        <v>2050</v>
      </c>
      <c r="X33" s="339">
        <v>0</v>
      </c>
      <c r="Y33" s="339">
        <f t="shared" si="3"/>
        <v>3400</v>
      </c>
      <c r="Z33" s="340">
        <v>1623</v>
      </c>
      <c r="AA33" s="340">
        <v>2483</v>
      </c>
      <c r="AB33" s="340">
        <v>0</v>
      </c>
      <c r="AC33" s="340">
        <f>SUM(Z33:AB33)</f>
        <v>4106</v>
      </c>
      <c r="AD33" s="348">
        <v>1956</v>
      </c>
      <c r="AE33" s="348">
        <v>2736</v>
      </c>
      <c r="AF33" s="189">
        <v>0</v>
      </c>
      <c r="AG33" s="339">
        <f>SUM(AD33:AF33)</f>
        <v>4692</v>
      </c>
      <c r="AH33" s="192"/>
    </row>
    <row r="34" spans="1:34" ht="15.75" thickBot="1">
      <c r="A34" s="649"/>
      <c r="B34" s="649"/>
      <c r="C34" s="649"/>
      <c r="D34" s="649"/>
      <c r="E34" s="652"/>
      <c r="F34" s="655"/>
      <c r="G34" s="658"/>
      <c r="H34" s="649"/>
      <c r="I34" s="206" t="s">
        <v>172</v>
      </c>
      <c r="J34" s="340">
        <v>6250</v>
      </c>
      <c r="K34" s="340">
        <v>5125</v>
      </c>
      <c r="L34" s="340">
        <v>0</v>
      </c>
      <c r="M34" s="341">
        <f t="shared" si="4"/>
        <v>11375</v>
      </c>
      <c r="N34" s="340">
        <v>2720</v>
      </c>
      <c r="O34" s="340">
        <v>2638</v>
      </c>
      <c r="P34" s="340">
        <v>0</v>
      </c>
      <c r="Q34" s="341">
        <f>SUM(N34:P34)</f>
        <v>5358</v>
      </c>
      <c r="R34" s="349">
        <v>2501</v>
      </c>
      <c r="S34" s="349">
        <v>2300</v>
      </c>
      <c r="T34" s="349">
        <v>0</v>
      </c>
      <c r="U34" s="342">
        <f>SUM(R34:T34)</f>
        <v>4801</v>
      </c>
      <c r="V34" s="340">
        <v>1280</v>
      </c>
      <c r="W34" s="340">
        <v>1950</v>
      </c>
      <c r="X34" s="340">
        <v>0</v>
      </c>
      <c r="Y34" s="341">
        <f t="shared" si="3"/>
        <v>3230</v>
      </c>
      <c r="Z34" s="340">
        <v>1985</v>
      </c>
      <c r="AA34" s="340">
        <v>2100</v>
      </c>
      <c r="AB34" s="340">
        <v>0</v>
      </c>
      <c r="AC34" s="341">
        <f>SUM(Z34:AB34)</f>
        <v>4085</v>
      </c>
      <c r="AD34" s="348">
        <v>1315</v>
      </c>
      <c r="AE34" s="348">
        <v>2145</v>
      </c>
      <c r="AF34" s="189">
        <v>0</v>
      </c>
      <c r="AG34" s="339">
        <f>SUM(AD34:AF34)</f>
        <v>3460</v>
      </c>
      <c r="AH34" s="192"/>
    </row>
    <row r="35" spans="1:34" ht="29.25" thickBot="1">
      <c r="A35" s="649"/>
      <c r="B35" s="649"/>
      <c r="C35" s="649"/>
      <c r="D35" s="649"/>
      <c r="E35" s="652"/>
      <c r="F35" s="655"/>
      <c r="G35" s="658"/>
      <c r="H35" s="649"/>
      <c r="I35" s="206" t="s">
        <v>173</v>
      </c>
      <c r="J35" s="340">
        <v>2053</v>
      </c>
      <c r="K35" s="340">
        <v>2164</v>
      </c>
      <c r="L35" s="340">
        <v>0</v>
      </c>
      <c r="M35" s="340">
        <f t="shared" si="4"/>
        <v>4217</v>
      </c>
      <c r="N35" s="340">
        <v>580</v>
      </c>
      <c r="O35" s="340">
        <v>790</v>
      </c>
      <c r="P35" s="340">
        <v>0</v>
      </c>
      <c r="Q35" s="340">
        <f>SUM(N35:P35)</f>
        <v>1370</v>
      </c>
      <c r="R35" s="340">
        <v>742</v>
      </c>
      <c r="S35" s="340">
        <v>1145</v>
      </c>
      <c r="T35" s="340">
        <v>0</v>
      </c>
      <c r="U35" s="340">
        <f>SUM(R35:T35)</f>
        <v>1887</v>
      </c>
      <c r="V35" s="340">
        <v>470</v>
      </c>
      <c r="W35" s="340">
        <v>487</v>
      </c>
      <c r="X35" s="340">
        <v>0</v>
      </c>
      <c r="Y35" s="340">
        <f t="shared" si="3"/>
        <v>957</v>
      </c>
      <c r="Z35" s="340">
        <v>391</v>
      </c>
      <c r="AA35" s="340">
        <v>656</v>
      </c>
      <c r="AB35" s="340">
        <v>0</v>
      </c>
      <c r="AC35" s="340">
        <f>SUM(Z35:AB35)</f>
        <v>1047</v>
      </c>
      <c r="AD35" s="348">
        <v>463</v>
      </c>
      <c r="AE35" s="348">
        <v>333</v>
      </c>
      <c r="AF35" s="189">
        <v>0</v>
      </c>
      <c r="AG35" s="339">
        <f>SUM(AD35:AF35)</f>
        <v>796</v>
      </c>
      <c r="AH35" s="192"/>
    </row>
    <row r="36" spans="1:34" ht="42.75">
      <c r="A36" s="649"/>
      <c r="B36" s="649"/>
      <c r="C36" s="649"/>
      <c r="D36" s="649"/>
      <c r="E36" s="652"/>
      <c r="F36" s="655"/>
      <c r="G36" s="658"/>
      <c r="H36" s="649"/>
      <c r="I36" s="208" t="s">
        <v>174</v>
      </c>
      <c r="J36" s="341">
        <f>SUM(J31:J35)</f>
        <v>12500</v>
      </c>
      <c r="K36" s="341">
        <f>SUM(K31:K35)</f>
        <v>10747</v>
      </c>
      <c r="L36" s="341">
        <f>SUM(L31:L35)</f>
        <v>0</v>
      </c>
      <c r="M36" s="350">
        <f t="shared" si="4"/>
        <v>23247</v>
      </c>
      <c r="N36" s="341">
        <f>SUM(N31:N35)</f>
        <v>5090</v>
      </c>
      <c r="O36" s="341">
        <f>SUM(O31:O35)</f>
        <v>5579</v>
      </c>
      <c r="P36" s="341">
        <f>SUM(P31:P35)</f>
        <v>0</v>
      </c>
      <c r="Q36" s="350">
        <f>SUM(Q31:Q35)</f>
        <v>10669</v>
      </c>
      <c r="R36" s="349">
        <f>SUM(R32:R35)</f>
        <v>5544</v>
      </c>
      <c r="S36" s="349">
        <f t="shared" ref="S36:AG36" si="5">SUM(S31:S35)</f>
        <v>5645</v>
      </c>
      <c r="T36" s="349">
        <f t="shared" si="5"/>
        <v>0</v>
      </c>
      <c r="U36" s="351">
        <f t="shared" si="5"/>
        <v>11189</v>
      </c>
      <c r="V36" s="341">
        <f t="shared" si="5"/>
        <v>3100</v>
      </c>
      <c r="W36" s="341">
        <f t="shared" si="5"/>
        <v>4487</v>
      </c>
      <c r="X36" s="341">
        <f t="shared" si="5"/>
        <v>0</v>
      </c>
      <c r="Y36" s="350">
        <f t="shared" si="5"/>
        <v>7587</v>
      </c>
      <c r="Z36" s="341">
        <f t="shared" si="5"/>
        <v>3999</v>
      </c>
      <c r="AA36" s="341">
        <f t="shared" si="5"/>
        <v>5239</v>
      </c>
      <c r="AB36" s="341">
        <f t="shared" si="5"/>
        <v>0</v>
      </c>
      <c r="AC36" s="350">
        <f t="shared" si="5"/>
        <v>9238</v>
      </c>
      <c r="AD36" s="352">
        <f t="shared" si="5"/>
        <v>3734</v>
      </c>
      <c r="AE36" s="352">
        <f t="shared" si="5"/>
        <v>5214</v>
      </c>
      <c r="AF36" s="194">
        <f t="shared" si="5"/>
        <v>0</v>
      </c>
      <c r="AG36" s="353">
        <f t="shared" si="5"/>
        <v>8948</v>
      </c>
      <c r="AH36" s="192"/>
    </row>
    <row r="37" spans="1:34" ht="18">
      <c r="A37" s="649"/>
      <c r="B37" s="649"/>
      <c r="C37" s="649"/>
      <c r="D37" s="649"/>
      <c r="E37" s="652"/>
      <c r="F37" s="655"/>
      <c r="G37" s="658"/>
      <c r="H37" s="649" t="s">
        <v>175</v>
      </c>
      <c r="I37" s="206" t="s">
        <v>176</v>
      </c>
      <c r="J37" s="340">
        <v>12500</v>
      </c>
      <c r="K37" s="340">
        <v>10747</v>
      </c>
      <c r="L37" s="340">
        <v>0</v>
      </c>
      <c r="M37" s="340">
        <f t="shared" si="4"/>
        <v>23247</v>
      </c>
      <c r="N37" s="340">
        <v>5090</v>
      </c>
      <c r="O37" s="340">
        <v>5579</v>
      </c>
      <c r="P37" s="340">
        <v>0</v>
      </c>
      <c r="Q37" s="341">
        <f t="shared" ref="Q37:Q50" si="6">SUM(N37:P37)</f>
        <v>10669</v>
      </c>
      <c r="R37" s="349">
        <v>5544</v>
      </c>
      <c r="S37" s="349">
        <v>5645</v>
      </c>
      <c r="T37" s="349">
        <v>0</v>
      </c>
      <c r="U37" s="354">
        <v>11189</v>
      </c>
      <c r="V37" s="340">
        <v>3100</v>
      </c>
      <c r="W37" s="340">
        <v>4487</v>
      </c>
      <c r="X37" s="340">
        <v>0</v>
      </c>
      <c r="Y37" s="340">
        <f t="shared" ref="Y37:Y42" si="7">SUM(V37:X37)</f>
        <v>7587</v>
      </c>
      <c r="Z37" s="340">
        <v>3999</v>
      </c>
      <c r="AA37" s="340">
        <v>5239</v>
      </c>
      <c r="AB37" s="340">
        <v>0</v>
      </c>
      <c r="AC37" s="340">
        <f>SUM(Z37:AB37)</f>
        <v>9238</v>
      </c>
      <c r="AD37" s="348">
        <v>3734</v>
      </c>
      <c r="AE37" s="348">
        <v>5214</v>
      </c>
      <c r="AF37" s="348">
        <v>0</v>
      </c>
      <c r="AG37" s="348">
        <v>8948</v>
      </c>
      <c r="AH37" s="192"/>
    </row>
    <row r="38" spans="1:34" ht="18">
      <c r="A38" s="649"/>
      <c r="B38" s="649"/>
      <c r="C38" s="649"/>
      <c r="D38" s="649"/>
      <c r="E38" s="652"/>
      <c r="F38" s="655"/>
      <c r="G38" s="658"/>
      <c r="H38" s="649"/>
      <c r="I38" s="206" t="s">
        <v>177</v>
      </c>
      <c r="J38" s="340">
        <v>0</v>
      </c>
      <c r="K38" s="340">
        <v>0</v>
      </c>
      <c r="L38" s="340">
        <v>0</v>
      </c>
      <c r="M38" s="340">
        <f t="shared" si="4"/>
        <v>0</v>
      </c>
      <c r="N38" s="340">
        <v>0</v>
      </c>
      <c r="O38" s="340">
        <v>0</v>
      </c>
      <c r="P38" s="340">
        <v>0</v>
      </c>
      <c r="Q38" s="340">
        <f t="shared" si="6"/>
        <v>0</v>
      </c>
      <c r="R38" s="349">
        <v>0</v>
      </c>
      <c r="S38" s="349">
        <v>0</v>
      </c>
      <c r="T38" s="349">
        <v>0</v>
      </c>
      <c r="U38" s="354">
        <f>SUM(R38:T38)</f>
        <v>0</v>
      </c>
      <c r="V38" s="217">
        <v>0</v>
      </c>
      <c r="W38" s="217">
        <v>0</v>
      </c>
      <c r="X38" s="217">
        <v>0</v>
      </c>
      <c r="Y38" s="217">
        <f t="shared" si="7"/>
        <v>0</v>
      </c>
      <c r="Z38" s="340">
        <v>0</v>
      </c>
      <c r="AA38" s="340">
        <v>0</v>
      </c>
      <c r="AB38" s="340">
        <v>0</v>
      </c>
      <c r="AC38" s="340">
        <v>0</v>
      </c>
      <c r="AD38" s="189">
        <v>0</v>
      </c>
      <c r="AE38" s="189">
        <v>0</v>
      </c>
      <c r="AF38" s="189">
        <v>0</v>
      </c>
      <c r="AG38" s="189">
        <v>0</v>
      </c>
      <c r="AH38" s="192"/>
    </row>
    <row r="39" spans="1:34" ht="18">
      <c r="A39" s="649"/>
      <c r="B39" s="649"/>
      <c r="C39" s="649"/>
      <c r="D39" s="649"/>
      <c r="E39" s="652"/>
      <c r="F39" s="655"/>
      <c r="G39" s="658"/>
      <c r="H39" s="649" t="s">
        <v>178</v>
      </c>
      <c r="I39" s="206" t="s">
        <v>179</v>
      </c>
      <c r="J39" s="340">
        <v>0</v>
      </c>
      <c r="K39" s="340">
        <v>0</v>
      </c>
      <c r="L39" s="340">
        <v>0</v>
      </c>
      <c r="M39" s="340">
        <f t="shared" si="4"/>
        <v>0</v>
      </c>
      <c r="N39" s="340">
        <v>0</v>
      </c>
      <c r="O39" s="340">
        <v>0</v>
      </c>
      <c r="P39" s="340">
        <v>0</v>
      </c>
      <c r="Q39" s="340">
        <f t="shared" si="6"/>
        <v>0</v>
      </c>
      <c r="R39" s="349">
        <v>0</v>
      </c>
      <c r="S39" s="349">
        <v>0</v>
      </c>
      <c r="T39" s="349">
        <v>0</v>
      </c>
      <c r="U39" s="354">
        <f>SUM(R39:T39)</f>
        <v>0</v>
      </c>
      <c r="V39" s="217">
        <v>0</v>
      </c>
      <c r="W39" s="217">
        <v>0</v>
      </c>
      <c r="X39" s="217">
        <v>0</v>
      </c>
      <c r="Y39" s="217">
        <f t="shared" si="7"/>
        <v>0</v>
      </c>
      <c r="Z39" s="340">
        <v>0</v>
      </c>
      <c r="AA39" s="340">
        <v>0</v>
      </c>
      <c r="AB39" s="340">
        <v>0</v>
      </c>
      <c r="AC39" s="340">
        <v>0</v>
      </c>
      <c r="AD39" s="189">
        <v>0</v>
      </c>
      <c r="AE39" s="189">
        <v>0</v>
      </c>
      <c r="AF39" s="189">
        <v>0</v>
      </c>
      <c r="AG39" s="189">
        <v>0</v>
      </c>
      <c r="AH39" s="192"/>
    </row>
    <row r="40" spans="1:34" ht="29.25" thickBot="1">
      <c r="A40" s="649"/>
      <c r="B40" s="649"/>
      <c r="C40" s="649"/>
      <c r="D40" s="649"/>
      <c r="E40" s="653"/>
      <c r="F40" s="656"/>
      <c r="G40" s="659"/>
      <c r="H40" s="650"/>
      <c r="I40" s="195" t="s">
        <v>180</v>
      </c>
      <c r="J40" s="345">
        <v>0</v>
      </c>
      <c r="K40" s="345">
        <v>0</v>
      </c>
      <c r="L40" s="345">
        <v>0</v>
      </c>
      <c r="M40" s="340">
        <f t="shared" si="4"/>
        <v>0</v>
      </c>
      <c r="N40" s="345">
        <v>0</v>
      </c>
      <c r="O40" s="345">
        <v>0</v>
      </c>
      <c r="P40" s="345">
        <v>0</v>
      </c>
      <c r="Q40" s="345">
        <f t="shared" si="6"/>
        <v>0</v>
      </c>
      <c r="R40" s="355">
        <v>0</v>
      </c>
      <c r="S40" s="355">
        <v>0</v>
      </c>
      <c r="T40" s="355">
        <v>0</v>
      </c>
      <c r="U40" s="354">
        <f>SUM(R40:T40)</f>
        <v>0</v>
      </c>
      <c r="V40" s="346">
        <v>0</v>
      </c>
      <c r="W40" s="346">
        <v>0</v>
      </c>
      <c r="X40" s="346">
        <v>0</v>
      </c>
      <c r="Y40" s="346">
        <f t="shared" si="7"/>
        <v>0</v>
      </c>
      <c r="Z40" s="345">
        <v>0</v>
      </c>
      <c r="AA40" s="345">
        <v>0</v>
      </c>
      <c r="AB40" s="345">
        <v>0</v>
      </c>
      <c r="AC40" s="345">
        <v>0</v>
      </c>
      <c r="AD40" s="196">
        <v>0</v>
      </c>
      <c r="AE40" s="196">
        <v>0</v>
      </c>
      <c r="AF40" s="196">
        <v>0</v>
      </c>
      <c r="AG40" s="189">
        <v>0</v>
      </c>
      <c r="AH40" s="198"/>
    </row>
    <row r="41" spans="1:34" ht="15.75" thickBot="1">
      <c r="A41" s="649"/>
      <c r="B41" s="649"/>
      <c r="C41" s="649"/>
      <c r="D41" s="649"/>
      <c r="E41" s="651" t="s">
        <v>249</v>
      </c>
      <c r="F41" s="654">
        <v>12000</v>
      </c>
      <c r="G41" s="657" t="s">
        <v>248</v>
      </c>
      <c r="H41" s="660" t="s">
        <v>168</v>
      </c>
      <c r="I41" s="203" t="s">
        <v>169</v>
      </c>
      <c r="J41" s="339">
        <v>0</v>
      </c>
      <c r="K41" s="339">
        <v>0</v>
      </c>
      <c r="L41" s="339">
        <v>0</v>
      </c>
      <c r="M41" s="339">
        <f t="shared" si="4"/>
        <v>0</v>
      </c>
      <c r="N41" s="339">
        <v>0</v>
      </c>
      <c r="O41" s="339">
        <v>0</v>
      </c>
      <c r="P41" s="339">
        <v>0</v>
      </c>
      <c r="Q41" s="339">
        <f t="shared" si="6"/>
        <v>0</v>
      </c>
      <c r="R41" s="356">
        <v>0</v>
      </c>
      <c r="S41" s="356">
        <v>0</v>
      </c>
      <c r="T41" s="356">
        <v>0</v>
      </c>
      <c r="U41" s="349">
        <f>SUM(R41:T41)</f>
        <v>0</v>
      </c>
      <c r="V41" s="287">
        <v>0</v>
      </c>
      <c r="W41" s="287">
        <v>0</v>
      </c>
      <c r="X41" s="287">
        <v>0</v>
      </c>
      <c r="Y41" s="287">
        <f t="shared" si="7"/>
        <v>0</v>
      </c>
      <c r="Z41" s="287">
        <v>0</v>
      </c>
      <c r="AA41" s="287">
        <v>0</v>
      </c>
      <c r="AB41" s="287">
        <v>0</v>
      </c>
      <c r="AC41" s="287">
        <v>0</v>
      </c>
      <c r="AD41" s="199">
        <v>0</v>
      </c>
      <c r="AE41" s="199">
        <v>0</v>
      </c>
      <c r="AF41" s="199">
        <v>0</v>
      </c>
      <c r="AG41" s="189">
        <f t="shared" ref="AG41:AG46" si="8">SUM(AD41:AF41)</f>
        <v>0</v>
      </c>
      <c r="AH41" s="190"/>
    </row>
    <row r="42" spans="1:34" ht="15.75" thickBot="1">
      <c r="A42" s="649"/>
      <c r="B42" s="649"/>
      <c r="C42" s="649"/>
      <c r="D42" s="649"/>
      <c r="E42" s="652"/>
      <c r="F42" s="655"/>
      <c r="G42" s="658"/>
      <c r="H42" s="649"/>
      <c r="I42" s="206" t="s">
        <v>170</v>
      </c>
      <c r="J42" s="339">
        <v>0</v>
      </c>
      <c r="K42" s="339">
        <v>0</v>
      </c>
      <c r="L42" s="339">
        <v>0</v>
      </c>
      <c r="M42" s="339">
        <f t="shared" si="4"/>
        <v>0</v>
      </c>
      <c r="N42" s="340">
        <v>0</v>
      </c>
      <c r="O42" s="340">
        <v>0</v>
      </c>
      <c r="P42" s="340">
        <v>0</v>
      </c>
      <c r="Q42" s="340">
        <f t="shared" si="6"/>
        <v>0</v>
      </c>
      <c r="R42" s="356">
        <v>0</v>
      </c>
      <c r="S42" s="356">
        <v>0</v>
      </c>
      <c r="T42" s="356">
        <v>0</v>
      </c>
      <c r="U42" s="349">
        <f t="shared" ref="U42:U45" si="9">SUM(R42:T42)</f>
        <v>0</v>
      </c>
      <c r="V42" s="287">
        <v>0</v>
      </c>
      <c r="W42" s="287">
        <v>0</v>
      </c>
      <c r="X42" s="287">
        <v>0</v>
      </c>
      <c r="Y42" s="287">
        <f t="shared" si="7"/>
        <v>0</v>
      </c>
      <c r="Z42" s="217">
        <v>0</v>
      </c>
      <c r="AA42" s="217">
        <v>0</v>
      </c>
      <c r="AB42" s="217">
        <v>0</v>
      </c>
      <c r="AC42" s="217">
        <v>0</v>
      </c>
      <c r="AD42" s="189">
        <v>0</v>
      </c>
      <c r="AE42" s="189">
        <v>0</v>
      </c>
      <c r="AF42" s="189">
        <v>0</v>
      </c>
      <c r="AG42" s="189">
        <f t="shared" si="8"/>
        <v>0</v>
      </c>
      <c r="AH42" s="192"/>
    </row>
    <row r="43" spans="1:34">
      <c r="A43" s="649"/>
      <c r="B43" s="649"/>
      <c r="C43" s="649"/>
      <c r="D43" s="649"/>
      <c r="E43" s="652"/>
      <c r="F43" s="655"/>
      <c r="G43" s="658"/>
      <c r="H43" s="649"/>
      <c r="I43" s="206" t="s">
        <v>171</v>
      </c>
      <c r="J43" s="339">
        <v>0</v>
      </c>
      <c r="K43" s="339">
        <v>0</v>
      </c>
      <c r="L43" s="339">
        <v>0</v>
      </c>
      <c r="M43" s="339">
        <f t="shared" si="4"/>
        <v>0</v>
      </c>
      <c r="N43" s="340">
        <v>0</v>
      </c>
      <c r="O43" s="340">
        <v>0</v>
      </c>
      <c r="P43" s="340">
        <v>0</v>
      </c>
      <c r="Q43" s="340">
        <f t="shared" si="6"/>
        <v>0</v>
      </c>
      <c r="R43" s="356">
        <v>0</v>
      </c>
      <c r="S43" s="356">
        <v>0</v>
      </c>
      <c r="T43" s="356">
        <v>0</v>
      </c>
      <c r="U43" s="349">
        <f t="shared" si="9"/>
        <v>0</v>
      </c>
      <c r="V43" s="287">
        <v>0</v>
      </c>
      <c r="W43" s="287">
        <v>0</v>
      </c>
      <c r="X43" s="287">
        <v>0</v>
      </c>
      <c r="Y43" s="287">
        <v>0</v>
      </c>
      <c r="Z43" s="217">
        <v>0</v>
      </c>
      <c r="AA43" s="217">
        <v>0</v>
      </c>
      <c r="AB43" s="217">
        <v>0</v>
      </c>
      <c r="AC43" s="217">
        <v>0</v>
      </c>
      <c r="AD43" s="189">
        <v>0</v>
      </c>
      <c r="AE43" s="189">
        <v>0</v>
      </c>
      <c r="AF43" s="189">
        <v>0</v>
      </c>
      <c r="AG43" s="189">
        <f t="shared" si="8"/>
        <v>0</v>
      </c>
      <c r="AH43" s="192"/>
    </row>
    <row r="44" spans="1:34">
      <c r="A44" s="649"/>
      <c r="B44" s="649"/>
      <c r="C44" s="649"/>
      <c r="D44" s="649"/>
      <c r="E44" s="652"/>
      <c r="F44" s="655"/>
      <c r="G44" s="658"/>
      <c r="H44" s="649"/>
      <c r="I44" s="206" t="s">
        <v>172</v>
      </c>
      <c r="J44" s="340">
        <v>515</v>
      </c>
      <c r="K44" s="340">
        <v>462</v>
      </c>
      <c r="L44" s="340">
        <v>0</v>
      </c>
      <c r="M44" s="341">
        <f t="shared" si="4"/>
        <v>977</v>
      </c>
      <c r="N44" s="340">
        <v>185</v>
      </c>
      <c r="O44" s="340">
        <v>196</v>
      </c>
      <c r="P44" s="340">
        <v>0</v>
      </c>
      <c r="Q44" s="341">
        <f t="shared" si="6"/>
        <v>381</v>
      </c>
      <c r="R44" s="349">
        <v>399</v>
      </c>
      <c r="S44" s="349">
        <v>124</v>
      </c>
      <c r="T44" s="349">
        <v>0</v>
      </c>
      <c r="U44" s="357">
        <f t="shared" si="9"/>
        <v>523</v>
      </c>
      <c r="V44" s="217">
        <v>169</v>
      </c>
      <c r="W44" s="217">
        <v>178</v>
      </c>
      <c r="X44" s="217">
        <v>0</v>
      </c>
      <c r="Y44" s="217">
        <f>SUM(V44:X44)</f>
        <v>347</v>
      </c>
      <c r="Z44" s="217">
        <v>207</v>
      </c>
      <c r="AA44" s="217">
        <v>229</v>
      </c>
      <c r="AB44" s="217">
        <v>0</v>
      </c>
      <c r="AC44" s="218">
        <f>SUM(Z44:AB44)</f>
        <v>436</v>
      </c>
      <c r="AD44" s="189">
        <v>255</v>
      </c>
      <c r="AE44" s="189">
        <v>285</v>
      </c>
      <c r="AF44" s="189">
        <v>0</v>
      </c>
      <c r="AG44" s="189">
        <f t="shared" si="8"/>
        <v>540</v>
      </c>
      <c r="AH44" s="192"/>
    </row>
    <row r="45" spans="1:34" ht="28.5">
      <c r="A45" s="649"/>
      <c r="B45" s="649"/>
      <c r="C45" s="649"/>
      <c r="D45" s="649"/>
      <c r="E45" s="652"/>
      <c r="F45" s="655"/>
      <c r="G45" s="658"/>
      <c r="H45" s="649"/>
      <c r="I45" s="206" t="s">
        <v>173</v>
      </c>
      <c r="J45" s="340">
        <v>0</v>
      </c>
      <c r="K45" s="340">
        <v>0</v>
      </c>
      <c r="L45" s="340">
        <v>0</v>
      </c>
      <c r="M45" s="340">
        <f t="shared" si="4"/>
        <v>0</v>
      </c>
      <c r="N45" s="340">
        <v>0</v>
      </c>
      <c r="O45" s="340">
        <v>0</v>
      </c>
      <c r="P45" s="340">
        <v>0</v>
      </c>
      <c r="Q45" s="340">
        <f t="shared" si="6"/>
        <v>0</v>
      </c>
      <c r="R45" s="349">
        <v>0</v>
      </c>
      <c r="S45" s="349">
        <v>0</v>
      </c>
      <c r="T45" s="349">
        <v>0</v>
      </c>
      <c r="U45" s="349">
        <f t="shared" si="9"/>
        <v>0</v>
      </c>
      <c r="V45" s="217">
        <v>0</v>
      </c>
      <c r="W45" s="217">
        <v>0</v>
      </c>
      <c r="X45" s="217">
        <v>0</v>
      </c>
      <c r="Y45" s="217">
        <f>SUM(V45:X45)</f>
        <v>0</v>
      </c>
      <c r="Z45" s="217">
        <v>0</v>
      </c>
      <c r="AA45" s="217">
        <v>0</v>
      </c>
      <c r="AB45" s="217">
        <v>0</v>
      </c>
      <c r="AC45" s="217">
        <v>0</v>
      </c>
      <c r="AD45" s="189">
        <v>0</v>
      </c>
      <c r="AE45" s="189">
        <v>0</v>
      </c>
      <c r="AF45" s="189">
        <v>0</v>
      </c>
      <c r="AG45" s="189">
        <f t="shared" si="8"/>
        <v>0</v>
      </c>
      <c r="AH45" s="192"/>
    </row>
    <row r="46" spans="1:34" ht="42.75">
      <c r="A46" s="649"/>
      <c r="B46" s="649"/>
      <c r="C46" s="649"/>
      <c r="D46" s="649"/>
      <c r="E46" s="652"/>
      <c r="F46" s="655"/>
      <c r="G46" s="658"/>
      <c r="H46" s="649"/>
      <c r="I46" s="208" t="s">
        <v>174</v>
      </c>
      <c r="J46" s="341">
        <f>SUM(J41:J45)</f>
        <v>515</v>
      </c>
      <c r="K46" s="341">
        <f>SUM(K41:K45)</f>
        <v>462</v>
      </c>
      <c r="L46" s="341">
        <f>SUM(L41:L45)</f>
        <v>0</v>
      </c>
      <c r="M46" s="350">
        <f t="shared" si="4"/>
        <v>977</v>
      </c>
      <c r="N46" s="341">
        <v>185</v>
      </c>
      <c r="O46" s="341">
        <v>196</v>
      </c>
      <c r="P46" s="341">
        <v>0</v>
      </c>
      <c r="Q46" s="358">
        <f t="shared" si="6"/>
        <v>381</v>
      </c>
      <c r="R46" s="357">
        <f t="shared" ref="R46:Y46" si="10">SUM(R41:R45)</f>
        <v>399</v>
      </c>
      <c r="S46" s="357">
        <f t="shared" si="10"/>
        <v>124</v>
      </c>
      <c r="T46" s="357">
        <f t="shared" si="10"/>
        <v>0</v>
      </c>
      <c r="U46" s="359">
        <f t="shared" si="10"/>
        <v>523</v>
      </c>
      <c r="V46" s="218">
        <f t="shared" si="10"/>
        <v>169</v>
      </c>
      <c r="W46" s="218">
        <f t="shared" si="10"/>
        <v>178</v>
      </c>
      <c r="X46" s="218">
        <f t="shared" si="10"/>
        <v>0</v>
      </c>
      <c r="Y46" s="360">
        <f t="shared" si="10"/>
        <v>347</v>
      </c>
      <c r="Z46" s="218">
        <v>207</v>
      </c>
      <c r="AA46" s="218">
        <v>229</v>
      </c>
      <c r="AB46" s="218">
        <v>0</v>
      </c>
      <c r="AC46" s="360">
        <f>SUM(Z46:AB46)</f>
        <v>436</v>
      </c>
      <c r="AD46" s="194">
        <v>255</v>
      </c>
      <c r="AE46" s="194">
        <v>285</v>
      </c>
      <c r="AF46" s="194">
        <v>0</v>
      </c>
      <c r="AG46" s="361">
        <f t="shared" si="8"/>
        <v>540</v>
      </c>
      <c r="AH46" s="192"/>
    </row>
    <row r="47" spans="1:34">
      <c r="A47" s="649"/>
      <c r="B47" s="649"/>
      <c r="C47" s="649"/>
      <c r="D47" s="649"/>
      <c r="E47" s="652"/>
      <c r="F47" s="655"/>
      <c r="G47" s="658"/>
      <c r="H47" s="649" t="s">
        <v>175</v>
      </c>
      <c r="I47" s="206" t="s">
        <v>176</v>
      </c>
      <c r="J47" s="340">
        <v>515</v>
      </c>
      <c r="K47" s="340">
        <v>462</v>
      </c>
      <c r="L47" s="340">
        <v>0</v>
      </c>
      <c r="M47" s="340">
        <f t="shared" si="4"/>
        <v>977</v>
      </c>
      <c r="N47" s="340">
        <v>185</v>
      </c>
      <c r="O47" s="340">
        <v>196</v>
      </c>
      <c r="P47" s="340">
        <v>0</v>
      </c>
      <c r="Q47" s="340">
        <f t="shared" si="6"/>
        <v>381</v>
      </c>
      <c r="R47" s="349">
        <v>399</v>
      </c>
      <c r="S47" s="349">
        <v>124</v>
      </c>
      <c r="T47" s="349">
        <v>0</v>
      </c>
      <c r="U47" s="349">
        <f>SUM(R47:T47)</f>
        <v>523</v>
      </c>
      <c r="V47" s="217">
        <v>169</v>
      </c>
      <c r="W47" s="217">
        <v>178</v>
      </c>
      <c r="X47" s="217">
        <v>0</v>
      </c>
      <c r="Y47" s="217">
        <v>347</v>
      </c>
      <c r="Z47" s="217">
        <v>207</v>
      </c>
      <c r="AA47" s="217">
        <v>229</v>
      </c>
      <c r="AB47" s="217">
        <v>0</v>
      </c>
      <c r="AC47" s="217">
        <v>436</v>
      </c>
      <c r="AD47" s="189">
        <v>255</v>
      </c>
      <c r="AE47" s="189">
        <v>285</v>
      </c>
      <c r="AF47" s="189">
        <v>0</v>
      </c>
      <c r="AG47" s="189">
        <v>540</v>
      </c>
      <c r="AH47" s="192"/>
    </row>
    <row r="48" spans="1:34">
      <c r="A48" s="649"/>
      <c r="B48" s="649"/>
      <c r="C48" s="649"/>
      <c r="D48" s="649"/>
      <c r="E48" s="652"/>
      <c r="F48" s="655"/>
      <c r="G48" s="658"/>
      <c r="H48" s="649"/>
      <c r="I48" s="206" t="s">
        <v>177</v>
      </c>
      <c r="J48" s="340">
        <v>0</v>
      </c>
      <c r="K48" s="340">
        <v>0</v>
      </c>
      <c r="L48" s="340">
        <v>0</v>
      </c>
      <c r="M48" s="340">
        <f t="shared" si="4"/>
        <v>0</v>
      </c>
      <c r="N48" s="340">
        <v>0</v>
      </c>
      <c r="O48" s="340">
        <v>0</v>
      </c>
      <c r="P48" s="340">
        <v>0</v>
      </c>
      <c r="Q48" s="340">
        <f t="shared" si="6"/>
        <v>0</v>
      </c>
      <c r="R48" s="349">
        <v>0</v>
      </c>
      <c r="S48" s="349">
        <v>0</v>
      </c>
      <c r="T48" s="349">
        <v>0</v>
      </c>
      <c r="U48" s="349">
        <f>SUM(R48:T48)</f>
        <v>0</v>
      </c>
      <c r="V48" s="217">
        <v>0</v>
      </c>
      <c r="W48" s="217">
        <v>0</v>
      </c>
      <c r="X48" s="217">
        <v>0</v>
      </c>
      <c r="Y48" s="217">
        <f>SUM(V48:X48)</f>
        <v>0</v>
      </c>
      <c r="Z48" s="217">
        <v>0</v>
      </c>
      <c r="AA48" s="217">
        <v>0</v>
      </c>
      <c r="AB48" s="217">
        <v>0</v>
      </c>
      <c r="AC48" s="217">
        <v>0</v>
      </c>
      <c r="AD48" s="189">
        <v>0</v>
      </c>
      <c r="AE48" s="189">
        <v>0</v>
      </c>
      <c r="AF48" s="189">
        <v>0</v>
      </c>
      <c r="AG48" s="189">
        <v>0</v>
      </c>
      <c r="AH48" s="192"/>
    </row>
    <row r="49" spans="1:34">
      <c r="A49" s="649"/>
      <c r="B49" s="649"/>
      <c r="C49" s="649"/>
      <c r="D49" s="649"/>
      <c r="E49" s="652"/>
      <c r="F49" s="655"/>
      <c r="G49" s="658"/>
      <c r="H49" s="649" t="s">
        <v>178</v>
      </c>
      <c r="I49" s="206" t="s">
        <v>179</v>
      </c>
      <c r="J49" s="340">
        <v>0</v>
      </c>
      <c r="K49" s="340">
        <v>0</v>
      </c>
      <c r="L49" s="340">
        <v>0</v>
      </c>
      <c r="M49" s="340">
        <f t="shared" si="4"/>
        <v>0</v>
      </c>
      <c r="N49" s="340">
        <v>0</v>
      </c>
      <c r="O49" s="340">
        <v>0</v>
      </c>
      <c r="P49" s="340">
        <v>0</v>
      </c>
      <c r="Q49" s="340">
        <f t="shared" si="6"/>
        <v>0</v>
      </c>
      <c r="R49" s="349">
        <v>0</v>
      </c>
      <c r="S49" s="349">
        <v>0</v>
      </c>
      <c r="T49" s="349">
        <v>0</v>
      </c>
      <c r="U49" s="349">
        <f>SUM(R49:T49)</f>
        <v>0</v>
      </c>
      <c r="V49" s="1">
        <v>0</v>
      </c>
      <c r="W49" s="217">
        <v>0</v>
      </c>
      <c r="X49" s="217">
        <v>0</v>
      </c>
      <c r="Y49" s="217">
        <f>SUM(V49:X49)</f>
        <v>0</v>
      </c>
      <c r="Z49" s="217">
        <v>0</v>
      </c>
      <c r="AA49" s="217">
        <v>0</v>
      </c>
      <c r="AB49" s="217">
        <v>0</v>
      </c>
      <c r="AC49" s="217">
        <v>0</v>
      </c>
      <c r="AD49" s="189">
        <v>0</v>
      </c>
      <c r="AE49" s="189">
        <v>0</v>
      </c>
      <c r="AF49" s="189">
        <v>0</v>
      </c>
      <c r="AG49" s="189">
        <v>0</v>
      </c>
      <c r="AH49" s="192"/>
    </row>
    <row r="50" spans="1:34" ht="29.25" thickBot="1">
      <c r="A50" s="649"/>
      <c r="B50" s="649"/>
      <c r="C50" s="649"/>
      <c r="D50" s="649"/>
      <c r="E50" s="653"/>
      <c r="F50" s="656"/>
      <c r="G50" s="659"/>
      <c r="H50" s="650"/>
      <c r="I50" s="195" t="s">
        <v>180</v>
      </c>
      <c r="J50" s="345">
        <v>0</v>
      </c>
      <c r="K50" s="345">
        <v>0</v>
      </c>
      <c r="L50" s="345">
        <v>0</v>
      </c>
      <c r="M50" s="345">
        <f t="shared" si="4"/>
        <v>0</v>
      </c>
      <c r="N50" s="340">
        <v>0</v>
      </c>
      <c r="O50" s="340">
        <v>0</v>
      </c>
      <c r="P50" s="340">
        <v>0</v>
      </c>
      <c r="Q50" s="345">
        <f t="shared" si="6"/>
        <v>0</v>
      </c>
      <c r="R50" s="355">
        <v>0</v>
      </c>
      <c r="S50" s="355">
        <v>0</v>
      </c>
      <c r="T50" s="355">
        <v>0</v>
      </c>
      <c r="U50" s="349">
        <f>SUM(R50:T50)</f>
        <v>0</v>
      </c>
      <c r="V50" s="346">
        <v>0</v>
      </c>
      <c r="W50" s="346">
        <v>0</v>
      </c>
      <c r="X50" s="346">
        <v>0</v>
      </c>
      <c r="Y50" s="346">
        <f>SUM(V50:X50)</f>
        <v>0</v>
      </c>
      <c r="Z50" s="346">
        <v>0</v>
      </c>
      <c r="AA50" s="346">
        <v>0</v>
      </c>
      <c r="AB50" s="346">
        <v>0</v>
      </c>
      <c r="AC50" s="346">
        <v>0</v>
      </c>
      <c r="AD50" s="196">
        <v>0</v>
      </c>
      <c r="AE50" s="196">
        <v>0</v>
      </c>
      <c r="AF50" s="196">
        <v>0</v>
      </c>
      <c r="AG50" s="189">
        <v>0</v>
      </c>
      <c r="AH50" s="198"/>
    </row>
  </sheetData>
  <mergeCells count="59">
    <mergeCell ref="B8:C8"/>
    <mergeCell ref="A1:T1"/>
    <mergeCell ref="A2:T2"/>
    <mergeCell ref="A3:T3"/>
    <mergeCell ref="A6:D6"/>
    <mergeCell ref="B7:C7"/>
    <mergeCell ref="A10:G10"/>
    <mergeCell ref="H10:S10"/>
    <mergeCell ref="T10:T11"/>
    <mergeCell ref="A12:A14"/>
    <mergeCell ref="B12:B14"/>
    <mergeCell ref="C12:C14"/>
    <mergeCell ref="D12:D14"/>
    <mergeCell ref="A17:I17"/>
    <mergeCell ref="J17:U17"/>
    <mergeCell ref="V17:AG17"/>
    <mergeCell ref="AH17:AH20"/>
    <mergeCell ref="A18:A20"/>
    <mergeCell ref="B18:B20"/>
    <mergeCell ref="C18:C20"/>
    <mergeCell ref="D18:D20"/>
    <mergeCell ref="E18:E20"/>
    <mergeCell ref="F18:F20"/>
    <mergeCell ref="G18:G20"/>
    <mergeCell ref="H18:H20"/>
    <mergeCell ref="I18:I20"/>
    <mergeCell ref="J18:M18"/>
    <mergeCell ref="N18:Q18"/>
    <mergeCell ref="V18:Y18"/>
    <mergeCell ref="Z18:AC18"/>
    <mergeCell ref="AD18:AG18"/>
    <mergeCell ref="J19:M19"/>
    <mergeCell ref="R19:U19"/>
    <mergeCell ref="V19:Y19"/>
    <mergeCell ref="AD19:AG19"/>
    <mergeCell ref="R18:U18"/>
    <mergeCell ref="G21:G30"/>
    <mergeCell ref="H21:H26"/>
    <mergeCell ref="H27:H28"/>
    <mergeCell ref="H29:H30"/>
    <mergeCell ref="A31:A50"/>
    <mergeCell ref="E31:E40"/>
    <mergeCell ref="F31:F40"/>
    <mergeCell ref="G31:G40"/>
    <mergeCell ref="H31:H36"/>
    <mergeCell ref="H37:H38"/>
    <mergeCell ref="A21:A30"/>
    <mergeCell ref="B21:B50"/>
    <mergeCell ref="C21:C50"/>
    <mergeCell ref="D21:D50"/>
    <mergeCell ref="E21:E30"/>
    <mergeCell ref="F21:F30"/>
    <mergeCell ref="H39:H40"/>
    <mergeCell ref="E41:E50"/>
    <mergeCell ref="F41:F50"/>
    <mergeCell ref="G41:G50"/>
    <mergeCell ref="H41:H46"/>
    <mergeCell ref="H47:H48"/>
    <mergeCell ref="H49:H5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V21"/>
  <sheetViews>
    <sheetView topLeftCell="A5" zoomScale="84" zoomScaleNormal="84" workbookViewId="0">
      <selection activeCell="C12" sqref="C12:C13"/>
    </sheetView>
  </sheetViews>
  <sheetFormatPr baseColWidth="10" defaultRowHeight="15"/>
  <cols>
    <col min="1" max="1" width="22" style="1" customWidth="1"/>
    <col min="2" max="2" width="11.7109375" style="1" customWidth="1"/>
    <col min="3" max="3" width="14.140625" style="1" customWidth="1"/>
    <col min="4" max="4" width="22.140625" style="1" customWidth="1"/>
    <col min="5" max="5" width="20.7109375" style="1" customWidth="1"/>
    <col min="6" max="6" width="15.7109375" style="1" customWidth="1"/>
    <col min="7" max="7" width="17.85546875" style="1" customWidth="1"/>
    <col min="8" max="8" width="12.140625" style="1" customWidth="1"/>
    <col min="9" max="9" width="15" style="1" customWidth="1"/>
    <col min="10" max="10" width="14.140625" style="1" customWidth="1"/>
    <col min="11" max="11" width="14" style="1" customWidth="1"/>
    <col min="12" max="12" width="15.42578125" style="1" customWidth="1"/>
    <col min="13" max="13" width="15" style="1" customWidth="1"/>
    <col min="14" max="15" width="13.42578125" style="1" customWidth="1"/>
    <col min="16" max="16" width="15.28515625" style="1" customWidth="1"/>
    <col min="17" max="17" width="13.5703125" style="1" customWidth="1"/>
    <col min="18" max="18" width="15.140625" style="1" customWidth="1"/>
    <col min="19" max="19" width="15.7109375" style="1" customWidth="1"/>
    <col min="20" max="20" width="17" style="1" customWidth="1"/>
    <col min="21" max="21" width="8.5703125" style="1" customWidth="1"/>
    <col min="22" max="28" width="20.85546875" style="1" customWidth="1"/>
    <col min="29" max="256" width="11.42578125" style="1"/>
    <col min="257" max="257" width="22" style="1" customWidth="1"/>
    <col min="258" max="258" width="11.7109375" style="1" customWidth="1"/>
    <col min="259" max="259" width="14.140625" style="1" customWidth="1"/>
    <col min="260" max="260" width="22.140625" style="1" customWidth="1"/>
    <col min="261" max="261" width="20.7109375" style="1" customWidth="1"/>
    <col min="262" max="262" width="15.7109375" style="1" customWidth="1"/>
    <col min="263" max="263" width="17.85546875" style="1" customWidth="1"/>
    <col min="264" max="264" width="12.140625" style="1" customWidth="1"/>
    <col min="265" max="265" width="15" style="1" customWidth="1"/>
    <col min="266" max="266" width="14.140625" style="1" customWidth="1"/>
    <col min="267" max="267" width="14" style="1" customWidth="1"/>
    <col min="268" max="268" width="15.42578125" style="1" customWidth="1"/>
    <col min="269" max="269" width="15" style="1" customWidth="1"/>
    <col min="270" max="271" width="13.42578125" style="1" customWidth="1"/>
    <col min="272" max="272" width="15.28515625" style="1" customWidth="1"/>
    <col min="273" max="273" width="13.5703125" style="1" customWidth="1"/>
    <col min="274" max="274" width="15.140625" style="1" customWidth="1"/>
    <col min="275" max="275" width="15.7109375" style="1" customWidth="1"/>
    <col min="276" max="276" width="17" style="1" customWidth="1"/>
    <col min="277" max="277" width="8.5703125" style="1" customWidth="1"/>
    <col min="278" max="284" width="20.85546875" style="1" customWidth="1"/>
    <col min="285" max="512" width="11.42578125" style="1"/>
    <col min="513" max="513" width="22" style="1" customWidth="1"/>
    <col min="514" max="514" width="11.7109375" style="1" customWidth="1"/>
    <col min="515" max="515" width="14.140625" style="1" customWidth="1"/>
    <col min="516" max="516" width="22.140625" style="1" customWidth="1"/>
    <col min="517" max="517" width="20.7109375" style="1" customWidth="1"/>
    <col min="518" max="518" width="15.7109375" style="1" customWidth="1"/>
    <col min="519" max="519" width="17.85546875" style="1" customWidth="1"/>
    <col min="520" max="520" width="12.140625" style="1" customWidth="1"/>
    <col min="521" max="521" width="15" style="1" customWidth="1"/>
    <col min="522" max="522" width="14.140625" style="1" customWidth="1"/>
    <col min="523" max="523" width="14" style="1" customWidth="1"/>
    <col min="524" max="524" width="15.42578125" style="1" customWidth="1"/>
    <col min="525" max="525" width="15" style="1" customWidth="1"/>
    <col min="526" max="527" width="13.42578125" style="1" customWidth="1"/>
    <col min="528" max="528" width="15.28515625" style="1" customWidth="1"/>
    <col min="529" max="529" width="13.5703125" style="1" customWidth="1"/>
    <col min="530" max="530" width="15.140625" style="1" customWidth="1"/>
    <col min="531" max="531" width="15.7109375" style="1" customWidth="1"/>
    <col min="532" max="532" width="17" style="1" customWidth="1"/>
    <col min="533" max="533" width="8.5703125" style="1" customWidth="1"/>
    <col min="534" max="540" width="20.85546875" style="1" customWidth="1"/>
    <col min="541" max="768" width="11.42578125" style="1"/>
    <col min="769" max="769" width="22" style="1" customWidth="1"/>
    <col min="770" max="770" width="11.7109375" style="1" customWidth="1"/>
    <col min="771" max="771" width="14.140625" style="1" customWidth="1"/>
    <col min="772" max="772" width="22.140625" style="1" customWidth="1"/>
    <col min="773" max="773" width="20.7109375" style="1" customWidth="1"/>
    <col min="774" max="774" width="15.7109375" style="1" customWidth="1"/>
    <col min="775" max="775" width="17.85546875" style="1" customWidth="1"/>
    <col min="776" max="776" width="12.140625" style="1" customWidth="1"/>
    <col min="777" max="777" width="15" style="1" customWidth="1"/>
    <col min="778" max="778" width="14.140625" style="1" customWidth="1"/>
    <col min="779" max="779" width="14" style="1" customWidth="1"/>
    <col min="780" max="780" width="15.42578125" style="1" customWidth="1"/>
    <col min="781" max="781" width="15" style="1" customWidth="1"/>
    <col min="782" max="783" width="13.42578125" style="1" customWidth="1"/>
    <col min="784" max="784" width="15.28515625" style="1" customWidth="1"/>
    <col min="785" max="785" width="13.5703125" style="1" customWidth="1"/>
    <col min="786" max="786" width="15.140625" style="1" customWidth="1"/>
    <col min="787" max="787" width="15.7109375" style="1" customWidth="1"/>
    <col min="788" max="788" width="17" style="1" customWidth="1"/>
    <col min="789" max="789" width="8.5703125" style="1" customWidth="1"/>
    <col min="790" max="796" width="20.85546875" style="1" customWidth="1"/>
    <col min="797" max="1024" width="11.42578125" style="1"/>
    <col min="1025" max="1025" width="22" style="1" customWidth="1"/>
    <col min="1026" max="1026" width="11.7109375" style="1" customWidth="1"/>
    <col min="1027" max="1027" width="14.140625" style="1" customWidth="1"/>
    <col min="1028" max="1028" width="22.140625" style="1" customWidth="1"/>
    <col min="1029" max="1029" width="20.7109375" style="1" customWidth="1"/>
    <col min="1030" max="1030" width="15.7109375" style="1" customWidth="1"/>
    <col min="1031" max="1031" width="17.85546875" style="1" customWidth="1"/>
    <col min="1032" max="1032" width="12.140625" style="1" customWidth="1"/>
    <col min="1033" max="1033" width="15" style="1" customWidth="1"/>
    <col min="1034" max="1034" width="14.140625" style="1" customWidth="1"/>
    <col min="1035" max="1035" width="14" style="1" customWidth="1"/>
    <col min="1036" max="1036" width="15.42578125" style="1" customWidth="1"/>
    <col min="1037" max="1037" width="15" style="1" customWidth="1"/>
    <col min="1038" max="1039" width="13.42578125" style="1" customWidth="1"/>
    <col min="1040" max="1040" width="15.28515625" style="1" customWidth="1"/>
    <col min="1041" max="1041" width="13.5703125" style="1" customWidth="1"/>
    <col min="1042" max="1042" width="15.140625" style="1" customWidth="1"/>
    <col min="1043" max="1043" width="15.7109375" style="1" customWidth="1"/>
    <col min="1044" max="1044" width="17" style="1" customWidth="1"/>
    <col min="1045" max="1045" width="8.5703125" style="1" customWidth="1"/>
    <col min="1046" max="1052" width="20.85546875" style="1" customWidth="1"/>
    <col min="1053" max="1280" width="11.42578125" style="1"/>
    <col min="1281" max="1281" width="22" style="1" customWidth="1"/>
    <col min="1282" max="1282" width="11.7109375" style="1" customWidth="1"/>
    <col min="1283" max="1283" width="14.140625" style="1" customWidth="1"/>
    <col min="1284" max="1284" width="22.140625" style="1" customWidth="1"/>
    <col min="1285" max="1285" width="20.7109375" style="1" customWidth="1"/>
    <col min="1286" max="1286" width="15.7109375" style="1" customWidth="1"/>
    <col min="1287" max="1287" width="17.85546875" style="1" customWidth="1"/>
    <col min="1288" max="1288" width="12.140625" style="1" customWidth="1"/>
    <col min="1289" max="1289" width="15" style="1" customWidth="1"/>
    <col min="1290" max="1290" width="14.140625" style="1" customWidth="1"/>
    <col min="1291" max="1291" width="14" style="1" customWidth="1"/>
    <col min="1292" max="1292" width="15.42578125" style="1" customWidth="1"/>
    <col min="1293" max="1293" width="15" style="1" customWidth="1"/>
    <col min="1294" max="1295" width="13.42578125" style="1" customWidth="1"/>
    <col min="1296" max="1296" width="15.28515625" style="1" customWidth="1"/>
    <col min="1297" max="1297" width="13.5703125" style="1" customWidth="1"/>
    <col min="1298" max="1298" width="15.140625" style="1" customWidth="1"/>
    <col min="1299" max="1299" width="15.7109375" style="1" customWidth="1"/>
    <col min="1300" max="1300" width="17" style="1" customWidth="1"/>
    <col min="1301" max="1301" width="8.5703125" style="1" customWidth="1"/>
    <col min="1302" max="1308" width="20.85546875" style="1" customWidth="1"/>
    <col min="1309" max="1536" width="11.42578125" style="1"/>
    <col min="1537" max="1537" width="22" style="1" customWidth="1"/>
    <col min="1538" max="1538" width="11.7109375" style="1" customWidth="1"/>
    <col min="1539" max="1539" width="14.140625" style="1" customWidth="1"/>
    <col min="1540" max="1540" width="22.140625" style="1" customWidth="1"/>
    <col min="1541" max="1541" width="20.7109375" style="1" customWidth="1"/>
    <col min="1542" max="1542" width="15.7109375" style="1" customWidth="1"/>
    <col min="1543" max="1543" width="17.85546875" style="1" customWidth="1"/>
    <col min="1544" max="1544" width="12.140625" style="1" customWidth="1"/>
    <col min="1545" max="1545" width="15" style="1" customWidth="1"/>
    <col min="1546" max="1546" width="14.140625" style="1" customWidth="1"/>
    <col min="1547" max="1547" width="14" style="1" customWidth="1"/>
    <col min="1548" max="1548" width="15.42578125" style="1" customWidth="1"/>
    <col min="1549" max="1549" width="15" style="1" customWidth="1"/>
    <col min="1550" max="1551" width="13.42578125" style="1" customWidth="1"/>
    <col min="1552" max="1552" width="15.28515625" style="1" customWidth="1"/>
    <col min="1553" max="1553" width="13.5703125" style="1" customWidth="1"/>
    <col min="1554" max="1554" width="15.140625" style="1" customWidth="1"/>
    <col min="1555" max="1555" width="15.7109375" style="1" customWidth="1"/>
    <col min="1556" max="1556" width="17" style="1" customWidth="1"/>
    <col min="1557" max="1557" width="8.5703125" style="1" customWidth="1"/>
    <col min="1558" max="1564" width="20.85546875" style="1" customWidth="1"/>
    <col min="1565" max="1792" width="11.42578125" style="1"/>
    <col min="1793" max="1793" width="22" style="1" customWidth="1"/>
    <col min="1794" max="1794" width="11.7109375" style="1" customWidth="1"/>
    <col min="1795" max="1795" width="14.140625" style="1" customWidth="1"/>
    <col min="1796" max="1796" width="22.140625" style="1" customWidth="1"/>
    <col min="1797" max="1797" width="20.7109375" style="1" customWidth="1"/>
    <col min="1798" max="1798" width="15.7109375" style="1" customWidth="1"/>
    <col min="1799" max="1799" width="17.85546875" style="1" customWidth="1"/>
    <col min="1800" max="1800" width="12.140625" style="1" customWidth="1"/>
    <col min="1801" max="1801" width="15" style="1" customWidth="1"/>
    <col min="1802" max="1802" width="14.140625" style="1" customWidth="1"/>
    <col min="1803" max="1803" width="14" style="1" customWidth="1"/>
    <col min="1804" max="1804" width="15.42578125" style="1" customWidth="1"/>
    <col min="1805" max="1805" width="15" style="1" customWidth="1"/>
    <col min="1806" max="1807" width="13.42578125" style="1" customWidth="1"/>
    <col min="1808" max="1808" width="15.28515625" style="1" customWidth="1"/>
    <col min="1809" max="1809" width="13.5703125" style="1" customWidth="1"/>
    <col min="1810" max="1810" width="15.140625" style="1" customWidth="1"/>
    <col min="1811" max="1811" width="15.7109375" style="1" customWidth="1"/>
    <col min="1812" max="1812" width="17" style="1" customWidth="1"/>
    <col min="1813" max="1813" width="8.5703125" style="1" customWidth="1"/>
    <col min="1814" max="1820" width="20.85546875" style="1" customWidth="1"/>
    <col min="1821" max="2048" width="11.42578125" style="1"/>
    <col min="2049" max="2049" width="22" style="1" customWidth="1"/>
    <col min="2050" max="2050" width="11.7109375" style="1" customWidth="1"/>
    <col min="2051" max="2051" width="14.140625" style="1" customWidth="1"/>
    <col min="2052" max="2052" width="22.140625" style="1" customWidth="1"/>
    <col min="2053" max="2053" width="20.7109375" style="1" customWidth="1"/>
    <col min="2054" max="2054" width="15.7109375" style="1" customWidth="1"/>
    <col min="2055" max="2055" width="17.85546875" style="1" customWidth="1"/>
    <col min="2056" max="2056" width="12.140625" style="1" customWidth="1"/>
    <col min="2057" max="2057" width="15" style="1" customWidth="1"/>
    <col min="2058" max="2058" width="14.140625" style="1" customWidth="1"/>
    <col min="2059" max="2059" width="14" style="1" customWidth="1"/>
    <col min="2060" max="2060" width="15.42578125" style="1" customWidth="1"/>
    <col min="2061" max="2061" width="15" style="1" customWidth="1"/>
    <col min="2062" max="2063" width="13.42578125" style="1" customWidth="1"/>
    <col min="2064" max="2064" width="15.28515625" style="1" customWidth="1"/>
    <col min="2065" max="2065" width="13.5703125" style="1" customWidth="1"/>
    <col min="2066" max="2066" width="15.140625" style="1" customWidth="1"/>
    <col min="2067" max="2067" width="15.7109375" style="1" customWidth="1"/>
    <col min="2068" max="2068" width="17" style="1" customWidth="1"/>
    <col min="2069" max="2069" width="8.5703125" style="1" customWidth="1"/>
    <col min="2070" max="2076" width="20.85546875" style="1" customWidth="1"/>
    <col min="2077" max="2304" width="11.42578125" style="1"/>
    <col min="2305" max="2305" width="22" style="1" customWidth="1"/>
    <col min="2306" max="2306" width="11.7109375" style="1" customWidth="1"/>
    <col min="2307" max="2307" width="14.140625" style="1" customWidth="1"/>
    <col min="2308" max="2308" width="22.140625" style="1" customWidth="1"/>
    <col min="2309" max="2309" width="20.7109375" style="1" customWidth="1"/>
    <col min="2310" max="2310" width="15.7109375" style="1" customWidth="1"/>
    <col min="2311" max="2311" width="17.85546875" style="1" customWidth="1"/>
    <col min="2312" max="2312" width="12.140625" style="1" customWidth="1"/>
    <col min="2313" max="2313" width="15" style="1" customWidth="1"/>
    <col min="2314" max="2314" width="14.140625" style="1" customWidth="1"/>
    <col min="2315" max="2315" width="14" style="1" customWidth="1"/>
    <col min="2316" max="2316" width="15.42578125" style="1" customWidth="1"/>
    <col min="2317" max="2317" width="15" style="1" customWidth="1"/>
    <col min="2318" max="2319" width="13.42578125" style="1" customWidth="1"/>
    <col min="2320" max="2320" width="15.28515625" style="1" customWidth="1"/>
    <col min="2321" max="2321" width="13.5703125" style="1" customWidth="1"/>
    <col min="2322" max="2322" width="15.140625" style="1" customWidth="1"/>
    <col min="2323" max="2323" width="15.7109375" style="1" customWidth="1"/>
    <col min="2324" max="2324" width="17" style="1" customWidth="1"/>
    <col min="2325" max="2325" width="8.5703125" style="1" customWidth="1"/>
    <col min="2326" max="2332" width="20.85546875" style="1" customWidth="1"/>
    <col min="2333" max="2560" width="11.42578125" style="1"/>
    <col min="2561" max="2561" width="22" style="1" customWidth="1"/>
    <col min="2562" max="2562" width="11.7109375" style="1" customWidth="1"/>
    <col min="2563" max="2563" width="14.140625" style="1" customWidth="1"/>
    <col min="2564" max="2564" width="22.140625" style="1" customWidth="1"/>
    <col min="2565" max="2565" width="20.7109375" style="1" customWidth="1"/>
    <col min="2566" max="2566" width="15.7109375" style="1" customWidth="1"/>
    <col min="2567" max="2567" width="17.85546875" style="1" customWidth="1"/>
    <col min="2568" max="2568" width="12.140625" style="1" customWidth="1"/>
    <col min="2569" max="2569" width="15" style="1" customWidth="1"/>
    <col min="2570" max="2570" width="14.140625" style="1" customWidth="1"/>
    <col min="2571" max="2571" width="14" style="1" customWidth="1"/>
    <col min="2572" max="2572" width="15.42578125" style="1" customWidth="1"/>
    <col min="2573" max="2573" width="15" style="1" customWidth="1"/>
    <col min="2574" max="2575" width="13.42578125" style="1" customWidth="1"/>
    <col min="2576" max="2576" width="15.28515625" style="1" customWidth="1"/>
    <col min="2577" max="2577" width="13.5703125" style="1" customWidth="1"/>
    <col min="2578" max="2578" width="15.140625" style="1" customWidth="1"/>
    <col min="2579" max="2579" width="15.7109375" style="1" customWidth="1"/>
    <col min="2580" max="2580" width="17" style="1" customWidth="1"/>
    <col min="2581" max="2581" width="8.5703125" style="1" customWidth="1"/>
    <col min="2582" max="2588" width="20.85546875" style="1" customWidth="1"/>
    <col min="2589" max="2816" width="11.42578125" style="1"/>
    <col min="2817" max="2817" width="22" style="1" customWidth="1"/>
    <col min="2818" max="2818" width="11.7109375" style="1" customWidth="1"/>
    <col min="2819" max="2819" width="14.140625" style="1" customWidth="1"/>
    <col min="2820" max="2820" width="22.140625" style="1" customWidth="1"/>
    <col min="2821" max="2821" width="20.7109375" style="1" customWidth="1"/>
    <col min="2822" max="2822" width="15.7109375" style="1" customWidth="1"/>
    <col min="2823" max="2823" width="17.85546875" style="1" customWidth="1"/>
    <col min="2824" max="2824" width="12.140625" style="1" customWidth="1"/>
    <col min="2825" max="2825" width="15" style="1" customWidth="1"/>
    <col min="2826" max="2826" width="14.140625" style="1" customWidth="1"/>
    <col min="2827" max="2827" width="14" style="1" customWidth="1"/>
    <col min="2828" max="2828" width="15.42578125" style="1" customWidth="1"/>
    <col min="2829" max="2829" width="15" style="1" customWidth="1"/>
    <col min="2830" max="2831" width="13.42578125" style="1" customWidth="1"/>
    <col min="2832" max="2832" width="15.28515625" style="1" customWidth="1"/>
    <col min="2833" max="2833" width="13.5703125" style="1" customWidth="1"/>
    <col min="2834" max="2834" width="15.140625" style="1" customWidth="1"/>
    <col min="2835" max="2835" width="15.7109375" style="1" customWidth="1"/>
    <col min="2836" max="2836" width="17" style="1" customWidth="1"/>
    <col min="2837" max="2837" width="8.5703125" style="1" customWidth="1"/>
    <col min="2838" max="2844" width="20.85546875" style="1" customWidth="1"/>
    <col min="2845" max="3072" width="11.42578125" style="1"/>
    <col min="3073" max="3073" width="22" style="1" customWidth="1"/>
    <col min="3074" max="3074" width="11.7109375" style="1" customWidth="1"/>
    <col min="3075" max="3075" width="14.140625" style="1" customWidth="1"/>
    <col min="3076" max="3076" width="22.140625" style="1" customWidth="1"/>
    <col min="3077" max="3077" width="20.7109375" style="1" customWidth="1"/>
    <col min="3078" max="3078" width="15.7109375" style="1" customWidth="1"/>
    <col min="3079" max="3079" width="17.85546875" style="1" customWidth="1"/>
    <col min="3080" max="3080" width="12.140625" style="1" customWidth="1"/>
    <col min="3081" max="3081" width="15" style="1" customWidth="1"/>
    <col min="3082" max="3082" width="14.140625" style="1" customWidth="1"/>
    <col min="3083" max="3083" width="14" style="1" customWidth="1"/>
    <col min="3084" max="3084" width="15.42578125" style="1" customWidth="1"/>
    <col min="3085" max="3085" width="15" style="1" customWidth="1"/>
    <col min="3086" max="3087" width="13.42578125" style="1" customWidth="1"/>
    <col min="3088" max="3088" width="15.28515625" style="1" customWidth="1"/>
    <col min="3089" max="3089" width="13.5703125" style="1" customWidth="1"/>
    <col min="3090" max="3090" width="15.140625" style="1" customWidth="1"/>
    <col min="3091" max="3091" width="15.7109375" style="1" customWidth="1"/>
    <col min="3092" max="3092" width="17" style="1" customWidth="1"/>
    <col min="3093" max="3093" width="8.5703125" style="1" customWidth="1"/>
    <col min="3094" max="3100" width="20.85546875" style="1" customWidth="1"/>
    <col min="3101" max="3328" width="11.42578125" style="1"/>
    <col min="3329" max="3329" width="22" style="1" customWidth="1"/>
    <col min="3330" max="3330" width="11.7109375" style="1" customWidth="1"/>
    <col min="3331" max="3331" width="14.140625" style="1" customWidth="1"/>
    <col min="3332" max="3332" width="22.140625" style="1" customWidth="1"/>
    <col min="3333" max="3333" width="20.7109375" style="1" customWidth="1"/>
    <col min="3334" max="3334" width="15.7109375" style="1" customWidth="1"/>
    <col min="3335" max="3335" width="17.85546875" style="1" customWidth="1"/>
    <col min="3336" max="3336" width="12.140625" style="1" customWidth="1"/>
    <col min="3337" max="3337" width="15" style="1" customWidth="1"/>
    <col min="3338" max="3338" width="14.140625" style="1" customWidth="1"/>
    <col min="3339" max="3339" width="14" style="1" customWidth="1"/>
    <col min="3340" max="3340" width="15.42578125" style="1" customWidth="1"/>
    <col min="3341" max="3341" width="15" style="1" customWidth="1"/>
    <col min="3342" max="3343" width="13.42578125" style="1" customWidth="1"/>
    <col min="3344" max="3344" width="15.28515625" style="1" customWidth="1"/>
    <col min="3345" max="3345" width="13.5703125" style="1" customWidth="1"/>
    <col min="3346" max="3346" width="15.140625" style="1" customWidth="1"/>
    <col min="3347" max="3347" width="15.7109375" style="1" customWidth="1"/>
    <col min="3348" max="3348" width="17" style="1" customWidth="1"/>
    <col min="3349" max="3349" width="8.5703125" style="1" customWidth="1"/>
    <col min="3350" max="3356" width="20.85546875" style="1" customWidth="1"/>
    <col min="3357" max="3584" width="11.42578125" style="1"/>
    <col min="3585" max="3585" width="22" style="1" customWidth="1"/>
    <col min="3586" max="3586" width="11.7109375" style="1" customWidth="1"/>
    <col min="3587" max="3587" width="14.140625" style="1" customWidth="1"/>
    <col min="3588" max="3588" width="22.140625" style="1" customWidth="1"/>
    <col min="3589" max="3589" width="20.7109375" style="1" customWidth="1"/>
    <col min="3590" max="3590" width="15.7109375" style="1" customWidth="1"/>
    <col min="3591" max="3591" width="17.85546875" style="1" customWidth="1"/>
    <col min="3592" max="3592" width="12.140625" style="1" customWidth="1"/>
    <col min="3593" max="3593" width="15" style="1" customWidth="1"/>
    <col min="3594" max="3594" width="14.140625" style="1" customWidth="1"/>
    <col min="3595" max="3595" width="14" style="1" customWidth="1"/>
    <col min="3596" max="3596" width="15.42578125" style="1" customWidth="1"/>
    <col min="3597" max="3597" width="15" style="1" customWidth="1"/>
    <col min="3598" max="3599" width="13.42578125" style="1" customWidth="1"/>
    <col min="3600" max="3600" width="15.28515625" style="1" customWidth="1"/>
    <col min="3601" max="3601" width="13.5703125" style="1" customWidth="1"/>
    <col min="3602" max="3602" width="15.140625" style="1" customWidth="1"/>
    <col min="3603" max="3603" width="15.7109375" style="1" customWidth="1"/>
    <col min="3604" max="3604" width="17" style="1" customWidth="1"/>
    <col min="3605" max="3605" width="8.5703125" style="1" customWidth="1"/>
    <col min="3606" max="3612" width="20.85546875" style="1" customWidth="1"/>
    <col min="3613" max="3840" width="11.42578125" style="1"/>
    <col min="3841" max="3841" width="22" style="1" customWidth="1"/>
    <col min="3842" max="3842" width="11.7109375" style="1" customWidth="1"/>
    <col min="3843" max="3843" width="14.140625" style="1" customWidth="1"/>
    <col min="3844" max="3844" width="22.140625" style="1" customWidth="1"/>
    <col min="3845" max="3845" width="20.7109375" style="1" customWidth="1"/>
    <col min="3846" max="3846" width="15.7109375" style="1" customWidth="1"/>
    <col min="3847" max="3847" width="17.85546875" style="1" customWidth="1"/>
    <col min="3848" max="3848" width="12.140625" style="1" customWidth="1"/>
    <col min="3849" max="3849" width="15" style="1" customWidth="1"/>
    <col min="3850" max="3850" width="14.140625" style="1" customWidth="1"/>
    <col min="3851" max="3851" width="14" style="1" customWidth="1"/>
    <col min="3852" max="3852" width="15.42578125" style="1" customWidth="1"/>
    <col min="3853" max="3853" width="15" style="1" customWidth="1"/>
    <col min="3854" max="3855" width="13.42578125" style="1" customWidth="1"/>
    <col min="3856" max="3856" width="15.28515625" style="1" customWidth="1"/>
    <col min="3857" max="3857" width="13.5703125" style="1" customWidth="1"/>
    <col min="3858" max="3858" width="15.140625" style="1" customWidth="1"/>
    <col min="3859" max="3859" width="15.7109375" style="1" customWidth="1"/>
    <col min="3860" max="3860" width="17" style="1" customWidth="1"/>
    <col min="3861" max="3861" width="8.5703125" style="1" customWidth="1"/>
    <col min="3862" max="3868" width="20.85546875" style="1" customWidth="1"/>
    <col min="3869" max="4096" width="11.42578125" style="1"/>
    <col min="4097" max="4097" width="22" style="1" customWidth="1"/>
    <col min="4098" max="4098" width="11.7109375" style="1" customWidth="1"/>
    <col min="4099" max="4099" width="14.140625" style="1" customWidth="1"/>
    <col min="4100" max="4100" width="22.140625" style="1" customWidth="1"/>
    <col min="4101" max="4101" width="20.7109375" style="1" customWidth="1"/>
    <col min="4102" max="4102" width="15.7109375" style="1" customWidth="1"/>
    <col min="4103" max="4103" width="17.85546875" style="1" customWidth="1"/>
    <col min="4104" max="4104" width="12.140625" style="1" customWidth="1"/>
    <col min="4105" max="4105" width="15" style="1" customWidth="1"/>
    <col min="4106" max="4106" width="14.140625" style="1" customWidth="1"/>
    <col min="4107" max="4107" width="14" style="1" customWidth="1"/>
    <col min="4108" max="4108" width="15.42578125" style="1" customWidth="1"/>
    <col min="4109" max="4109" width="15" style="1" customWidth="1"/>
    <col min="4110" max="4111" width="13.42578125" style="1" customWidth="1"/>
    <col min="4112" max="4112" width="15.28515625" style="1" customWidth="1"/>
    <col min="4113" max="4113" width="13.5703125" style="1" customWidth="1"/>
    <col min="4114" max="4114" width="15.140625" style="1" customWidth="1"/>
    <col min="4115" max="4115" width="15.7109375" style="1" customWidth="1"/>
    <col min="4116" max="4116" width="17" style="1" customWidth="1"/>
    <col min="4117" max="4117" width="8.5703125" style="1" customWidth="1"/>
    <col min="4118" max="4124" width="20.85546875" style="1" customWidth="1"/>
    <col min="4125" max="4352" width="11.42578125" style="1"/>
    <col min="4353" max="4353" width="22" style="1" customWidth="1"/>
    <col min="4354" max="4354" width="11.7109375" style="1" customWidth="1"/>
    <col min="4355" max="4355" width="14.140625" style="1" customWidth="1"/>
    <col min="4356" max="4356" width="22.140625" style="1" customWidth="1"/>
    <col min="4357" max="4357" width="20.7109375" style="1" customWidth="1"/>
    <col min="4358" max="4358" width="15.7109375" style="1" customWidth="1"/>
    <col min="4359" max="4359" width="17.85546875" style="1" customWidth="1"/>
    <col min="4360" max="4360" width="12.140625" style="1" customWidth="1"/>
    <col min="4361" max="4361" width="15" style="1" customWidth="1"/>
    <col min="4362" max="4362" width="14.140625" style="1" customWidth="1"/>
    <col min="4363" max="4363" width="14" style="1" customWidth="1"/>
    <col min="4364" max="4364" width="15.42578125" style="1" customWidth="1"/>
    <col min="4365" max="4365" width="15" style="1" customWidth="1"/>
    <col min="4366" max="4367" width="13.42578125" style="1" customWidth="1"/>
    <col min="4368" max="4368" width="15.28515625" style="1" customWidth="1"/>
    <col min="4369" max="4369" width="13.5703125" style="1" customWidth="1"/>
    <col min="4370" max="4370" width="15.140625" style="1" customWidth="1"/>
    <col min="4371" max="4371" width="15.7109375" style="1" customWidth="1"/>
    <col min="4372" max="4372" width="17" style="1" customWidth="1"/>
    <col min="4373" max="4373" width="8.5703125" style="1" customWidth="1"/>
    <col min="4374" max="4380" width="20.85546875" style="1" customWidth="1"/>
    <col min="4381" max="4608" width="11.42578125" style="1"/>
    <col min="4609" max="4609" width="22" style="1" customWidth="1"/>
    <col min="4610" max="4610" width="11.7109375" style="1" customWidth="1"/>
    <col min="4611" max="4611" width="14.140625" style="1" customWidth="1"/>
    <col min="4612" max="4612" width="22.140625" style="1" customWidth="1"/>
    <col min="4613" max="4613" width="20.7109375" style="1" customWidth="1"/>
    <col min="4614" max="4614" width="15.7109375" style="1" customWidth="1"/>
    <col min="4615" max="4615" width="17.85546875" style="1" customWidth="1"/>
    <col min="4616" max="4616" width="12.140625" style="1" customWidth="1"/>
    <col min="4617" max="4617" width="15" style="1" customWidth="1"/>
    <col min="4618" max="4618" width="14.140625" style="1" customWidth="1"/>
    <col min="4619" max="4619" width="14" style="1" customWidth="1"/>
    <col min="4620" max="4620" width="15.42578125" style="1" customWidth="1"/>
    <col min="4621" max="4621" width="15" style="1" customWidth="1"/>
    <col min="4622" max="4623" width="13.42578125" style="1" customWidth="1"/>
    <col min="4624" max="4624" width="15.28515625" style="1" customWidth="1"/>
    <col min="4625" max="4625" width="13.5703125" style="1" customWidth="1"/>
    <col min="4626" max="4626" width="15.140625" style="1" customWidth="1"/>
    <col min="4627" max="4627" width="15.7109375" style="1" customWidth="1"/>
    <col min="4628" max="4628" width="17" style="1" customWidth="1"/>
    <col min="4629" max="4629" width="8.5703125" style="1" customWidth="1"/>
    <col min="4630" max="4636" width="20.85546875" style="1" customWidth="1"/>
    <col min="4637" max="4864" width="11.42578125" style="1"/>
    <col min="4865" max="4865" width="22" style="1" customWidth="1"/>
    <col min="4866" max="4866" width="11.7109375" style="1" customWidth="1"/>
    <col min="4867" max="4867" width="14.140625" style="1" customWidth="1"/>
    <col min="4868" max="4868" width="22.140625" style="1" customWidth="1"/>
    <col min="4869" max="4869" width="20.7109375" style="1" customWidth="1"/>
    <col min="4870" max="4870" width="15.7109375" style="1" customWidth="1"/>
    <col min="4871" max="4871" width="17.85546875" style="1" customWidth="1"/>
    <col min="4872" max="4872" width="12.140625" style="1" customWidth="1"/>
    <col min="4873" max="4873" width="15" style="1" customWidth="1"/>
    <col min="4874" max="4874" width="14.140625" style="1" customWidth="1"/>
    <col min="4875" max="4875" width="14" style="1" customWidth="1"/>
    <col min="4876" max="4876" width="15.42578125" style="1" customWidth="1"/>
    <col min="4877" max="4877" width="15" style="1" customWidth="1"/>
    <col min="4878" max="4879" width="13.42578125" style="1" customWidth="1"/>
    <col min="4880" max="4880" width="15.28515625" style="1" customWidth="1"/>
    <col min="4881" max="4881" width="13.5703125" style="1" customWidth="1"/>
    <col min="4882" max="4882" width="15.140625" style="1" customWidth="1"/>
    <col min="4883" max="4883" width="15.7109375" style="1" customWidth="1"/>
    <col min="4884" max="4884" width="17" style="1" customWidth="1"/>
    <col min="4885" max="4885" width="8.5703125" style="1" customWidth="1"/>
    <col min="4886" max="4892" width="20.85546875" style="1" customWidth="1"/>
    <col min="4893" max="5120" width="11.42578125" style="1"/>
    <col min="5121" max="5121" width="22" style="1" customWidth="1"/>
    <col min="5122" max="5122" width="11.7109375" style="1" customWidth="1"/>
    <col min="5123" max="5123" width="14.140625" style="1" customWidth="1"/>
    <col min="5124" max="5124" width="22.140625" style="1" customWidth="1"/>
    <col min="5125" max="5125" width="20.7109375" style="1" customWidth="1"/>
    <col min="5126" max="5126" width="15.7109375" style="1" customWidth="1"/>
    <col min="5127" max="5127" width="17.85546875" style="1" customWidth="1"/>
    <col min="5128" max="5128" width="12.140625" style="1" customWidth="1"/>
    <col min="5129" max="5129" width="15" style="1" customWidth="1"/>
    <col min="5130" max="5130" width="14.140625" style="1" customWidth="1"/>
    <col min="5131" max="5131" width="14" style="1" customWidth="1"/>
    <col min="5132" max="5132" width="15.42578125" style="1" customWidth="1"/>
    <col min="5133" max="5133" width="15" style="1" customWidth="1"/>
    <col min="5134" max="5135" width="13.42578125" style="1" customWidth="1"/>
    <col min="5136" max="5136" width="15.28515625" style="1" customWidth="1"/>
    <col min="5137" max="5137" width="13.5703125" style="1" customWidth="1"/>
    <col min="5138" max="5138" width="15.140625" style="1" customWidth="1"/>
    <col min="5139" max="5139" width="15.7109375" style="1" customWidth="1"/>
    <col min="5140" max="5140" width="17" style="1" customWidth="1"/>
    <col min="5141" max="5141" width="8.5703125" style="1" customWidth="1"/>
    <col min="5142" max="5148" width="20.85546875" style="1" customWidth="1"/>
    <col min="5149" max="5376" width="11.42578125" style="1"/>
    <col min="5377" max="5377" width="22" style="1" customWidth="1"/>
    <col min="5378" max="5378" width="11.7109375" style="1" customWidth="1"/>
    <col min="5379" max="5379" width="14.140625" style="1" customWidth="1"/>
    <col min="5380" max="5380" width="22.140625" style="1" customWidth="1"/>
    <col min="5381" max="5381" width="20.7109375" style="1" customWidth="1"/>
    <col min="5382" max="5382" width="15.7109375" style="1" customWidth="1"/>
    <col min="5383" max="5383" width="17.85546875" style="1" customWidth="1"/>
    <col min="5384" max="5384" width="12.140625" style="1" customWidth="1"/>
    <col min="5385" max="5385" width="15" style="1" customWidth="1"/>
    <col min="5386" max="5386" width="14.140625" style="1" customWidth="1"/>
    <col min="5387" max="5387" width="14" style="1" customWidth="1"/>
    <col min="5388" max="5388" width="15.42578125" style="1" customWidth="1"/>
    <col min="5389" max="5389" width="15" style="1" customWidth="1"/>
    <col min="5390" max="5391" width="13.42578125" style="1" customWidth="1"/>
    <col min="5392" max="5392" width="15.28515625" style="1" customWidth="1"/>
    <col min="5393" max="5393" width="13.5703125" style="1" customWidth="1"/>
    <col min="5394" max="5394" width="15.140625" style="1" customWidth="1"/>
    <col min="5395" max="5395" width="15.7109375" style="1" customWidth="1"/>
    <col min="5396" max="5396" width="17" style="1" customWidth="1"/>
    <col min="5397" max="5397" width="8.5703125" style="1" customWidth="1"/>
    <col min="5398" max="5404" width="20.85546875" style="1" customWidth="1"/>
    <col min="5405" max="5632" width="11.42578125" style="1"/>
    <col min="5633" max="5633" width="22" style="1" customWidth="1"/>
    <col min="5634" max="5634" width="11.7109375" style="1" customWidth="1"/>
    <col min="5635" max="5635" width="14.140625" style="1" customWidth="1"/>
    <col min="5636" max="5636" width="22.140625" style="1" customWidth="1"/>
    <col min="5637" max="5637" width="20.7109375" style="1" customWidth="1"/>
    <col min="5638" max="5638" width="15.7109375" style="1" customWidth="1"/>
    <col min="5639" max="5639" width="17.85546875" style="1" customWidth="1"/>
    <col min="5640" max="5640" width="12.140625" style="1" customWidth="1"/>
    <col min="5641" max="5641" width="15" style="1" customWidth="1"/>
    <col min="5642" max="5642" width="14.140625" style="1" customWidth="1"/>
    <col min="5643" max="5643" width="14" style="1" customWidth="1"/>
    <col min="5644" max="5644" width="15.42578125" style="1" customWidth="1"/>
    <col min="5645" max="5645" width="15" style="1" customWidth="1"/>
    <col min="5646" max="5647" width="13.42578125" style="1" customWidth="1"/>
    <col min="5648" max="5648" width="15.28515625" style="1" customWidth="1"/>
    <col min="5649" max="5649" width="13.5703125" style="1" customWidth="1"/>
    <col min="5650" max="5650" width="15.140625" style="1" customWidth="1"/>
    <col min="5651" max="5651" width="15.7109375" style="1" customWidth="1"/>
    <col min="5652" max="5652" width="17" style="1" customWidth="1"/>
    <col min="5653" max="5653" width="8.5703125" style="1" customWidth="1"/>
    <col min="5654" max="5660" width="20.85546875" style="1" customWidth="1"/>
    <col min="5661" max="5888" width="11.42578125" style="1"/>
    <col min="5889" max="5889" width="22" style="1" customWidth="1"/>
    <col min="5890" max="5890" width="11.7109375" style="1" customWidth="1"/>
    <col min="5891" max="5891" width="14.140625" style="1" customWidth="1"/>
    <col min="5892" max="5892" width="22.140625" style="1" customWidth="1"/>
    <col min="5893" max="5893" width="20.7109375" style="1" customWidth="1"/>
    <col min="5894" max="5894" width="15.7109375" style="1" customWidth="1"/>
    <col min="5895" max="5895" width="17.85546875" style="1" customWidth="1"/>
    <col min="5896" max="5896" width="12.140625" style="1" customWidth="1"/>
    <col min="5897" max="5897" width="15" style="1" customWidth="1"/>
    <col min="5898" max="5898" width="14.140625" style="1" customWidth="1"/>
    <col min="5899" max="5899" width="14" style="1" customWidth="1"/>
    <col min="5900" max="5900" width="15.42578125" style="1" customWidth="1"/>
    <col min="5901" max="5901" width="15" style="1" customWidth="1"/>
    <col min="5902" max="5903" width="13.42578125" style="1" customWidth="1"/>
    <col min="5904" max="5904" width="15.28515625" style="1" customWidth="1"/>
    <col min="5905" max="5905" width="13.5703125" style="1" customWidth="1"/>
    <col min="5906" max="5906" width="15.140625" style="1" customWidth="1"/>
    <col min="5907" max="5907" width="15.7109375" style="1" customWidth="1"/>
    <col min="5908" max="5908" width="17" style="1" customWidth="1"/>
    <col min="5909" max="5909" width="8.5703125" style="1" customWidth="1"/>
    <col min="5910" max="5916" width="20.85546875" style="1" customWidth="1"/>
    <col min="5917" max="6144" width="11.42578125" style="1"/>
    <col min="6145" max="6145" width="22" style="1" customWidth="1"/>
    <col min="6146" max="6146" width="11.7109375" style="1" customWidth="1"/>
    <col min="6147" max="6147" width="14.140625" style="1" customWidth="1"/>
    <col min="6148" max="6148" width="22.140625" style="1" customWidth="1"/>
    <col min="6149" max="6149" width="20.7109375" style="1" customWidth="1"/>
    <col min="6150" max="6150" width="15.7109375" style="1" customWidth="1"/>
    <col min="6151" max="6151" width="17.85546875" style="1" customWidth="1"/>
    <col min="6152" max="6152" width="12.140625" style="1" customWidth="1"/>
    <col min="6153" max="6153" width="15" style="1" customWidth="1"/>
    <col min="6154" max="6154" width="14.140625" style="1" customWidth="1"/>
    <col min="6155" max="6155" width="14" style="1" customWidth="1"/>
    <col min="6156" max="6156" width="15.42578125" style="1" customWidth="1"/>
    <col min="6157" max="6157" width="15" style="1" customWidth="1"/>
    <col min="6158" max="6159" width="13.42578125" style="1" customWidth="1"/>
    <col min="6160" max="6160" width="15.28515625" style="1" customWidth="1"/>
    <col min="6161" max="6161" width="13.5703125" style="1" customWidth="1"/>
    <col min="6162" max="6162" width="15.140625" style="1" customWidth="1"/>
    <col min="6163" max="6163" width="15.7109375" style="1" customWidth="1"/>
    <col min="6164" max="6164" width="17" style="1" customWidth="1"/>
    <col min="6165" max="6165" width="8.5703125" style="1" customWidth="1"/>
    <col min="6166" max="6172" width="20.85546875" style="1" customWidth="1"/>
    <col min="6173" max="6400" width="11.42578125" style="1"/>
    <col min="6401" max="6401" width="22" style="1" customWidth="1"/>
    <col min="6402" max="6402" width="11.7109375" style="1" customWidth="1"/>
    <col min="6403" max="6403" width="14.140625" style="1" customWidth="1"/>
    <col min="6404" max="6404" width="22.140625" style="1" customWidth="1"/>
    <col min="6405" max="6405" width="20.7109375" style="1" customWidth="1"/>
    <col min="6406" max="6406" width="15.7109375" style="1" customWidth="1"/>
    <col min="6407" max="6407" width="17.85546875" style="1" customWidth="1"/>
    <col min="6408" max="6408" width="12.140625" style="1" customWidth="1"/>
    <col min="6409" max="6409" width="15" style="1" customWidth="1"/>
    <col min="6410" max="6410" width="14.140625" style="1" customWidth="1"/>
    <col min="6411" max="6411" width="14" style="1" customWidth="1"/>
    <col min="6412" max="6412" width="15.42578125" style="1" customWidth="1"/>
    <col min="6413" max="6413" width="15" style="1" customWidth="1"/>
    <col min="6414" max="6415" width="13.42578125" style="1" customWidth="1"/>
    <col min="6416" max="6416" width="15.28515625" style="1" customWidth="1"/>
    <col min="6417" max="6417" width="13.5703125" style="1" customWidth="1"/>
    <col min="6418" max="6418" width="15.140625" style="1" customWidth="1"/>
    <col min="6419" max="6419" width="15.7109375" style="1" customWidth="1"/>
    <col min="6420" max="6420" width="17" style="1" customWidth="1"/>
    <col min="6421" max="6421" width="8.5703125" style="1" customWidth="1"/>
    <col min="6422" max="6428" width="20.85546875" style="1" customWidth="1"/>
    <col min="6429" max="6656" width="11.42578125" style="1"/>
    <col min="6657" max="6657" width="22" style="1" customWidth="1"/>
    <col min="6658" max="6658" width="11.7109375" style="1" customWidth="1"/>
    <col min="6659" max="6659" width="14.140625" style="1" customWidth="1"/>
    <col min="6660" max="6660" width="22.140625" style="1" customWidth="1"/>
    <col min="6661" max="6661" width="20.7109375" style="1" customWidth="1"/>
    <col min="6662" max="6662" width="15.7109375" style="1" customWidth="1"/>
    <col min="6663" max="6663" width="17.85546875" style="1" customWidth="1"/>
    <col min="6664" max="6664" width="12.140625" style="1" customWidth="1"/>
    <col min="6665" max="6665" width="15" style="1" customWidth="1"/>
    <col min="6666" max="6666" width="14.140625" style="1" customWidth="1"/>
    <col min="6667" max="6667" width="14" style="1" customWidth="1"/>
    <col min="6668" max="6668" width="15.42578125" style="1" customWidth="1"/>
    <col min="6669" max="6669" width="15" style="1" customWidth="1"/>
    <col min="6670" max="6671" width="13.42578125" style="1" customWidth="1"/>
    <col min="6672" max="6672" width="15.28515625" style="1" customWidth="1"/>
    <col min="6673" max="6673" width="13.5703125" style="1" customWidth="1"/>
    <col min="6674" max="6674" width="15.140625" style="1" customWidth="1"/>
    <col min="6675" max="6675" width="15.7109375" style="1" customWidth="1"/>
    <col min="6676" max="6676" width="17" style="1" customWidth="1"/>
    <col min="6677" max="6677" width="8.5703125" style="1" customWidth="1"/>
    <col min="6678" max="6684" width="20.85546875" style="1" customWidth="1"/>
    <col min="6685" max="6912" width="11.42578125" style="1"/>
    <col min="6913" max="6913" width="22" style="1" customWidth="1"/>
    <col min="6914" max="6914" width="11.7109375" style="1" customWidth="1"/>
    <col min="6915" max="6915" width="14.140625" style="1" customWidth="1"/>
    <col min="6916" max="6916" width="22.140625" style="1" customWidth="1"/>
    <col min="6917" max="6917" width="20.7109375" style="1" customWidth="1"/>
    <col min="6918" max="6918" width="15.7109375" style="1" customWidth="1"/>
    <col min="6919" max="6919" width="17.85546875" style="1" customWidth="1"/>
    <col min="6920" max="6920" width="12.140625" style="1" customWidth="1"/>
    <col min="6921" max="6921" width="15" style="1" customWidth="1"/>
    <col min="6922" max="6922" width="14.140625" style="1" customWidth="1"/>
    <col min="6923" max="6923" width="14" style="1" customWidth="1"/>
    <col min="6924" max="6924" width="15.42578125" style="1" customWidth="1"/>
    <col min="6925" max="6925" width="15" style="1" customWidth="1"/>
    <col min="6926" max="6927" width="13.42578125" style="1" customWidth="1"/>
    <col min="6928" max="6928" width="15.28515625" style="1" customWidth="1"/>
    <col min="6929" max="6929" width="13.5703125" style="1" customWidth="1"/>
    <col min="6930" max="6930" width="15.140625" style="1" customWidth="1"/>
    <col min="6931" max="6931" width="15.7109375" style="1" customWidth="1"/>
    <col min="6932" max="6932" width="17" style="1" customWidth="1"/>
    <col min="6933" max="6933" width="8.5703125" style="1" customWidth="1"/>
    <col min="6934" max="6940" width="20.85546875" style="1" customWidth="1"/>
    <col min="6941" max="7168" width="11.42578125" style="1"/>
    <col min="7169" max="7169" width="22" style="1" customWidth="1"/>
    <col min="7170" max="7170" width="11.7109375" style="1" customWidth="1"/>
    <col min="7171" max="7171" width="14.140625" style="1" customWidth="1"/>
    <col min="7172" max="7172" width="22.140625" style="1" customWidth="1"/>
    <col min="7173" max="7173" width="20.7109375" style="1" customWidth="1"/>
    <col min="7174" max="7174" width="15.7109375" style="1" customWidth="1"/>
    <col min="7175" max="7175" width="17.85546875" style="1" customWidth="1"/>
    <col min="7176" max="7176" width="12.140625" style="1" customWidth="1"/>
    <col min="7177" max="7177" width="15" style="1" customWidth="1"/>
    <col min="7178" max="7178" width="14.140625" style="1" customWidth="1"/>
    <col min="7179" max="7179" width="14" style="1" customWidth="1"/>
    <col min="7180" max="7180" width="15.42578125" style="1" customWidth="1"/>
    <col min="7181" max="7181" width="15" style="1" customWidth="1"/>
    <col min="7182" max="7183" width="13.42578125" style="1" customWidth="1"/>
    <col min="7184" max="7184" width="15.28515625" style="1" customWidth="1"/>
    <col min="7185" max="7185" width="13.5703125" style="1" customWidth="1"/>
    <col min="7186" max="7186" width="15.140625" style="1" customWidth="1"/>
    <col min="7187" max="7187" width="15.7109375" style="1" customWidth="1"/>
    <col min="7188" max="7188" width="17" style="1" customWidth="1"/>
    <col min="7189" max="7189" width="8.5703125" style="1" customWidth="1"/>
    <col min="7190" max="7196" width="20.85546875" style="1" customWidth="1"/>
    <col min="7197" max="7424" width="11.42578125" style="1"/>
    <col min="7425" max="7425" width="22" style="1" customWidth="1"/>
    <col min="7426" max="7426" width="11.7109375" style="1" customWidth="1"/>
    <col min="7427" max="7427" width="14.140625" style="1" customWidth="1"/>
    <col min="7428" max="7428" width="22.140625" style="1" customWidth="1"/>
    <col min="7429" max="7429" width="20.7109375" style="1" customWidth="1"/>
    <col min="7430" max="7430" width="15.7109375" style="1" customWidth="1"/>
    <col min="7431" max="7431" width="17.85546875" style="1" customWidth="1"/>
    <col min="7432" max="7432" width="12.140625" style="1" customWidth="1"/>
    <col min="7433" max="7433" width="15" style="1" customWidth="1"/>
    <col min="7434" max="7434" width="14.140625" style="1" customWidth="1"/>
    <col min="7435" max="7435" width="14" style="1" customWidth="1"/>
    <col min="7436" max="7436" width="15.42578125" style="1" customWidth="1"/>
    <col min="7437" max="7437" width="15" style="1" customWidth="1"/>
    <col min="7438" max="7439" width="13.42578125" style="1" customWidth="1"/>
    <col min="7440" max="7440" width="15.28515625" style="1" customWidth="1"/>
    <col min="7441" max="7441" width="13.5703125" style="1" customWidth="1"/>
    <col min="7442" max="7442" width="15.140625" style="1" customWidth="1"/>
    <col min="7443" max="7443" width="15.7109375" style="1" customWidth="1"/>
    <col min="7444" max="7444" width="17" style="1" customWidth="1"/>
    <col min="7445" max="7445" width="8.5703125" style="1" customWidth="1"/>
    <col min="7446" max="7452" width="20.85546875" style="1" customWidth="1"/>
    <col min="7453" max="7680" width="11.42578125" style="1"/>
    <col min="7681" max="7681" width="22" style="1" customWidth="1"/>
    <col min="7682" max="7682" width="11.7109375" style="1" customWidth="1"/>
    <col min="7683" max="7683" width="14.140625" style="1" customWidth="1"/>
    <col min="7684" max="7684" width="22.140625" style="1" customWidth="1"/>
    <col min="7685" max="7685" width="20.7109375" style="1" customWidth="1"/>
    <col min="7686" max="7686" width="15.7109375" style="1" customWidth="1"/>
    <col min="7687" max="7687" width="17.85546875" style="1" customWidth="1"/>
    <col min="7688" max="7688" width="12.140625" style="1" customWidth="1"/>
    <col min="7689" max="7689" width="15" style="1" customWidth="1"/>
    <col min="7690" max="7690" width="14.140625" style="1" customWidth="1"/>
    <col min="7691" max="7691" width="14" style="1" customWidth="1"/>
    <col min="7692" max="7692" width="15.42578125" style="1" customWidth="1"/>
    <col min="7693" max="7693" width="15" style="1" customWidth="1"/>
    <col min="7694" max="7695" width="13.42578125" style="1" customWidth="1"/>
    <col min="7696" max="7696" width="15.28515625" style="1" customWidth="1"/>
    <col min="7697" max="7697" width="13.5703125" style="1" customWidth="1"/>
    <col min="7698" max="7698" width="15.140625" style="1" customWidth="1"/>
    <col min="7699" max="7699" width="15.7109375" style="1" customWidth="1"/>
    <col min="7700" max="7700" width="17" style="1" customWidth="1"/>
    <col min="7701" max="7701" width="8.5703125" style="1" customWidth="1"/>
    <col min="7702" max="7708" width="20.85546875" style="1" customWidth="1"/>
    <col min="7709" max="7936" width="11.42578125" style="1"/>
    <col min="7937" max="7937" width="22" style="1" customWidth="1"/>
    <col min="7938" max="7938" width="11.7109375" style="1" customWidth="1"/>
    <col min="7939" max="7939" width="14.140625" style="1" customWidth="1"/>
    <col min="7940" max="7940" width="22.140625" style="1" customWidth="1"/>
    <col min="7941" max="7941" width="20.7109375" style="1" customWidth="1"/>
    <col min="7942" max="7942" width="15.7109375" style="1" customWidth="1"/>
    <col min="7943" max="7943" width="17.85546875" style="1" customWidth="1"/>
    <col min="7944" max="7944" width="12.140625" style="1" customWidth="1"/>
    <col min="7945" max="7945" width="15" style="1" customWidth="1"/>
    <col min="7946" max="7946" width="14.140625" style="1" customWidth="1"/>
    <col min="7947" max="7947" width="14" style="1" customWidth="1"/>
    <col min="7948" max="7948" width="15.42578125" style="1" customWidth="1"/>
    <col min="7949" max="7949" width="15" style="1" customWidth="1"/>
    <col min="7950" max="7951" width="13.42578125" style="1" customWidth="1"/>
    <col min="7952" max="7952" width="15.28515625" style="1" customWidth="1"/>
    <col min="7953" max="7953" width="13.5703125" style="1" customWidth="1"/>
    <col min="7954" max="7954" width="15.140625" style="1" customWidth="1"/>
    <col min="7955" max="7955" width="15.7109375" style="1" customWidth="1"/>
    <col min="7956" max="7956" width="17" style="1" customWidth="1"/>
    <col min="7957" max="7957" width="8.5703125" style="1" customWidth="1"/>
    <col min="7958" max="7964" width="20.85546875" style="1" customWidth="1"/>
    <col min="7965" max="8192" width="11.42578125" style="1"/>
    <col min="8193" max="8193" width="22" style="1" customWidth="1"/>
    <col min="8194" max="8194" width="11.7109375" style="1" customWidth="1"/>
    <col min="8195" max="8195" width="14.140625" style="1" customWidth="1"/>
    <col min="8196" max="8196" width="22.140625" style="1" customWidth="1"/>
    <col min="8197" max="8197" width="20.7109375" style="1" customWidth="1"/>
    <col min="8198" max="8198" width="15.7109375" style="1" customWidth="1"/>
    <col min="8199" max="8199" width="17.85546875" style="1" customWidth="1"/>
    <col min="8200" max="8200" width="12.140625" style="1" customWidth="1"/>
    <col min="8201" max="8201" width="15" style="1" customWidth="1"/>
    <col min="8202" max="8202" width="14.140625" style="1" customWidth="1"/>
    <col min="8203" max="8203" width="14" style="1" customWidth="1"/>
    <col min="8204" max="8204" width="15.42578125" style="1" customWidth="1"/>
    <col min="8205" max="8205" width="15" style="1" customWidth="1"/>
    <col min="8206" max="8207" width="13.42578125" style="1" customWidth="1"/>
    <col min="8208" max="8208" width="15.28515625" style="1" customWidth="1"/>
    <col min="8209" max="8209" width="13.5703125" style="1" customWidth="1"/>
    <col min="8210" max="8210" width="15.140625" style="1" customWidth="1"/>
    <col min="8211" max="8211" width="15.7109375" style="1" customWidth="1"/>
    <col min="8212" max="8212" width="17" style="1" customWidth="1"/>
    <col min="8213" max="8213" width="8.5703125" style="1" customWidth="1"/>
    <col min="8214" max="8220" width="20.85546875" style="1" customWidth="1"/>
    <col min="8221" max="8448" width="11.42578125" style="1"/>
    <col min="8449" max="8449" width="22" style="1" customWidth="1"/>
    <col min="8450" max="8450" width="11.7109375" style="1" customWidth="1"/>
    <col min="8451" max="8451" width="14.140625" style="1" customWidth="1"/>
    <col min="8452" max="8452" width="22.140625" style="1" customWidth="1"/>
    <col min="8453" max="8453" width="20.7109375" style="1" customWidth="1"/>
    <col min="8454" max="8454" width="15.7109375" style="1" customWidth="1"/>
    <col min="8455" max="8455" width="17.85546875" style="1" customWidth="1"/>
    <col min="8456" max="8456" width="12.140625" style="1" customWidth="1"/>
    <col min="8457" max="8457" width="15" style="1" customWidth="1"/>
    <col min="8458" max="8458" width="14.140625" style="1" customWidth="1"/>
    <col min="8459" max="8459" width="14" style="1" customWidth="1"/>
    <col min="8460" max="8460" width="15.42578125" style="1" customWidth="1"/>
    <col min="8461" max="8461" width="15" style="1" customWidth="1"/>
    <col min="8462" max="8463" width="13.42578125" style="1" customWidth="1"/>
    <col min="8464" max="8464" width="15.28515625" style="1" customWidth="1"/>
    <col min="8465" max="8465" width="13.5703125" style="1" customWidth="1"/>
    <col min="8466" max="8466" width="15.140625" style="1" customWidth="1"/>
    <col min="8467" max="8467" width="15.7109375" style="1" customWidth="1"/>
    <col min="8468" max="8468" width="17" style="1" customWidth="1"/>
    <col min="8469" max="8469" width="8.5703125" style="1" customWidth="1"/>
    <col min="8470" max="8476" width="20.85546875" style="1" customWidth="1"/>
    <col min="8477" max="8704" width="11.42578125" style="1"/>
    <col min="8705" max="8705" width="22" style="1" customWidth="1"/>
    <col min="8706" max="8706" width="11.7109375" style="1" customWidth="1"/>
    <col min="8707" max="8707" width="14.140625" style="1" customWidth="1"/>
    <col min="8708" max="8708" width="22.140625" style="1" customWidth="1"/>
    <col min="8709" max="8709" width="20.7109375" style="1" customWidth="1"/>
    <col min="8710" max="8710" width="15.7109375" style="1" customWidth="1"/>
    <col min="8711" max="8711" width="17.85546875" style="1" customWidth="1"/>
    <col min="8712" max="8712" width="12.140625" style="1" customWidth="1"/>
    <col min="8713" max="8713" width="15" style="1" customWidth="1"/>
    <col min="8714" max="8714" width="14.140625" style="1" customWidth="1"/>
    <col min="8715" max="8715" width="14" style="1" customWidth="1"/>
    <col min="8716" max="8716" width="15.42578125" style="1" customWidth="1"/>
    <col min="8717" max="8717" width="15" style="1" customWidth="1"/>
    <col min="8718" max="8719" width="13.42578125" style="1" customWidth="1"/>
    <col min="8720" max="8720" width="15.28515625" style="1" customWidth="1"/>
    <col min="8721" max="8721" width="13.5703125" style="1" customWidth="1"/>
    <col min="8722" max="8722" width="15.140625" style="1" customWidth="1"/>
    <col min="8723" max="8723" width="15.7109375" style="1" customWidth="1"/>
    <col min="8724" max="8724" width="17" style="1" customWidth="1"/>
    <col min="8725" max="8725" width="8.5703125" style="1" customWidth="1"/>
    <col min="8726" max="8732" width="20.85546875" style="1" customWidth="1"/>
    <col min="8733" max="8960" width="11.42578125" style="1"/>
    <col min="8961" max="8961" width="22" style="1" customWidth="1"/>
    <col min="8962" max="8962" width="11.7109375" style="1" customWidth="1"/>
    <col min="8963" max="8963" width="14.140625" style="1" customWidth="1"/>
    <col min="8964" max="8964" width="22.140625" style="1" customWidth="1"/>
    <col min="8965" max="8965" width="20.7109375" style="1" customWidth="1"/>
    <col min="8966" max="8966" width="15.7109375" style="1" customWidth="1"/>
    <col min="8967" max="8967" width="17.85546875" style="1" customWidth="1"/>
    <col min="8968" max="8968" width="12.140625" style="1" customWidth="1"/>
    <col min="8969" max="8969" width="15" style="1" customWidth="1"/>
    <col min="8970" max="8970" width="14.140625" style="1" customWidth="1"/>
    <col min="8971" max="8971" width="14" style="1" customWidth="1"/>
    <col min="8972" max="8972" width="15.42578125" style="1" customWidth="1"/>
    <col min="8973" max="8973" width="15" style="1" customWidth="1"/>
    <col min="8974" max="8975" width="13.42578125" style="1" customWidth="1"/>
    <col min="8976" max="8976" width="15.28515625" style="1" customWidth="1"/>
    <col min="8977" max="8977" width="13.5703125" style="1" customWidth="1"/>
    <col min="8978" max="8978" width="15.140625" style="1" customWidth="1"/>
    <col min="8979" max="8979" width="15.7109375" style="1" customWidth="1"/>
    <col min="8980" max="8980" width="17" style="1" customWidth="1"/>
    <col min="8981" max="8981" width="8.5703125" style="1" customWidth="1"/>
    <col min="8982" max="8988" width="20.85546875" style="1" customWidth="1"/>
    <col min="8989" max="9216" width="11.42578125" style="1"/>
    <col min="9217" max="9217" width="22" style="1" customWidth="1"/>
    <col min="9218" max="9218" width="11.7109375" style="1" customWidth="1"/>
    <col min="9219" max="9219" width="14.140625" style="1" customWidth="1"/>
    <col min="9220" max="9220" width="22.140625" style="1" customWidth="1"/>
    <col min="9221" max="9221" width="20.7109375" style="1" customWidth="1"/>
    <col min="9222" max="9222" width="15.7109375" style="1" customWidth="1"/>
    <col min="9223" max="9223" width="17.85546875" style="1" customWidth="1"/>
    <col min="9224" max="9224" width="12.140625" style="1" customWidth="1"/>
    <col min="9225" max="9225" width="15" style="1" customWidth="1"/>
    <col min="9226" max="9226" width="14.140625" style="1" customWidth="1"/>
    <col min="9227" max="9227" width="14" style="1" customWidth="1"/>
    <col min="9228" max="9228" width="15.42578125" style="1" customWidth="1"/>
    <col min="9229" max="9229" width="15" style="1" customWidth="1"/>
    <col min="9230" max="9231" width="13.42578125" style="1" customWidth="1"/>
    <col min="9232" max="9232" width="15.28515625" style="1" customWidth="1"/>
    <col min="9233" max="9233" width="13.5703125" style="1" customWidth="1"/>
    <col min="9234" max="9234" width="15.140625" style="1" customWidth="1"/>
    <col min="9235" max="9235" width="15.7109375" style="1" customWidth="1"/>
    <col min="9236" max="9236" width="17" style="1" customWidth="1"/>
    <col min="9237" max="9237" width="8.5703125" style="1" customWidth="1"/>
    <col min="9238" max="9244" width="20.85546875" style="1" customWidth="1"/>
    <col min="9245" max="9472" width="11.42578125" style="1"/>
    <col min="9473" max="9473" width="22" style="1" customWidth="1"/>
    <col min="9474" max="9474" width="11.7109375" style="1" customWidth="1"/>
    <col min="9475" max="9475" width="14.140625" style="1" customWidth="1"/>
    <col min="9476" max="9476" width="22.140625" style="1" customWidth="1"/>
    <col min="9477" max="9477" width="20.7109375" style="1" customWidth="1"/>
    <col min="9478" max="9478" width="15.7109375" style="1" customWidth="1"/>
    <col min="9479" max="9479" width="17.85546875" style="1" customWidth="1"/>
    <col min="9480" max="9480" width="12.140625" style="1" customWidth="1"/>
    <col min="9481" max="9481" width="15" style="1" customWidth="1"/>
    <col min="9482" max="9482" width="14.140625" style="1" customWidth="1"/>
    <col min="9483" max="9483" width="14" style="1" customWidth="1"/>
    <col min="9484" max="9484" width="15.42578125" style="1" customWidth="1"/>
    <col min="9485" max="9485" width="15" style="1" customWidth="1"/>
    <col min="9486" max="9487" width="13.42578125" style="1" customWidth="1"/>
    <col min="9488" max="9488" width="15.28515625" style="1" customWidth="1"/>
    <col min="9489" max="9489" width="13.5703125" style="1" customWidth="1"/>
    <col min="9490" max="9490" width="15.140625" style="1" customWidth="1"/>
    <col min="9491" max="9491" width="15.7109375" style="1" customWidth="1"/>
    <col min="9492" max="9492" width="17" style="1" customWidth="1"/>
    <col min="9493" max="9493" width="8.5703125" style="1" customWidth="1"/>
    <col min="9494" max="9500" width="20.85546875" style="1" customWidth="1"/>
    <col min="9501" max="9728" width="11.42578125" style="1"/>
    <col min="9729" max="9729" width="22" style="1" customWidth="1"/>
    <col min="9730" max="9730" width="11.7109375" style="1" customWidth="1"/>
    <col min="9731" max="9731" width="14.140625" style="1" customWidth="1"/>
    <col min="9732" max="9732" width="22.140625" style="1" customWidth="1"/>
    <col min="9733" max="9733" width="20.7109375" style="1" customWidth="1"/>
    <col min="9734" max="9734" width="15.7109375" style="1" customWidth="1"/>
    <col min="9735" max="9735" width="17.85546875" style="1" customWidth="1"/>
    <col min="9736" max="9736" width="12.140625" style="1" customWidth="1"/>
    <col min="9737" max="9737" width="15" style="1" customWidth="1"/>
    <col min="9738" max="9738" width="14.140625" style="1" customWidth="1"/>
    <col min="9739" max="9739" width="14" style="1" customWidth="1"/>
    <col min="9740" max="9740" width="15.42578125" style="1" customWidth="1"/>
    <col min="9741" max="9741" width="15" style="1" customWidth="1"/>
    <col min="9742" max="9743" width="13.42578125" style="1" customWidth="1"/>
    <col min="9744" max="9744" width="15.28515625" style="1" customWidth="1"/>
    <col min="9745" max="9745" width="13.5703125" style="1" customWidth="1"/>
    <col min="9746" max="9746" width="15.140625" style="1" customWidth="1"/>
    <col min="9747" max="9747" width="15.7109375" style="1" customWidth="1"/>
    <col min="9748" max="9748" width="17" style="1" customWidth="1"/>
    <col min="9749" max="9749" width="8.5703125" style="1" customWidth="1"/>
    <col min="9750" max="9756" width="20.85546875" style="1" customWidth="1"/>
    <col min="9757" max="9984" width="11.42578125" style="1"/>
    <col min="9985" max="9985" width="22" style="1" customWidth="1"/>
    <col min="9986" max="9986" width="11.7109375" style="1" customWidth="1"/>
    <col min="9987" max="9987" width="14.140625" style="1" customWidth="1"/>
    <col min="9988" max="9988" width="22.140625" style="1" customWidth="1"/>
    <col min="9989" max="9989" width="20.7109375" style="1" customWidth="1"/>
    <col min="9990" max="9990" width="15.7109375" style="1" customWidth="1"/>
    <col min="9991" max="9991" width="17.85546875" style="1" customWidth="1"/>
    <col min="9992" max="9992" width="12.140625" style="1" customWidth="1"/>
    <col min="9993" max="9993" width="15" style="1" customWidth="1"/>
    <col min="9994" max="9994" width="14.140625" style="1" customWidth="1"/>
    <col min="9995" max="9995" width="14" style="1" customWidth="1"/>
    <col min="9996" max="9996" width="15.42578125" style="1" customWidth="1"/>
    <col min="9997" max="9997" width="15" style="1" customWidth="1"/>
    <col min="9998" max="9999" width="13.42578125" style="1" customWidth="1"/>
    <col min="10000" max="10000" width="15.28515625" style="1" customWidth="1"/>
    <col min="10001" max="10001" width="13.5703125" style="1" customWidth="1"/>
    <col min="10002" max="10002" width="15.140625" style="1" customWidth="1"/>
    <col min="10003" max="10003" width="15.7109375" style="1" customWidth="1"/>
    <col min="10004" max="10004" width="17" style="1" customWidth="1"/>
    <col min="10005" max="10005" width="8.5703125" style="1" customWidth="1"/>
    <col min="10006" max="10012" width="20.85546875" style="1" customWidth="1"/>
    <col min="10013" max="10240" width="11.42578125" style="1"/>
    <col min="10241" max="10241" width="22" style="1" customWidth="1"/>
    <col min="10242" max="10242" width="11.7109375" style="1" customWidth="1"/>
    <col min="10243" max="10243" width="14.140625" style="1" customWidth="1"/>
    <col min="10244" max="10244" width="22.140625" style="1" customWidth="1"/>
    <col min="10245" max="10245" width="20.7109375" style="1" customWidth="1"/>
    <col min="10246" max="10246" width="15.7109375" style="1" customWidth="1"/>
    <col min="10247" max="10247" width="17.85546875" style="1" customWidth="1"/>
    <col min="10248" max="10248" width="12.140625" style="1" customWidth="1"/>
    <col min="10249" max="10249" width="15" style="1" customWidth="1"/>
    <col min="10250" max="10250" width="14.140625" style="1" customWidth="1"/>
    <col min="10251" max="10251" width="14" style="1" customWidth="1"/>
    <col min="10252" max="10252" width="15.42578125" style="1" customWidth="1"/>
    <col min="10253" max="10253" width="15" style="1" customWidth="1"/>
    <col min="10254" max="10255" width="13.42578125" style="1" customWidth="1"/>
    <col min="10256" max="10256" width="15.28515625" style="1" customWidth="1"/>
    <col min="10257" max="10257" width="13.5703125" style="1" customWidth="1"/>
    <col min="10258" max="10258" width="15.140625" style="1" customWidth="1"/>
    <col min="10259" max="10259" width="15.7109375" style="1" customWidth="1"/>
    <col min="10260" max="10260" width="17" style="1" customWidth="1"/>
    <col min="10261" max="10261" width="8.5703125" style="1" customWidth="1"/>
    <col min="10262" max="10268" width="20.85546875" style="1" customWidth="1"/>
    <col min="10269" max="10496" width="11.42578125" style="1"/>
    <col min="10497" max="10497" width="22" style="1" customWidth="1"/>
    <col min="10498" max="10498" width="11.7109375" style="1" customWidth="1"/>
    <col min="10499" max="10499" width="14.140625" style="1" customWidth="1"/>
    <col min="10500" max="10500" width="22.140625" style="1" customWidth="1"/>
    <col min="10501" max="10501" width="20.7109375" style="1" customWidth="1"/>
    <col min="10502" max="10502" width="15.7109375" style="1" customWidth="1"/>
    <col min="10503" max="10503" width="17.85546875" style="1" customWidth="1"/>
    <col min="10504" max="10504" width="12.140625" style="1" customWidth="1"/>
    <col min="10505" max="10505" width="15" style="1" customWidth="1"/>
    <col min="10506" max="10506" width="14.140625" style="1" customWidth="1"/>
    <col min="10507" max="10507" width="14" style="1" customWidth="1"/>
    <col min="10508" max="10508" width="15.42578125" style="1" customWidth="1"/>
    <col min="10509" max="10509" width="15" style="1" customWidth="1"/>
    <col min="10510" max="10511" width="13.42578125" style="1" customWidth="1"/>
    <col min="10512" max="10512" width="15.28515625" style="1" customWidth="1"/>
    <col min="10513" max="10513" width="13.5703125" style="1" customWidth="1"/>
    <col min="10514" max="10514" width="15.140625" style="1" customWidth="1"/>
    <col min="10515" max="10515" width="15.7109375" style="1" customWidth="1"/>
    <col min="10516" max="10516" width="17" style="1" customWidth="1"/>
    <col min="10517" max="10517" width="8.5703125" style="1" customWidth="1"/>
    <col min="10518" max="10524" width="20.85546875" style="1" customWidth="1"/>
    <col min="10525" max="10752" width="11.42578125" style="1"/>
    <col min="10753" max="10753" width="22" style="1" customWidth="1"/>
    <col min="10754" max="10754" width="11.7109375" style="1" customWidth="1"/>
    <col min="10755" max="10755" width="14.140625" style="1" customWidth="1"/>
    <col min="10756" max="10756" width="22.140625" style="1" customWidth="1"/>
    <col min="10757" max="10757" width="20.7109375" style="1" customWidth="1"/>
    <col min="10758" max="10758" width="15.7109375" style="1" customWidth="1"/>
    <col min="10759" max="10759" width="17.85546875" style="1" customWidth="1"/>
    <col min="10760" max="10760" width="12.140625" style="1" customWidth="1"/>
    <col min="10761" max="10761" width="15" style="1" customWidth="1"/>
    <col min="10762" max="10762" width="14.140625" style="1" customWidth="1"/>
    <col min="10763" max="10763" width="14" style="1" customWidth="1"/>
    <col min="10764" max="10764" width="15.42578125" style="1" customWidth="1"/>
    <col min="10765" max="10765" width="15" style="1" customWidth="1"/>
    <col min="10766" max="10767" width="13.42578125" style="1" customWidth="1"/>
    <col min="10768" max="10768" width="15.28515625" style="1" customWidth="1"/>
    <col min="10769" max="10769" width="13.5703125" style="1" customWidth="1"/>
    <col min="10770" max="10770" width="15.140625" style="1" customWidth="1"/>
    <col min="10771" max="10771" width="15.7109375" style="1" customWidth="1"/>
    <col min="10772" max="10772" width="17" style="1" customWidth="1"/>
    <col min="10773" max="10773" width="8.5703125" style="1" customWidth="1"/>
    <col min="10774" max="10780" width="20.85546875" style="1" customWidth="1"/>
    <col min="10781" max="11008" width="11.42578125" style="1"/>
    <col min="11009" max="11009" width="22" style="1" customWidth="1"/>
    <col min="11010" max="11010" width="11.7109375" style="1" customWidth="1"/>
    <col min="11011" max="11011" width="14.140625" style="1" customWidth="1"/>
    <col min="11012" max="11012" width="22.140625" style="1" customWidth="1"/>
    <col min="11013" max="11013" width="20.7109375" style="1" customWidth="1"/>
    <col min="11014" max="11014" width="15.7109375" style="1" customWidth="1"/>
    <col min="11015" max="11015" width="17.85546875" style="1" customWidth="1"/>
    <col min="11016" max="11016" width="12.140625" style="1" customWidth="1"/>
    <col min="11017" max="11017" width="15" style="1" customWidth="1"/>
    <col min="11018" max="11018" width="14.140625" style="1" customWidth="1"/>
    <col min="11019" max="11019" width="14" style="1" customWidth="1"/>
    <col min="11020" max="11020" width="15.42578125" style="1" customWidth="1"/>
    <col min="11021" max="11021" width="15" style="1" customWidth="1"/>
    <col min="11022" max="11023" width="13.42578125" style="1" customWidth="1"/>
    <col min="11024" max="11024" width="15.28515625" style="1" customWidth="1"/>
    <col min="11025" max="11025" width="13.5703125" style="1" customWidth="1"/>
    <col min="11026" max="11026" width="15.140625" style="1" customWidth="1"/>
    <col min="11027" max="11027" width="15.7109375" style="1" customWidth="1"/>
    <col min="11028" max="11028" width="17" style="1" customWidth="1"/>
    <col min="11029" max="11029" width="8.5703125" style="1" customWidth="1"/>
    <col min="11030" max="11036" width="20.85546875" style="1" customWidth="1"/>
    <col min="11037" max="11264" width="11.42578125" style="1"/>
    <col min="11265" max="11265" width="22" style="1" customWidth="1"/>
    <col min="11266" max="11266" width="11.7109375" style="1" customWidth="1"/>
    <col min="11267" max="11267" width="14.140625" style="1" customWidth="1"/>
    <col min="11268" max="11268" width="22.140625" style="1" customWidth="1"/>
    <col min="11269" max="11269" width="20.7109375" style="1" customWidth="1"/>
    <col min="11270" max="11270" width="15.7109375" style="1" customWidth="1"/>
    <col min="11271" max="11271" width="17.85546875" style="1" customWidth="1"/>
    <col min="11272" max="11272" width="12.140625" style="1" customWidth="1"/>
    <col min="11273" max="11273" width="15" style="1" customWidth="1"/>
    <col min="11274" max="11274" width="14.140625" style="1" customWidth="1"/>
    <col min="11275" max="11275" width="14" style="1" customWidth="1"/>
    <col min="11276" max="11276" width="15.42578125" style="1" customWidth="1"/>
    <col min="11277" max="11277" width="15" style="1" customWidth="1"/>
    <col min="11278" max="11279" width="13.42578125" style="1" customWidth="1"/>
    <col min="11280" max="11280" width="15.28515625" style="1" customWidth="1"/>
    <col min="11281" max="11281" width="13.5703125" style="1" customWidth="1"/>
    <col min="11282" max="11282" width="15.140625" style="1" customWidth="1"/>
    <col min="11283" max="11283" width="15.7109375" style="1" customWidth="1"/>
    <col min="11284" max="11284" width="17" style="1" customWidth="1"/>
    <col min="11285" max="11285" width="8.5703125" style="1" customWidth="1"/>
    <col min="11286" max="11292" width="20.85546875" style="1" customWidth="1"/>
    <col min="11293" max="11520" width="11.42578125" style="1"/>
    <col min="11521" max="11521" width="22" style="1" customWidth="1"/>
    <col min="11522" max="11522" width="11.7109375" style="1" customWidth="1"/>
    <col min="11523" max="11523" width="14.140625" style="1" customWidth="1"/>
    <col min="11524" max="11524" width="22.140625" style="1" customWidth="1"/>
    <col min="11525" max="11525" width="20.7109375" style="1" customWidth="1"/>
    <col min="11526" max="11526" width="15.7109375" style="1" customWidth="1"/>
    <col min="11527" max="11527" width="17.85546875" style="1" customWidth="1"/>
    <col min="11528" max="11528" width="12.140625" style="1" customWidth="1"/>
    <col min="11529" max="11529" width="15" style="1" customWidth="1"/>
    <col min="11530" max="11530" width="14.140625" style="1" customWidth="1"/>
    <col min="11531" max="11531" width="14" style="1" customWidth="1"/>
    <col min="11532" max="11532" width="15.42578125" style="1" customWidth="1"/>
    <col min="11533" max="11533" width="15" style="1" customWidth="1"/>
    <col min="11534" max="11535" width="13.42578125" style="1" customWidth="1"/>
    <col min="11536" max="11536" width="15.28515625" style="1" customWidth="1"/>
    <col min="11537" max="11537" width="13.5703125" style="1" customWidth="1"/>
    <col min="11538" max="11538" width="15.140625" style="1" customWidth="1"/>
    <col min="11539" max="11539" width="15.7109375" style="1" customWidth="1"/>
    <col min="11540" max="11540" width="17" style="1" customWidth="1"/>
    <col min="11541" max="11541" width="8.5703125" style="1" customWidth="1"/>
    <col min="11542" max="11548" width="20.85546875" style="1" customWidth="1"/>
    <col min="11549" max="11776" width="11.42578125" style="1"/>
    <col min="11777" max="11777" width="22" style="1" customWidth="1"/>
    <col min="11778" max="11778" width="11.7109375" style="1" customWidth="1"/>
    <col min="11779" max="11779" width="14.140625" style="1" customWidth="1"/>
    <col min="11780" max="11780" width="22.140625" style="1" customWidth="1"/>
    <col min="11781" max="11781" width="20.7109375" style="1" customWidth="1"/>
    <col min="11782" max="11782" width="15.7109375" style="1" customWidth="1"/>
    <col min="11783" max="11783" width="17.85546875" style="1" customWidth="1"/>
    <col min="11784" max="11784" width="12.140625" style="1" customWidth="1"/>
    <col min="11785" max="11785" width="15" style="1" customWidth="1"/>
    <col min="11786" max="11786" width="14.140625" style="1" customWidth="1"/>
    <col min="11787" max="11787" width="14" style="1" customWidth="1"/>
    <col min="11788" max="11788" width="15.42578125" style="1" customWidth="1"/>
    <col min="11789" max="11789" width="15" style="1" customWidth="1"/>
    <col min="11790" max="11791" width="13.42578125" style="1" customWidth="1"/>
    <col min="11792" max="11792" width="15.28515625" style="1" customWidth="1"/>
    <col min="11793" max="11793" width="13.5703125" style="1" customWidth="1"/>
    <col min="11794" max="11794" width="15.140625" style="1" customWidth="1"/>
    <col min="11795" max="11795" width="15.7109375" style="1" customWidth="1"/>
    <col min="11796" max="11796" width="17" style="1" customWidth="1"/>
    <col min="11797" max="11797" width="8.5703125" style="1" customWidth="1"/>
    <col min="11798" max="11804" width="20.85546875" style="1" customWidth="1"/>
    <col min="11805" max="12032" width="11.42578125" style="1"/>
    <col min="12033" max="12033" width="22" style="1" customWidth="1"/>
    <col min="12034" max="12034" width="11.7109375" style="1" customWidth="1"/>
    <col min="12035" max="12035" width="14.140625" style="1" customWidth="1"/>
    <col min="12036" max="12036" width="22.140625" style="1" customWidth="1"/>
    <col min="12037" max="12037" width="20.7109375" style="1" customWidth="1"/>
    <col min="12038" max="12038" width="15.7109375" style="1" customWidth="1"/>
    <col min="12039" max="12039" width="17.85546875" style="1" customWidth="1"/>
    <col min="12040" max="12040" width="12.140625" style="1" customWidth="1"/>
    <col min="12041" max="12041" width="15" style="1" customWidth="1"/>
    <col min="12042" max="12042" width="14.140625" style="1" customWidth="1"/>
    <col min="12043" max="12043" width="14" style="1" customWidth="1"/>
    <col min="12044" max="12044" width="15.42578125" style="1" customWidth="1"/>
    <col min="12045" max="12045" width="15" style="1" customWidth="1"/>
    <col min="12046" max="12047" width="13.42578125" style="1" customWidth="1"/>
    <col min="12048" max="12048" width="15.28515625" style="1" customWidth="1"/>
    <col min="12049" max="12049" width="13.5703125" style="1" customWidth="1"/>
    <col min="12050" max="12050" width="15.140625" style="1" customWidth="1"/>
    <col min="12051" max="12051" width="15.7109375" style="1" customWidth="1"/>
    <col min="12052" max="12052" width="17" style="1" customWidth="1"/>
    <col min="12053" max="12053" width="8.5703125" style="1" customWidth="1"/>
    <col min="12054" max="12060" width="20.85546875" style="1" customWidth="1"/>
    <col min="12061" max="12288" width="11.42578125" style="1"/>
    <col min="12289" max="12289" width="22" style="1" customWidth="1"/>
    <col min="12290" max="12290" width="11.7109375" style="1" customWidth="1"/>
    <col min="12291" max="12291" width="14.140625" style="1" customWidth="1"/>
    <col min="12292" max="12292" width="22.140625" style="1" customWidth="1"/>
    <col min="12293" max="12293" width="20.7109375" style="1" customWidth="1"/>
    <col min="12294" max="12294" width="15.7109375" style="1" customWidth="1"/>
    <col min="12295" max="12295" width="17.85546875" style="1" customWidth="1"/>
    <col min="12296" max="12296" width="12.140625" style="1" customWidth="1"/>
    <col min="12297" max="12297" width="15" style="1" customWidth="1"/>
    <col min="12298" max="12298" width="14.140625" style="1" customWidth="1"/>
    <col min="12299" max="12299" width="14" style="1" customWidth="1"/>
    <col min="12300" max="12300" width="15.42578125" style="1" customWidth="1"/>
    <col min="12301" max="12301" width="15" style="1" customWidth="1"/>
    <col min="12302" max="12303" width="13.42578125" style="1" customWidth="1"/>
    <col min="12304" max="12304" width="15.28515625" style="1" customWidth="1"/>
    <col min="12305" max="12305" width="13.5703125" style="1" customWidth="1"/>
    <col min="12306" max="12306" width="15.140625" style="1" customWidth="1"/>
    <col min="12307" max="12307" width="15.7109375" style="1" customWidth="1"/>
    <col min="12308" max="12308" width="17" style="1" customWidth="1"/>
    <col min="12309" max="12309" width="8.5703125" style="1" customWidth="1"/>
    <col min="12310" max="12316" width="20.85546875" style="1" customWidth="1"/>
    <col min="12317" max="12544" width="11.42578125" style="1"/>
    <col min="12545" max="12545" width="22" style="1" customWidth="1"/>
    <col min="12546" max="12546" width="11.7109375" style="1" customWidth="1"/>
    <col min="12547" max="12547" width="14.140625" style="1" customWidth="1"/>
    <col min="12548" max="12548" width="22.140625" style="1" customWidth="1"/>
    <col min="12549" max="12549" width="20.7109375" style="1" customWidth="1"/>
    <col min="12550" max="12550" width="15.7109375" style="1" customWidth="1"/>
    <col min="12551" max="12551" width="17.85546875" style="1" customWidth="1"/>
    <col min="12552" max="12552" width="12.140625" style="1" customWidth="1"/>
    <col min="12553" max="12553" width="15" style="1" customWidth="1"/>
    <col min="12554" max="12554" width="14.140625" style="1" customWidth="1"/>
    <col min="12555" max="12555" width="14" style="1" customWidth="1"/>
    <col min="12556" max="12556" width="15.42578125" style="1" customWidth="1"/>
    <col min="12557" max="12557" width="15" style="1" customWidth="1"/>
    <col min="12558" max="12559" width="13.42578125" style="1" customWidth="1"/>
    <col min="12560" max="12560" width="15.28515625" style="1" customWidth="1"/>
    <col min="12561" max="12561" width="13.5703125" style="1" customWidth="1"/>
    <col min="12562" max="12562" width="15.140625" style="1" customWidth="1"/>
    <col min="12563" max="12563" width="15.7109375" style="1" customWidth="1"/>
    <col min="12564" max="12564" width="17" style="1" customWidth="1"/>
    <col min="12565" max="12565" width="8.5703125" style="1" customWidth="1"/>
    <col min="12566" max="12572" width="20.85546875" style="1" customWidth="1"/>
    <col min="12573" max="12800" width="11.42578125" style="1"/>
    <col min="12801" max="12801" width="22" style="1" customWidth="1"/>
    <col min="12802" max="12802" width="11.7109375" style="1" customWidth="1"/>
    <col min="12803" max="12803" width="14.140625" style="1" customWidth="1"/>
    <col min="12804" max="12804" width="22.140625" style="1" customWidth="1"/>
    <col min="12805" max="12805" width="20.7109375" style="1" customWidth="1"/>
    <col min="12806" max="12806" width="15.7109375" style="1" customWidth="1"/>
    <col min="12807" max="12807" width="17.85546875" style="1" customWidth="1"/>
    <col min="12808" max="12808" width="12.140625" style="1" customWidth="1"/>
    <col min="12809" max="12809" width="15" style="1" customWidth="1"/>
    <col min="12810" max="12810" width="14.140625" style="1" customWidth="1"/>
    <col min="12811" max="12811" width="14" style="1" customWidth="1"/>
    <col min="12812" max="12812" width="15.42578125" style="1" customWidth="1"/>
    <col min="12813" max="12813" width="15" style="1" customWidth="1"/>
    <col min="12814" max="12815" width="13.42578125" style="1" customWidth="1"/>
    <col min="12816" max="12816" width="15.28515625" style="1" customWidth="1"/>
    <col min="12817" max="12817" width="13.5703125" style="1" customWidth="1"/>
    <col min="12818" max="12818" width="15.140625" style="1" customWidth="1"/>
    <col min="12819" max="12819" width="15.7109375" style="1" customWidth="1"/>
    <col min="12820" max="12820" width="17" style="1" customWidth="1"/>
    <col min="12821" max="12821" width="8.5703125" style="1" customWidth="1"/>
    <col min="12822" max="12828" width="20.85546875" style="1" customWidth="1"/>
    <col min="12829" max="13056" width="11.42578125" style="1"/>
    <col min="13057" max="13057" width="22" style="1" customWidth="1"/>
    <col min="13058" max="13058" width="11.7109375" style="1" customWidth="1"/>
    <col min="13059" max="13059" width="14.140625" style="1" customWidth="1"/>
    <col min="13060" max="13060" width="22.140625" style="1" customWidth="1"/>
    <col min="13061" max="13061" width="20.7109375" style="1" customWidth="1"/>
    <col min="13062" max="13062" width="15.7109375" style="1" customWidth="1"/>
    <col min="13063" max="13063" width="17.85546875" style="1" customWidth="1"/>
    <col min="13064" max="13064" width="12.140625" style="1" customWidth="1"/>
    <col min="13065" max="13065" width="15" style="1" customWidth="1"/>
    <col min="13066" max="13066" width="14.140625" style="1" customWidth="1"/>
    <col min="13067" max="13067" width="14" style="1" customWidth="1"/>
    <col min="13068" max="13068" width="15.42578125" style="1" customWidth="1"/>
    <col min="13069" max="13069" width="15" style="1" customWidth="1"/>
    <col min="13070" max="13071" width="13.42578125" style="1" customWidth="1"/>
    <col min="13072" max="13072" width="15.28515625" style="1" customWidth="1"/>
    <col min="13073" max="13073" width="13.5703125" style="1" customWidth="1"/>
    <col min="13074" max="13074" width="15.140625" style="1" customWidth="1"/>
    <col min="13075" max="13075" width="15.7109375" style="1" customWidth="1"/>
    <col min="13076" max="13076" width="17" style="1" customWidth="1"/>
    <col min="13077" max="13077" width="8.5703125" style="1" customWidth="1"/>
    <col min="13078" max="13084" width="20.85546875" style="1" customWidth="1"/>
    <col min="13085" max="13312" width="11.42578125" style="1"/>
    <col min="13313" max="13313" width="22" style="1" customWidth="1"/>
    <col min="13314" max="13314" width="11.7109375" style="1" customWidth="1"/>
    <col min="13315" max="13315" width="14.140625" style="1" customWidth="1"/>
    <col min="13316" max="13316" width="22.140625" style="1" customWidth="1"/>
    <col min="13317" max="13317" width="20.7109375" style="1" customWidth="1"/>
    <col min="13318" max="13318" width="15.7109375" style="1" customWidth="1"/>
    <col min="13319" max="13319" width="17.85546875" style="1" customWidth="1"/>
    <col min="13320" max="13320" width="12.140625" style="1" customWidth="1"/>
    <col min="13321" max="13321" width="15" style="1" customWidth="1"/>
    <col min="13322" max="13322" width="14.140625" style="1" customWidth="1"/>
    <col min="13323" max="13323" width="14" style="1" customWidth="1"/>
    <col min="13324" max="13324" width="15.42578125" style="1" customWidth="1"/>
    <col min="13325" max="13325" width="15" style="1" customWidth="1"/>
    <col min="13326" max="13327" width="13.42578125" style="1" customWidth="1"/>
    <col min="13328" max="13328" width="15.28515625" style="1" customWidth="1"/>
    <col min="13329" max="13329" width="13.5703125" style="1" customWidth="1"/>
    <col min="13330" max="13330" width="15.140625" style="1" customWidth="1"/>
    <col min="13331" max="13331" width="15.7109375" style="1" customWidth="1"/>
    <col min="13332" max="13332" width="17" style="1" customWidth="1"/>
    <col min="13333" max="13333" width="8.5703125" style="1" customWidth="1"/>
    <col min="13334" max="13340" width="20.85546875" style="1" customWidth="1"/>
    <col min="13341" max="13568" width="11.42578125" style="1"/>
    <col min="13569" max="13569" width="22" style="1" customWidth="1"/>
    <col min="13570" max="13570" width="11.7109375" style="1" customWidth="1"/>
    <col min="13571" max="13571" width="14.140625" style="1" customWidth="1"/>
    <col min="13572" max="13572" width="22.140625" style="1" customWidth="1"/>
    <col min="13573" max="13573" width="20.7109375" style="1" customWidth="1"/>
    <col min="13574" max="13574" width="15.7109375" style="1" customWidth="1"/>
    <col min="13575" max="13575" width="17.85546875" style="1" customWidth="1"/>
    <col min="13576" max="13576" width="12.140625" style="1" customWidth="1"/>
    <col min="13577" max="13577" width="15" style="1" customWidth="1"/>
    <col min="13578" max="13578" width="14.140625" style="1" customWidth="1"/>
    <col min="13579" max="13579" width="14" style="1" customWidth="1"/>
    <col min="13580" max="13580" width="15.42578125" style="1" customWidth="1"/>
    <col min="13581" max="13581" width="15" style="1" customWidth="1"/>
    <col min="13582" max="13583" width="13.42578125" style="1" customWidth="1"/>
    <col min="13584" max="13584" width="15.28515625" style="1" customWidth="1"/>
    <col min="13585" max="13585" width="13.5703125" style="1" customWidth="1"/>
    <col min="13586" max="13586" width="15.140625" style="1" customWidth="1"/>
    <col min="13587" max="13587" width="15.7109375" style="1" customWidth="1"/>
    <col min="13588" max="13588" width="17" style="1" customWidth="1"/>
    <col min="13589" max="13589" width="8.5703125" style="1" customWidth="1"/>
    <col min="13590" max="13596" width="20.85546875" style="1" customWidth="1"/>
    <col min="13597" max="13824" width="11.42578125" style="1"/>
    <col min="13825" max="13825" width="22" style="1" customWidth="1"/>
    <col min="13826" max="13826" width="11.7109375" style="1" customWidth="1"/>
    <col min="13827" max="13827" width="14.140625" style="1" customWidth="1"/>
    <col min="13828" max="13828" width="22.140625" style="1" customWidth="1"/>
    <col min="13829" max="13829" width="20.7109375" style="1" customWidth="1"/>
    <col min="13830" max="13830" width="15.7109375" style="1" customWidth="1"/>
    <col min="13831" max="13831" width="17.85546875" style="1" customWidth="1"/>
    <col min="13832" max="13832" width="12.140625" style="1" customWidth="1"/>
    <col min="13833" max="13833" width="15" style="1" customWidth="1"/>
    <col min="13834" max="13834" width="14.140625" style="1" customWidth="1"/>
    <col min="13835" max="13835" width="14" style="1" customWidth="1"/>
    <col min="13836" max="13836" width="15.42578125" style="1" customWidth="1"/>
    <col min="13837" max="13837" width="15" style="1" customWidth="1"/>
    <col min="13838" max="13839" width="13.42578125" style="1" customWidth="1"/>
    <col min="13840" max="13840" width="15.28515625" style="1" customWidth="1"/>
    <col min="13841" max="13841" width="13.5703125" style="1" customWidth="1"/>
    <col min="13842" max="13842" width="15.140625" style="1" customWidth="1"/>
    <col min="13843" max="13843" width="15.7109375" style="1" customWidth="1"/>
    <col min="13844" max="13844" width="17" style="1" customWidth="1"/>
    <col min="13845" max="13845" width="8.5703125" style="1" customWidth="1"/>
    <col min="13846" max="13852" width="20.85546875" style="1" customWidth="1"/>
    <col min="13853" max="14080" width="11.42578125" style="1"/>
    <col min="14081" max="14081" width="22" style="1" customWidth="1"/>
    <col min="14082" max="14082" width="11.7109375" style="1" customWidth="1"/>
    <col min="14083" max="14083" width="14.140625" style="1" customWidth="1"/>
    <col min="14084" max="14084" width="22.140625" style="1" customWidth="1"/>
    <col min="14085" max="14085" width="20.7109375" style="1" customWidth="1"/>
    <col min="14086" max="14086" width="15.7109375" style="1" customWidth="1"/>
    <col min="14087" max="14087" width="17.85546875" style="1" customWidth="1"/>
    <col min="14088" max="14088" width="12.140625" style="1" customWidth="1"/>
    <col min="14089" max="14089" width="15" style="1" customWidth="1"/>
    <col min="14090" max="14090" width="14.140625" style="1" customWidth="1"/>
    <col min="14091" max="14091" width="14" style="1" customWidth="1"/>
    <col min="14092" max="14092" width="15.42578125" style="1" customWidth="1"/>
    <col min="14093" max="14093" width="15" style="1" customWidth="1"/>
    <col min="14094" max="14095" width="13.42578125" style="1" customWidth="1"/>
    <col min="14096" max="14096" width="15.28515625" style="1" customWidth="1"/>
    <col min="14097" max="14097" width="13.5703125" style="1" customWidth="1"/>
    <col min="14098" max="14098" width="15.140625" style="1" customWidth="1"/>
    <col min="14099" max="14099" width="15.7109375" style="1" customWidth="1"/>
    <col min="14100" max="14100" width="17" style="1" customWidth="1"/>
    <col min="14101" max="14101" width="8.5703125" style="1" customWidth="1"/>
    <col min="14102" max="14108" width="20.85546875" style="1" customWidth="1"/>
    <col min="14109" max="14336" width="11.42578125" style="1"/>
    <col min="14337" max="14337" width="22" style="1" customWidth="1"/>
    <col min="14338" max="14338" width="11.7109375" style="1" customWidth="1"/>
    <col min="14339" max="14339" width="14.140625" style="1" customWidth="1"/>
    <col min="14340" max="14340" width="22.140625" style="1" customWidth="1"/>
    <col min="14341" max="14341" width="20.7109375" style="1" customWidth="1"/>
    <col min="14342" max="14342" width="15.7109375" style="1" customWidth="1"/>
    <col min="14343" max="14343" width="17.85546875" style="1" customWidth="1"/>
    <col min="14344" max="14344" width="12.140625" style="1" customWidth="1"/>
    <col min="14345" max="14345" width="15" style="1" customWidth="1"/>
    <col min="14346" max="14346" width="14.140625" style="1" customWidth="1"/>
    <col min="14347" max="14347" width="14" style="1" customWidth="1"/>
    <col min="14348" max="14348" width="15.42578125" style="1" customWidth="1"/>
    <col min="14349" max="14349" width="15" style="1" customWidth="1"/>
    <col min="14350" max="14351" width="13.42578125" style="1" customWidth="1"/>
    <col min="14352" max="14352" width="15.28515625" style="1" customWidth="1"/>
    <col min="14353" max="14353" width="13.5703125" style="1" customWidth="1"/>
    <col min="14354" max="14354" width="15.140625" style="1" customWidth="1"/>
    <col min="14355" max="14355" width="15.7109375" style="1" customWidth="1"/>
    <col min="14356" max="14356" width="17" style="1" customWidth="1"/>
    <col min="14357" max="14357" width="8.5703125" style="1" customWidth="1"/>
    <col min="14358" max="14364" width="20.85546875" style="1" customWidth="1"/>
    <col min="14365" max="14592" width="11.42578125" style="1"/>
    <col min="14593" max="14593" width="22" style="1" customWidth="1"/>
    <col min="14594" max="14594" width="11.7109375" style="1" customWidth="1"/>
    <col min="14595" max="14595" width="14.140625" style="1" customWidth="1"/>
    <col min="14596" max="14596" width="22.140625" style="1" customWidth="1"/>
    <col min="14597" max="14597" width="20.7109375" style="1" customWidth="1"/>
    <col min="14598" max="14598" width="15.7109375" style="1" customWidth="1"/>
    <col min="14599" max="14599" width="17.85546875" style="1" customWidth="1"/>
    <col min="14600" max="14600" width="12.140625" style="1" customWidth="1"/>
    <col min="14601" max="14601" width="15" style="1" customWidth="1"/>
    <col min="14602" max="14602" width="14.140625" style="1" customWidth="1"/>
    <col min="14603" max="14603" width="14" style="1" customWidth="1"/>
    <col min="14604" max="14604" width="15.42578125" style="1" customWidth="1"/>
    <col min="14605" max="14605" width="15" style="1" customWidth="1"/>
    <col min="14606" max="14607" width="13.42578125" style="1" customWidth="1"/>
    <col min="14608" max="14608" width="15.28515625" style="1" customWidth="1"/>
    <col min="14609" max="14609" width="13.5703125" style="1" customWidth="1"/>
    <col min="14610" max="14610" width="15.140625" style="1" customWidth="1"/>
    <col min="14611" max="14611" width="15.7109375" style="1" customWidth="1"/>
    <col min="14612" max="14612" width="17" style="1" customWidth="1"/>
    <col min="14613" max="14613" width="8.5703125" style="1" customWidth="1"/>
    <col min="14614" max="14620" width="20.85546875" style="1" customWidth="1"/>
    <col min="14621" max="14848" width="11.42578125" style="1"/>
    <col min="14849" max="14849" width="22" style="1" customWidth="1"/>
    <col min="14850" max="14850" width="11.7109375" style="1" customWidth="1"/>
    <col min="14851" max="14851" width="14.140625" style="1" customWidth="1"/>
    <col min="14852" max="14852" width="22.140625" style="1" customWidth="1"/>
    <col min="14853" max="14853" width="20.7109375" style="1" customWidth="1"/>
    <col min="14854" max="14854" width="15.7109375" style="1" customWidth="1"/>
    <col min="14855" max="14855" width="17.85546875" style="1" customWidth="1"/>
    <col min="14856" max="14856" width="12.140625" style="1" customWidth="1"/>
    <col min="14857" max="14857" width="15" style="1" customWidth="1"/>
    <col min="14858" max="14858" width="14.140625" style="1" customWidth="1"/>
    <col min="14859" max="14859" width="14" style="1" customWidth="1"/>
    <col min="14860" max="14860" width="15.42578125" style="1" customWidth="1"/>
    <col min="14861" max="14861" width="15" style="1" customWidth="1"/>
    <col min="14862" max="14863" width="13.42578125" style="1" customWidth="1"/>
    <col min="14864" max="14864" width="15.28515625" style="1" customWidth="1"/>
    <col min="14865" max="14865" width="13.5703125" style="1" customWidth="1"/>
    <col min="14866" max="14866" width="15.140625" style="1" customWidth="1"/>
    <col min="14867" max="14867" width="15.7109375" style="1" customWidth="1"/>
    <col min="14868" max="14868" width="17" style="1" customWidth="1"/>
    <col min="14869" max="14869" width="8.5703125" style="1" customWidth="1"/>
    <col min="14870" max="14876" width="20.85546875" style="1" customWidth="1"/>
    <col min="14877" max="15104" width="11.42578125" style="1"/>
    <col min="15105" max="15105" width="22" style="1" customWidth="1"/>
    <col min="15106" max="15106" width="11.7109375" style="1" customWidth="1"/>
    <col min="15107" max="15107" width="14.140625" style="1" customWidth="1"/>
    <col min="15108" max="15108" width="22.140625" style="1" customWidth="1"/>
    <col min="15109" max="15109" width="20.7109375" style="1" customWidth="1"/>
    <col min="15110" max="15110" width="15.7109375" style="1" customWidth="1"/>
    <col min="15111" max="15111" width="17.85546875" style="1" customWidth="1"/>
    <col min="15112" max="15112" width="12.140625" style="1" customWidth="1"/>
    <col min="15113" max="15113" width="15" style="1" customWidth="1"/>
    <col min="15114" max="15114" width="14.140625" style="1" customWidth="1"/>
    <col min="15115" max="15115" width="14" style="1" customWidth="1"/>
    <col min="15116" max="15116" width="15.42578125" style="1" customWidth="1"/>
    <col min="15117" max="15117" width="15" style="1" customWidth="1"/>
    <col min="15118" max="15119" width="13.42578125" style="1" customWidth="1"/>
    <col min="15120" max="15120" width="15.28515625" style="1" customWidth="1"/>
    <col min="15121" max="15121" width="13.5703125" style="1" customWidth="1"/>
    <col min="15122" max="15122" width="15.140625" style="1" customWidth="1"/>
    <col min="15123" max="15123" width="15.7109375" style="1" customWidth="1"/>
    <col min="15124" max="15124" width="17" style="1" customWidth="1"/>
    <col min="15125" max="15125" width="8.5703125" style="1" customWidth="1"/>
    <col min="15126" max="15132" width="20.85546875" style="1" customWidth="1"/>
    <col min="15133" max="15360" width="11.42578125" style="1"/>
    <col min="15361" max="15361" width="22" style="1" customWidth="1"/>
    <col min="15362" max="15362" width="11.7109375" style="1" customWidth="1"/>
    <col min="15363" max="15363" width="14.140625" style="1" customWidth="1"/>
    <col min="15364" max="15364" width="22.140625" style="1" customWidth="1"/>
    <col min="15365" max="15365" width="20.7109375" style="1" customWidth="1"/>
    <col min="15366" max="15366" width="15.7109375" style="1" customWidth="1"/>
    <col min="15367" max="15367" width="17.85546875" style="1" customWidth="1"/>
    <col min="15368" max="15368" width="12.140625" style="1" customWidth="1"/>
    <col min="15369" max="15369" width="15" style="1" customWidth="1"/>
    <col min="15370" max="15370" width="14.140625" style="1" customWidth="1"/>
    <col min="15371" max="15371" width="14" style="1" customWidth="1"/>
    <col min="15372" max="15372" width="15.42578125" style="1" customWidth="1"/>
    <col min="15373" max="15373" width="15" style="1" customWidth="1"/>
    <col min="15374" max="15375" width="13.42578125" style="1" customWidth="1"/>
    <col min="15376" max="15376" width="15.28515625" style="1" customWidth="1"/>
    <col min="15377" max="15377" width="13.5703125" style="1" customWidth="1"/>
    <col min="15378" max="15378" width="15.140625" style="1" customWidth="1"/>
    <col min="15379" max="15379" width="15.7109375" style="1" customWidth="1"/>
    <col min="15380" max="15380" width="17" style="1" customWidth="1"/>
    <col min="15381" max="15381" width="8.5703125" style="1" customWidth="1"/>
    <col min="15382" max="15388" width="20.85546875" style="1" customWidth="1"/>
    <col min="15389" max="15616" width="11.42578125" style="1"/>
    <col min="15617" max="15617" width="22" style="1" customWidth="1"/>
    <col min="15618" max="15618" width="11.7109375" style="1" customWidth="1"/>
    <col min="15619" max="15619" width="14.140625" style="1" customWidth="1"/>
    <col min="15620" max="15620" width="22.140625" style="1" customWidth="1"/>
    <col min="15621" max="15621" width="20.7109375" style="1" customWidth="1"/>
    <col min="15622" max="15622" width="15.7109375" style="1" customWidth="1"/>
    <col min="15623" max="15623" width="17.85546875" style="1" customWidth="1"/>
    <col min="15624" max="15624" width="12.140625" style="1" customWidth="1"/>
    <col min="15625" max="15625" width="15" style="1" customWidth="1"/>
    <col min="15626" max="15626" width="14.140625" style="1" customWidth="1"/>
    <col min="15627" max="15627" width="14" style="1" customWidth="1"/>
    <col min="15628" max="15628" width="15.42578125" style="1" customWidth="1"/>
    <col min="15629" max="15629" width="15" style="1" customWidth="1"/>
    <col min="15630" max="15631" width="13.42578125" style="1" customWidth="1"/>
    <col min="15632" max="15632" width="15.28515625" style="1" customWidth="1"/>
    <col min="15633" max="15633" width="13.5703125" style="1" customWidth="1"/>
    <col min="15634" max="15634" width="15.140625" style="1" customWidth="1"/>
    <col min="15635" max="15635" width="15.7109375" style="1" customWidth="1"/>
    <col min="15636" max="15636" width="17" style="1" customWidth="1"/>
    <col min="15637" max="15637" width="8.5703125" style="1" customWidth="1"/>
    <col min="15638" max="15644" width="20.85546875" style="1" customWidth="1"/>
    <col min="15645" max="15872" width="11.42578125" style="1"/>
    <col min="15873" max="15873" width="22" style="1" customWidth="1"/>
    <col min="15874" max="15874" width="11.7109375" style="1" customWidth="1"/>
    <col min="15875" max="15875" width="14.140625" style="1" customWidth="1"/>
    <col min="15876" max="15876" width="22.140625" style="1" customWidth="1"/>
    <col min="15877" max="15877" width="20.7109375" style="1" customWidth="1"/>
    <col min="15878" max="15878" width="15.7109375" style="1" customWidth="1"/>
    <col min="15879" max="15879" width="17.85546875" style="1" customWidth="1"/>
    <col min="15880" max="15880" width="12.140625" style="1" customWidth="1"/>
    <col min="15881" max="15881" width="15" style="1" customWidth="1"/>
    <col min="15882" max="15882" width="14.140625" style="1" customWidth="1"/>
    <col min="15883" max="15883" width="14" style="1" customWidth="1"/>
    <col min="15884" max="15884" width="15.42578125" style="1" customWidth="1"/>
    <col min="15885" max="15885" width="15" style="1" customWidth="1"/>
    <col min="15886" max="15887" width="13.42578125" style="1" customWidth="1"/>
    <col min="15888" max="15888" width="15.28515625" style="1" customWidth="1"/>
    <col min="15889" max="15889" width="13.5703125" style="1" customWidth="1"/>
    <col min="15890" max="15890" width="15.140625" style="1" customWidth="1"/>
    <col min="15891" max="15891" width="15.7109375" style="1" customWidth="1"/>
    <col min="15892" max="15892" width="17" style="1" customWidth="1"/>
    <col min="15893" max="15893" width="8.5703125" style="1" customWidth="1"/>
    <col min="15894" max="15900" width="20.85546875" style="1" customWidth="1"/>
    <col min="15901" max="16128" width="11.42578125" style="1"/>
    <col min="16129" max="16129" width="22" style="1" customWidth="1"/>
    <col min="16130" max="16130" width="11.7109375" style="1" customWidth="1"/>
    <col min="16131" max="16131" width="14.140625" style="1" customWidth="1"/>
    <col min="16132" max="16132" width="22.140625" style="1" customWidth="1"/>
    <col min="16133" max="16133" width="20.7109375" style="1" customWidth="1"/>
    <col min="16134" max="16134" width="15.7109375" style="1" customWidth="1"/>
    <col min="16135" max="16135" width="17.85546875" style="1" customWidth="1"/>
    <col min="16136" max="16136" width="12.140625" style="1" customWidth="1"/>
    <col min="16137" max="16137" width="15" style="1" customWidth="1"/>
    <col min="16138" max="16138" width="14.140625" style="1" customWidth="1"/>
    <col min="16139" max="16139" width="14" style="1" customWidth="1"/>
    <col min="16140" max="16140" width="15.42578125" style="1" customWidth="1"/>
    <col min="16141" max="16141" width="15" style="1" customWidth="1"/>
    <col min="16142" max="16143" width="13.42578125" style="1" customWidth="1"/>
    <col min="16144" max="16144" width="15.28515625" style="1" customWidth="1"/>
    <col min="16145" max="16145" width="13.5703125" style="1" customWidth="1"/>
    <col min="16146" max="16146" width="15.140625" style="1" customWidth="1"/>
    <col min="16147" max="16147" width="15.7109375" style="1" customWidth="1"/>
    <col min="16148" max="16148" width="17" style="1" customWidth="1"/>
    <col min="16149" max="16149" width="8.5703125" style="1" customWidth="1"/>
    <col min="16150" max="16156" width="20.85546875" style="1" customWidth="1"/>
    <col min="16157" max="16384" width="11.42578125" style="1"/>
  </cols>
  <sheetData>
    <row r="1" spans="1:22" ht="26.25">
      <c r="A1" s="453" t="s">
        <v>75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</row>
    <row r="2" spans="1:22" ht="26.25">
      <c r="A2" s="453" t="s">
        <v>0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2"/>
    </row>
    <row r="3" spans="1:22" ht="26.25">
      <c r="A3" s="453" t="s">
        <v>1</v>
      </c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3"/>
      <c r="R3" s="453"/>
      <c r="S3" s="453"/>
      <c r="T3" s="453"/>
      <c r="U3" s="2"/>
    </row>
    <row r="4" spans="1:22" ht="18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2" ht="15.75" thickBot="1"/>
    <row r="6" spans="1:22" s="31" customFormat="1" ht="18">
      <c r="A6" s="427" t="s">
        <v>2</v>
      </c>
      <c r="B6" s="428"/>
      <c r="C6" s="429"/>
      <c r="D6" s="430"/>
      <c r="E6" s="81"/>
    </row>
    <row r="7" spans="1:22" s="31" customFormat="1" ht="54">
      <c r="A7" s="33" t="s">
        <v>3</v>
      </c>
      <c r="B7" s="431" t="s">
        <v>4</v>
      </c>
      <c r="C7" s="432"/>
      <c r="D7" s="34" t="s">
        <v>5</v>
      </c>
      <c r="E7" s="81"/>
    </row>
    <row r="8" spans="1:22" s="31" customFormat="1" ht="36" customHeight="1" thickBot="1">
      <c r="A8" s="48" t="s">
        <v>76</v>
      </c>
      <c r="B8" s="424" t="s">
        <v>77</v>
      </c>
      <c r="C8" s="425"/>
      <c r="D8" s="49" t="s">
        <v>78</v>
      </c>
      <c r="E8" s="82"/>
    </row>
    <row r="9" spans="1:22" s="31" customFormat="1" ht="18.75" thickBot="1">
      <c r="A9" s="82"/>
      <c r="B9" s="82"/>
      <c r="C9" s="82"/>
      <c r="D9" s="82"/>
      <c r="E9" s="82"/>
    </row>
    <row r="10" spans="1:22" s="31" customFormat="1" ht="18.75" thickBot="1">
      <c r="A10" s="445" t="s">
        <v>6</v>
      </c>
      <c r="B10" s="446"/>
      <c r="C10" s="446"/>
      <c r="D10" s="446"/>
      <c r="E10" s="446"/>
      <c r="F10" s="446"/>
      <c r="G10" s="447"/>
      <c r="H10" s="445">
        <v>2022</v>
      </c>
      <c r="I10" s="446"/>
      <c r="J10" s="446"/>
      <c r="K10" s="446"/>
      <c r="L10" s="446"/>
      <c r="M10" s="446"/>
      <c r="N10" s="446"/>
      <c r="O10" s="446"/>
      <c r="P10" s="446"/>
      <c r="Q10" s="446"/>
      <c r="R10" s="446"/>
      <c r="S10" s="447"/>
      <c r="T10" s="448" t="s">
        <v>7</v>
      </c>
    </row>
    <row r="11" spans="1:22" s="31" customFormat="1" ht="73.5" customHeight="1">
      <c r="A11" s="83" t="s">
        <v>8</v>
      </c>
      <c r="B11" s="84" t="s">
        <v>9</v>
      </c>
      <c r="C11" s="85" t="s">
        <v>10</v>
      </c>
      <c r="D11" s="85" t="s">
        <v>11</v>
      </c>
      <c r="E11" s="85" t="s">
        <v>12</v>
      </c>
      <c r="F11" s="85" t="s">
        <v>13</v>
      </c>
      <c r="G11" s="86" t="s">
        <v>14</v>
      </c>
      <c r="H11" s="87" t="s">
        <v>15</v>
      </c>
      <c r="I11" s="87" t="s">
        <v>16</v>
      </c>
      <c r="J11" s="87" t="s">
        <v>17</v>
      </c>
      <c r="K11" s="87" t="s">
        <v>18</v>
      </c>
      <c r="L11" s="87" t="s">
        <v>19</v>
      </c>
      <c r="M11" s="87" t="s">
        <v>20</v>
      </c>
      <c r="N11" s="87" t="s">
        <v>21</v>
      </c>
      <c r="O11" s="88" t="s">
        <v>22</v>
      </c>
      <c r="P11" s="88" t="s">
        <v>63</v>
      </c>
      <c r="Q11" s="88" t="s">
        <v>65</v>
      </c>
      <c r="R11" s="88" t="s">
        <v>64</v>
      </c>
      <c r="S11" s="88" t="s">
        <v>66</v>
      </c>
      <c r="T11" s="449"/>
    </row>
    <row r="12" spans="1:22" s="31" customFormat="1" ht="46.5" customHeight="1">
      <c r="A12" s="450" t="s">
        <v>79</v>
      </c>
      <c r="B12" s="417">
        <v>16179</v>
      </c>
      <c r="C12" s="417" t="s">
        <v>80</v>
      </c>
      <c r="D12" s="417" t="s">
        <v>81</v>
      </c>
      <c r="E12" s="416" t="s">
        <v>82</v>
      </c>
      <c r="F12" s="89">
        <v>80</v>
      </c>
      <c r="G12" s="90" t="s">
        <v>83</v>
      </c>
      <c r="H12" s="90">
        <v>0</v>
      </c>
      <c r="I12" s="90">
        <v>10</v>
      </c>
      <c r="J12" s="90">
        <v>16</v>
      </c>
      <c r="K12" s="90">
        <v>16</v>
      </c>
      <c r="L12" s="90">
        <v>19</v>
      </c>
      <c r="M12" s="89">
        <v>13</v>
      </c>
      <c r="N12" s="90"/>
      <c r="O12" s="91"/>
      <c r="P12" s="91"/>
      <c r="Q12" s="91"/>
      <c r="R12" s="91"/>
      <c r="S12" s="91"/>
      <c r="T12" s="92">
        <f>SUM(H12:S12)</f>
        <v>74</v>
      </c>
    </row>
    <row r="13" spans="1:22" s="31" customFormat="1" ht="136.5" customHeight="1">
      <c r="A13" s="451"/>
      <c r="B13" s="452"/>
      <c r="C13" s="452"/>
      <c r="D13" s="452"/>
      <c r="E13" s="452"/>
      <c r="F13" s="93">
        <v>9000000</v>
      </c>
      <c r="G13" s="90" t="s">
        <v>84</v>
      </c>
      <c r="H13" s="94">
        <v>0</v>
      </c>
      <c r="I13" s="95">
        <v>387442.47</v>
      </c>
      <c r="J13" s="95">
        <v>245132.7</v>
      </c>
      <c r="K13" s="95">
        <v>25819.929999999997</v>
      </c>
      <c r="L13" s="95">
        <v>834714.08</v>
      </c>
      <c r="M13" s="95">
        <v>2279832.71</v>
      </c>
      <c r="N13" s="96"/>
      <c r="O13" s="97"/>
      <c r="P13" s="96"/>
      <c r="Q13" s="96"/>
      <c r="R13" s="96"/>
      <c r="S13" s="96"/>
      <c r="T13" s="98">
        <f>SUM(H13:S13)</f>
        <v>3772941.8899999997</v>
      </c>
      <c r="U13" s="44"/>
      <c r="V13" s="45"/>
    </row>
    <row r="14" spans="1:22" s="99" customFormat="1" ht="81">
      <c r="H14" s="100"/>
      <c r="I14" s="101" t="s">
        <v>85</v>
      </c>
      <c r="J14" s="101" t="s">
        <v>86</v>
      </c>
      <c r="K14" s="101" t="s">
        <v>86</v>
      </c>
      <c r="L14" s="101" t="s">
        <v>86</v>
      </c>
      <c r="M14" s="101" t="s">
        <v>87</v>
      </c>
      <c r="N14" s="101"/>
      <c r="O14" s="101"/>
      <c r="P14" s="101"/>
      <c r="Q14" s="101"/>
      <c r="R14" s="101"/>
      <c r="S14" s="102"/>
      <c r="T14" s="103"/>
    </row>
    <row r="15" spans="1:22">
      <c r="N15" s="104"/>
    </row>
    <row r="16" spans="1:22">
      <c r="M16" s="105"/>
    </row>
    <row r="21" spans="11:11">
      <c r="K21" s="106"/>
    </row>
  </sheetData>
  <mergeCells count="14">
    <mergeCell ref="B8:C8"/>
    <mergeCell ref="A1:T1"/>
    <mergeCell ref="A2:T2"/>
    <mergeCell ref="A3:T3"/>
    <mergeCell ref="A6:D6"/>
    <mergeCell ref="B7:C7"/>
    <mergeCell ref="A10:G10"/>
    <mergeCell ref="H10:S10"/>
    <mergeCell ref="T10:T11"/>
    <mergeCell ref="A12:A13"/>
    <mergeCell ref="B12:B13"/>
    <mergeCell ref="C12:C13"/>
    <mergeCell ref="D12:D13"/>
    <mergeCell ref="E12:E13"/>
  </mergeCells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2:T23"/>
  <sheetViews>
    <sheetView topLeftCell="A6" zoomScale="84" zoomScaleNormal="84" workbookViewId="0">
      <selection activeCell="M20" sqref="M20"/>
    </sheetView>
  </sheetViews>
  <sheetFormatPr baseColWidth="10" defaultColWidth="11.28515625" defaultRowHeight="15"/>
  <cols>
    <col min="1" max="1" width="19.140625" style="362" customWidth="1"/>
    <col min="2" max="2" width="19.85546875" style="362" customWidth="1"/>
    <col min="3" max="4" width="23.140625" style="362" customWidth="1"/>
    <col min="5" max="5" width="18.7109375" style="362" customWidth="1"/>
    <col min="6" max="6" width="20.7109375" style="365" bestFit="1" customWidth="1"/>
    <col min="7" max="7" width="15.140625" style="362" customWidth="1"/>
    <col min="8" max="12" width="20.7109375" style="364" bestFit="1" customWidth="1"/>
    <col min="13" max="13" width="20.7109375" style="364" customWidth="1"/>
    <col min="14" max="19" width="20.7109375" style="364" bestFit="1" customWidth="1"/>
    <col min="20" max="20" width="18.85546875" style="363" bestFit="1" customWidth="1"/>
    <col min="21" max="16384" width="11.28515625" style="362"/>
  </cols>
  <sheetData>
    <row r="2" spans="1:20" ht="18.75">
      <c r="A2" s="682" t="s">
        <v>24</v>
      </c>
      <c r="B2" s="682"/>
      <c r="C2" s="682"/>
      <c r="D2" s="682"/>
      <c r="E2" s="682"/>
      <c r="F2" s="682"/>
      <c r="G2" s="682"/>
      <c r="H2" s="682"/>
      <c r="I2" s="682"/>
      <c r="J2" s="682"/>
      <c r="K2" s="682"/>
      <c r="L2" s="682"/>
      <c r="M2" s="682"/>
      <c r="N2" s="682"/>
      <c r="O2" s="682"/>
      <c r="P2" s="682"/>
      <c r="Q2" s="682"/>
      <c r="R2" s="682"/>
      <c r="S2" s="682"/>
      <c r="T2" s="682"/>
    </row>
    <row r="3" spans="1:20" ht="18.75">
      <c r="A3" s="682" t="s">
        <v>0</v>
      </c>
      <c r="B3" s="682"/>
      <c r="C3" s="682"/>
      <c r="D3" s="682"/>
      <c r="E3" s="682"/>
      <c r="F3" s="682"/>
      <c r="G3" s="682"/>
      <c r="H3" s="682"/>
      <c r="I3" s="682"/>
      <c r="J3" s="682"/>
      <c r="K3" s="682"/>
      <c r="L3" s="682"/>
      <c r="M3" s="682"/>
      <c r="N3" s="682"/>
      <c r="O3" s="682"/>
      <c r="P3" s="682"/>
      <c r="Q3" s="682"/>
      <c r="R3" s="682"/>
      <c r="S3" s="682"/>
      <c r="T3" s="682"/>
    </row>
    <row r="4" spans="1:20" ht="18.75">
      <c r="A4" s="682" t="s">
        <v>1</v>
      </c>
      <c r="B4" s="682"/>
      <c r="C4" s="682"/>
      <c r="D4" s="682"/>
      <c r="E4" s="682"/>
      <c r="F4" s="682"/>
      <c r="G4" s="682"/>
      <c r="H4" s="682"/>
      <c r="I4" s="682"/>
      <c r="J4" s="682"/>
      <c r="K4" s="682"/>
      <c r="L4" s="682"/>
      <c r="M4" s="682"/>
      <c r="N4" s="682"/>
      <c r="O4" s="682"/>
      <c r="P4" s="682"/>
      <c r="Q4" s="682"/>
      <c r="R4" s="682"/>
      <c r="S4" s="682"/>
      <c r="T4" s="682"/>
    </row>
    <row r="5" spans="1:20" ht="23.25" customHeight="1" thickBot="1">
      <c r="B5"/>
    </row>
    <row r="6" spans="1:20" s="1" customFormat="1">
      <c r="A6" s="539" t="s">
        <v>2</v>
      </c>
      <c r="B6" s="540"/>
      <c r="C6" s="541"/>
      <c r="D6" s="542"/>
      <c r="E6" s="75"/>
    </row>
    <row r="7" spans="1:20" s="1" customFormat="1" ht="45">
      <c r="A7" s="3" t="s">
        <v>3</v>
      </c>
      <c r="B7" s="543" t="s">
        <v>4</v>
      </c>
      <c r="C7" s="544"/>
      <c r="D7" s="4" t="s">
        <v>5</v>
      </c>
      <c r="E7" s="75"/>
      <c r="Q7" s="386">
        <v>1205</v>
      </c>
      <c r="R7" s="385">
        <v>57560796.210000001</v>
      </c>
      <c r="S7" s="386">
        <v>337</v>
      </c>
      <c r="T7" s="385">
        <v>975268.75</v>
      </c>
    </row>
    <row r="8" spans="1:20" s="1" customFormat="1" ht="15.75" thickBot="1">
      <c r="A8" s="5" t="s">
        <v>76</v>
      </c>
      <c r="B8" s="545" t="s">
        <v>260</v>
      </c>
      <c r="C8" s="546"/>
      <c r="D8" s="183"/>
    </row>
    <row r="9" spans="1:20" ht="24" customHeight="1" thickBot="1">
      <c r="E9" s="365"/>
      <c r="G9" s="384"/>
    </row>
    <row r="10" spans="1:20" s="383" customFormat="1" ht="18" customHeight="1" thickBot="1">
      <c r="A10" s="679" t="s">
        <v>6</v>
      </c>
      <c r="B10" s="680"/>
      <c r="C10" s="680"/>
      <c r="D10" s="680"/>
      <c r="E10" s="680"/>
      <c r="F10" s="680"/>
      <c r="G10" s="681"/>
      <c r="H10" s="679">
        <v>2022</v>
      </c>
      <c r="I10" s="680"/>
      <c r="J10" s="680"/>
      <c r="K10" s="680"/>
      <c r="L10" s="680"/>
      <c r="M10" s="680"/>
      <c r="N10" s="680"/>
      <c r="O10" s="680"/>
      <c r="P10" s="680"/>
      <c r="Q10" s="680"/>
      <c r="R10" s="680"/>
      <c r="S10" s="680"/>
      <c r="T10" s="681"/>
    </row>
    <row r="11" spans="1:20" ht="40.5" customHeight="1">
      <c r="A11" s="265" t="s">
        <v>8</v>
      </c>
      <c r="B11" s="266" t="s">
        <v>9</v>
      </c>
      <c r="C11" s="382" t="s">
        <v>10</v>
      </c>
      <c r="D11" s="382" t="s">
        <v>11</v>
      </c>
      <c r="E11" s="380" t="s">
        <v>12</v>
      </c>
      <c r="F11" s="381" t="s">
        <v>13</v>
      </c>
      <c r="G11" s="380" t="s">
        <v>14</v>
      </c>
      <c r="H11" s="379" t="s">
        <v>15</v>
      </c>
      <c r="I11" s="379" t="s">
        <v>16</v>
      </c>
      <c r="J11" s="379" t="s">
        <v>17</v>
      </c>
      <c r="K11" s="379" t="s">
        <v>18</v>
      </c>
      <c r="L11" s="379" t="s">
        <v>19</v>
      </c>
      <c r="M11" s="379" t="s">
        <v>20</v>
      </c>
      <c r="N11" s="379" t="s">
        <v>21</v>
      </c>
      <c r="O11" s="379" t="s">
        <v>22</v>
      </c>
      <c r="P11" s="379" t="s">
        <v>63</v>
      </c>
      <c r="Q11" s="379" t="s">
        <v>65</v>
      </c>
      <c r="R11" s="379" t="s">
        <v>64</v>
      </c>
      <c r="S11" s="379" t="s">
        <v>66</v>
      </c>
      <c r="T11" s="378" t="s">
        <v>162</v>
      </c>
    </row>
    <row r="12" spans="1:20" ht="25.15" customHeight="1">
      <c r="A12" s="581" t="s">
        <v>259</v>
      </c>
      <c r="B12" s="581">
        <v>16071</v>
      </c>
      <c r="C12" s="581" t="s">
        <v>258</v>
      </c>
      <c r="D12" s="581" t="s">
        <v>257</v>
      </c>
      <c r="E12" s="375" t="s">
        <v>256</v>
      </c>
      <c r="F12" s="372">
        <v>3025</v>
      </c>
      <c r="G12" s="375" t="s">
        <v>253</v>
      </c>
      <c r="H12" s="376">
        <v>241</v>
      </c>
      <c r="I12" s="376">
        <v>72</v>
      </c>
      <c r="J12" s="376">
        <v>105</v>
      </c>
      <c r="K12" s="376">
        <v>217</v>
      </c>
      <c r="L12" s="376">
        <v>245</v>
      </c>
      <c r="M12" s="376">
        <v>323</v>
      </c>
      <c r="N12" s="376"/>
      <c r="O12" s="376"/>
      <c r="P12" s="376"/>
      <c r="Q12" s="376"/>
      <c r="R12" s="376"/>
      <c r="S12" s="376"/>
      <c r="T12" s="372">
        <f t="shared" ref="T12:T18" si="0">SUM(H12:S12)</f>
        <v>1203</v>
      </c>
    </row>
    <row r="13" spans="1:20" ht="25.5">
      <c r="A13" s="581"/>
      <c r="B13" s="581"/>
      <c r="C13" s="581"/>
      <c r="D13" s="581"/>
      <c r="E13" s="375" t="s">
        <v>256</v>
      </c>
      <c r="F13" s="369">
        <v>96598188.99000001</v>
      </c>
      <c r="G13" s="375" t="s">
        <v>135</v>
      </c>
      <c r="H13" s="374">
        <v>2428031.2000000002</v>
      </c>
      <c r="I13" s="374">
        <v>5492405.7000000002</v>
      </c>
      <c r="J13" s="374">
        <v>14564122.880000001</v>
      </c>
      <c r="K13" s="374">
        <v>2057585.57</v>
      </c>
      <c r="L13" s="374">
        <v>6967165.1900000004</v>
      </c>
      <c r="M13" s="374">
        <v>10890960.390000001</v>
      </c>
      <c r="N13" s="374"/>
      <c r="O13" s="377"/>
      <c r="P13" s="374"/>
      <c r="Q13" s="374"/>
      <c r="R13" s="374"/>
      <c r="S13" s="374"/>
      <c r="T13" s="369">
        <f t="shared" si="0"/>
        <v>42400270.930000007</v>
      </c>
    </row>
    <row r="14" spans="1:20" ht="25.5">
      <c r="A14" s="581"/>
      <c r="B14" s="581"/>
      <c r="C14" s="581"/>
      <c r="D14" s="581"/>
      <c r="E14" s="375" t="s">
        <v>255</v>
      </c>
      <c r="F14" s="372">
        <v>3836</v>
      </c>
      <c r="G14" s="375" t="s">
        <v>253</v>
      </c>
      <c r="H14" s="376">
        <v>1</v>
      </c>
      <c r="I14" s="376">
        <v>45</v>
      </c>
      <c r="J14" s="376">
        <v>23</v>
      </c>
      <c r="K14" s="376">
        <v>1126</v>
      </c>
      <c r="L14" s="376">
        <v>8</v>
      </c>
      <c r="M14" s="376">
        <v>9</v>
      </c>
      <c r="N14" s="376"/>
      <c r="O14" s="376"/>
      <c r="P14" s="376"/>
      <c r="Q14" s="376"/>
      <c r="R14" s="376"/>
      <c r="S14" s="376"/>
      <c r="T14" s="372">
        <f t="shared" si="0"/>
        <v>1212</v>
      </c>
    </row>
    <row r="15" spans="1:20" ht="25.5">
      <c r="A15" s="581"/>
      <c r="B15" s="581"/>
      <c r="C15" s="581"/>
      <c r="D15" s="581"/>
      <c r="E15" s="375" t="s">
        <v>255</v>
      </c>
      <c r="F15" s="369">
        <v>28540551.09</v>
      </c>
      <c r="G15" s="375" t="s">
        <v>135</v>
      </c>
      <c r="H15" s="374">
        <v>14709.96</v>
      </c>
      <c r="I15" s="374">
        <v>3552213</v>
      </c>
      <c r="J15" s="374">
        <v>117598.21</v>
      </c>
      <c r="K15" s="374">
        <v>4659957.16</v>
      </c>
      <c r="L15" s="374">
        <v>777690</v>
      </c>
      <c r="M15" s="374">
        <v>23628.79</v>
      </c>
      <c r="N15" s="374"/>
      <c r="O15" s="376"/>
      <c r="P15" s="374"/>
      <c r="Q15" s="374"/>
      <c r="R15" s="374"/>
      <c r="S15" s="374"/>
      <c r="T15" s="369">
        <f t="shared" si="0"/>
        <v>9145797.1199999992</v>
      </c>
    </row>
    <row r="16" spans="1:20" ht="25.5">
      <c r="A16" s="581"/>
      <c r="B16" s="581"/>
      <c r="C16" s="581"/>
      <c r="D16" s="581"/>
      <c r="E16" s="375" t="s">
        <v>254</v>
      </c>
      <c r="F16" s="369">
        <v>0</v>
      </c>
      <c r="G16" s="375" t="s">
        <v>135</v>
      </c>
      <c r="H16" s="374">
        <v>0</v>
      </c>
      <c r="I16" s="374"/>
      <c r="J16" s="374"/>
      <c r="K16" s="374"/>
      <c r="L16" s="374"/>
      <c r="M16" s="374"/>
      <c r="N16" s="374"/>
      <c r="O16" s="374"/>
      <c r="P16" s="374"/>
      <c r="Q16" s="374"/>
      <c r="R16" s="374"/>
      <c r="S16" s="374"/>
      <c r="T16" s="369">
        <f t="shared" si="0"/>
        <v>0</v>
      </c>
    </row>
    <row r="17" spans="1:20" s="368" customFormat="1" ht="25.5">
      <c r="A17" s="581"/>
      <c r="B17" s="581"/>
      <c r="C17" s="581"/>
      <c r="D17" s="581"/>
      <c r="E17" s="371" t="s">
        <v>252</v>
      </c>
      <c r="F17" s="372">
        <v>68971</v>
      </c>
      <c r="G17" s="371" t="s">
        <v>253</v>
      </c>
      <c r="H17" s="373">
        <f>SUM(F17,H12)-H14</f>
        <v>69211</v>
      </c>
      <c r="I17" s="373">
        <f>SUM(H17,I12)-I14</f>
        <v>69238</v>
      </c>
      <c r="J17" s="373">
        <f>SUM(I17,J12)-J14</f>
        <v>69320</v>
      </c>
      <c r="K17" s="373">
        <f>SUM(J17,K12)-K14</f>
        <v>68411</v>
      </c>
      <c r="L17" s="373">
        <f>SUM(K17,L12)-L14</f>
        <v>68648</v>
      </c>
      <c r="M17" s="373">
        <f>SUM(L17,M12)-M14</f>
        <v>68962</v>
      </c>
      <c r="N17" s="373"/>
      <c r="O17" s="373"/>
      <c r="P17" s="373"/>
      <c r="Q17" s="373"/>
      <c r="R17" s="373"/>
      <c r="S17" s="373"/>
      <c r="T17" s="372">
        <f t="shared" si="0"/>
        <v>413790</v>
      </c>
    </row>
    <row r="18" spans="1:20" s="368" customFormat="1" ht="25.5">
      <c r="A18" s="581"/>
      <c r="B18" s="581"/>
      <c r="C18" s="581"/>
      <c r="D18" s="581"/>
      <c r="E18" s="371" t="s">
        <v>252</v>
      </c>
      <c r="F18" s="369">
        <v>864561498.49000001</v>
      </c>
      <c r="G18" s="371" t="s">
        <v>135</v>
      </c>
      <c r="H18" s="370">
        <f>SUM(F18,H13)-H15+H16</f>
        <v>866974819.73000002</v>
      </c>
      <c r="I18" s="370">
        <f>SUM(H18,I13)-I15+I16</f>
        <v>868915012.43000007</v>
      </c>
      <c r="J18" s="370">
        <f>SUM(I18,J13)-J15+J16</f>
        <v>883361537.10000002</v>
      </c>
      <c r="K18" s="370">
        <f>SUM(J18,K13)-K15+K16</f>
        <v>880759165.51000011</v>
      </c>
      <c r="L18" s="370">
        <f>SUM(K18,L13)-L15+L16</f>
        <v>886948640.70000017</v>
      </c>
      <c r="M18" s="370">
        <f>SUM(L18,M13)-M15+M16</f>
        <v>897815972.30000019</v>
      </c>
      <c r="N18" s="370"/>
      <c r="O18" s="370"/>
      <c r="P18" s="370"/>
      <c r="Q18" s="370"/>
      <c r="R18" s="370"/>
      <c r="S18" s="370"/>
      <c r="T18" s="369">
        <f t="shared" si="0"/>
        <v>5284775147.7700005</v>
      </c>
    </row>
    <row r="20" spans="1:20">
      <c r="M20" s="367"/>
      <c r="O20" s="367"/>
      <c r="S20" s="367"/>
    </row>
    <row r="21" spans="1:20" s="366" customFormat="1" ht="27.6" customHeight="1">
      <c r="A21" s="678" t="s">
        <v>251</v>
      </c>
      <c r="B21" s="678"/>
      <c r="C21" s="678"/>
      <c r="D21" s="678"/>
      <c r="E21" s="678"/>
      <c r="F21" s="678"/>
      <c r="G21" s="678"/>
      <c r="H21" s="364"/>
      <c r="I21" s="364"/>
      <c r="J21" s="364"/>
      <c r="K21" s="364"/>
      <c r="L21" s="364"/>
      <c r="M21" s="364"/>
      <c r="N21" s="364"/>
      <c r="O21" s="367"/>
      <c r="P21" s="364"/>
      <c r="Q21" s="364"/>
      <c r="R21" s="364"/>
      <c r="S21" s="367"/>
      <c r="T21" s="363"/>
    </row>
    <row r="23" spans="1:20" s="366" customFormat="1" ht="27.6" customHeight="1">
      <c r="A23" s="678" t="s">
        <v>250</v>
      </c>
      <c r="B23" s="678"/>
      <c r="C23" s="678"/>
      <c r="D23" s="678"/>
      <c r="E23" s="678"/>
      <c r="F23" s="678"/>
      <c r="G23" s="678"/>
      <c r="H23" s="364"/>
      <c r="I23" s="364"/>
      <c r="J23" s="364"/>
      <c r="K23" s="364"/>
      <c r="L23" s="364"/>
      <c r="M23" s="364"/>
      <c r="N23" s="364"/>
      <c r="O23" s="364"/>
      <c r="P23" s="364"/>
      <c r="Q23" s="364"/>
      <c r="R23" s="364"/>
      <c r="S23" s="364"/>
      <c r="T23" s="363"/>
    </row>
  </sheetData>
  <mergeCells count="14">
    <mergeCell ref="B8:C8"/>
    <mergeCell ref="A2:T2"/>
    <mergeCell ref="A3:T3"/>
    <mergeCell ref="A4:T4"/>
    <mergeCell ref="A6:D6"/>
    <mergeCell ref="B7:C7"/>
    <mergeCell ref="A21:G21"/>
    <mergeCell ref="A23:G23"/>
    <mergeCell ref="A10:G10"/>
    <mergeCell ref="H10:T10"/>
    <mergeCell ref="A12:A18"/>
    <mergeCell ref="B12:B18"/>
    <mergeCell ref="C12:C18"/>
    <mergeCell ref="D12:D18"/>
  </mergeCells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V15"/>
  <sheetViews>
    <sheetView zoomScale="71" zoomScaleNormal="71" workbookViewId="0">
      <selection activeCell="M20" sqref="M20"/>
    </sheetView>
  </sheetViews>
  <sheetFormatPr baseColWidth="10" defaultColWidth="11.42578125" defaultRowHeight="15"/>
  <cols>
    <col min="1" max="1" width="27.7109375" style="1" customWidth="1"/>
    <col min="2" max="2" width="11.7109375" style="1" customWidth="1"/>
    <col min="3" max="3" width="21.28515625" style="1" customWidth="1"/>
    <col min="4" max="4" width="44" style="1" customWidth="1"/>
    <col min="5" max="5" width="23.140625" style="1" customWidth="1"/>
    <col min="6" max="6" width="20.42578125" style="1" customWidth="1"/>
    <col min="7" max="7" width="21.5703125" style="1" bestFit="1" customWidth="1"/>
    <col min="8" max="8" width="16.140625" style="1" customWidth="1"/>
    <col min="9" max="9" width="17.42578125" style="1" bestFit="1" customWidth="1"/>
    <col min="10" max="10" width="15.42578125" style="1" bestFit="1" customWidth="1"/>
    <col min="11" max="11" width="14.5703125" style="1" bestFit="1" customWidth="1"/>
    <col min="12" max="15" width="14.5703125" style="1" customWidth="1"/>
    <col min="16" max="16" width="15.42578125" style="1" bestFit="1" customWidth="1"/>
    <col min="17" max="17" width="15.85546875" style="1" customWidth="1"/>
    <col min="18" max="19" width="13.7109375" style="1" customWidth="1"/>
    <col min="20" max="20" width="22.7109375" style="1" customWidth="1"/>
    <col min="21" max="28" width="20.85546875" style="1" customWidth="1"/>
    <col min="29" max="16384" width="11.42578125" style="1"/>
  </cols>
  <sheetData>
    <row r="1" spans="1:22" ht="26.25">
      <c r="A1" s="453" t="s">
        <v>24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</row>
    <row r="2" spans="1:22" ht="26.25">
      <c r="A2" s="453" t="s">
        <v>0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2"/>
    </row>
    <row r="3" spans="1:22" ht="26.25">
      <c r="A3" s="453" t="s">
        <v>1</v>
      </c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3"/>
      <c r="R3" s="453"/>
      <c r="S3" s="453"/>
      <c r="T3" s="453"/>
      <c r="U3" s="2"/>
    </row>
    <row r="4" spans="1:22" ht="18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2" ht="15.75" thickBot="1"/>
    <row r="6" spans="1:22">
      <c r="A6" s="539" t="s">
        <v>2</v>
      </c>
      <c r="B6" s="540"/>
      <c r="C6" s="541"/>
      <c r="D6" s="542"/>
      <c r="E6" s="75"/>
    </row>
    <row r="7" spans="1:22">
      <c r="A7" s="3" t="s">
        <v>3</v>
      </c>
      <c r="B7" s="543" t="s">
        <v>4</v>
      </c>
      <c r="C7" s="544"/>
      <c r="D7" s="4" t="s">
        <v>5</v>
      </c>
      <c r="E7" s="75"/>
    </row>
    <row r="8" spans="1:22" ht="15.75" thickBot="1">
      <c r="A8" s="5" t="s">
        <v>76</v>
      </c>
      <c r="B8" s="545" t="s">
        <v>260</v>
      </c>
      <c r="C8" s="546"/>
      <c r="D8" s="183" t="s">
        <v>266</v>
      </c>
    </row>
    <row r="9" spans="1:22" ht="15.75" thickBot="1"/>
    <row r="10" spans="1:22" ht="27" thickBot="1">
      <c r="A10" s="524" t="s">
        <v>6</v>
      </c>
      <c r="B10" s="525"/>
      <c r="C10" s="525"/>
      <c r="D10" s="525"/>
      <c r="E10" s="525"/>
      <c r="F10" s="525"/>
      <c r="G10" s="602"/>
      <c r="H10" s="603">
        <v>2023</v>
      </c>
      <c r="I10" s="604"/>
      <c r="J10" s="604"/>
      <c r="K10" s="604"/>
      <c r="L10" s="604"/>
      <c r="M10" s="604"/>
      <c r="N10" s="604"/>
      <c r="O10" s="604"/>
      <c r="P10" s="604"/>
      <c r="Q10" s="604"/>
      <c r="R10" s="604"/>
      <c r="S10" s="604"/>
      <c r="T10" s="605" t="s">
        <v>7</v>
      </c>
    </row>
    <row r="11" spans="1:22" ht="39" thickBot="1">
      <c r="A11" s="265" t="s">
        <v>8</v>
      </c>
      <c r="B11" s="266" t="s">
        <v>9</v>
      </c>
      <c r="C11" s="382" t="s">
        <v>10</v>
      </c>
      <c r="D11" s="382" t="s">
        <v>11</v>
      </c>
      <c r="E11" s="382" t="s">
        <v>12</v>
      </c>
      <c r="F11" s="382" t="s">
        <v>13</v>
      </c>
      <c r="G11" s="400" t="s">
        <v>14</v>
      </c>
      <c r="H11" s="223" t="s">
        <v>15</v>
      </c>
      <c r="I11" s="223" t="s">
        <v>16</v>
      </c>
      <c r="J11" s="223" t="s">
        <v>17</v>
      </c>
      <c r="K11" s="223" t="s">
        <v>18</v>
      </c>
      <c r="L11" s="223" t="s">
        <v>19</v>
      </c>
      <c r="M11" s="223" t="s">
        <v>20</v>
      </c>
      <c r="N11" s="223" t="s">
        <v>21</v>
      </c>
      <c r="O11" s="223" t="s">
        <v>22</v>
      </c>
      <c r="P11" s="223" t="s">
        <v>63</v>
      </c>
      <c r="Q11" s="223" t="s">
        <v>65</v>
      </c>
      <c r="R11" s="223" t="s">
        <v>64</v>
      </c>
      <c r="S11" s="223" t="s">
        <v>66</v>
      </c>
      <c r="T11" s="606"/>
    </row>
    <row r="12" spans="1:22" ht="99" customHeight="1">
      <c r="A12" s="399" t="s">
        <v>265</v>
      </c>
      <c r="B12" s="397">
        <v>16081</v>
      </c>
      <c r="C12" s="397" t="s">
        <v>264</v>
      </c>
      <c r="D12" s="397" t="s">
        <v>263</v>
      </c>
      <c r="E12" s="397" t="s">
        <v>262</v>
      </c>
      <c r="F12" s="398">
        <v>2994</v>
      </c>
      <c r="G12" s="397" t="s">
        <v>261</v>
      </c>
      <c r="H12" s="396">
        <v>123</v>
      </c>
      <c r="I12" s="396">
        <v>144</v>
      </c>
      <c r="J12" s="396">
        <v>145</v>
      </c>
      <c r="K12" s="395">
        <v>35</v>
      </c>
      <c r="L12" s="395">
        <v>60</v>
      </c>
      <c r="M12" s="395">
        <v>104</v>
      </c>
      <c r="N12" s="395"/>
      <c r="O12" s="395"/>
      <c r="P12" s="395"/>
      <c r="Q12" s="394"/>
      <c r="R12" s="394"/>
      <c r="S12" s="394"/>
      <c r="T12" s="393">
        <f>SUM(H12:S12)</f>
        <v>611</v>
      </c>
      <c r="U12" s="229"/>
      <c r="V12" s="140"/>
    </row>
    <row r="13" spans="1:22" ht="15.75" thickBot="1">
      <c r="A13" s="5"/>
      <c r="B13" s="197"/>
      <c r="C13" s="197"/>
      <c r="D13" s="197"/>
      <c r="E13" s="197"/>
      <c r="F13" s="197"/>
      <c r="G13" s="197"/>
      <c r="H13" s="392"/>
      <c r="I13" s="391"/>
      <c r="J13" s="391"/>
      <c r="K13" s="391"/>
      <c r="L13" s="391"/>
      <c r="M13" s="391"/>
      <c r="N13" s="391"/>
      <c r="O13" s="391"/>
      <c r="P13" s="391"/>
      <c r="Q13" s="390"/>
      <c r="R13" s="390"/>
      <c r="S13" s="390"/>
      <c r="T13" s="389">
        <f>SUM(H13:S13)</f>
        <v>0</v>
      </c>
    </row>
    <row r="14" spans="1:22">
      <c r="L14" s="388"/>
    </row>
    <row r="15" spans="1:22">
      <c r="H15" s="387"/>
      <c r="I15" s="387"/>
      <c r="J15" s="387"/>
      <c r="K15" s="387"/>
      <c r="L15" s="387"/>
      <c r="M15" s="387"/>
      <c r="N15" s="387"/>
      <c r="O15" s="387"/>
      <c r="P15" s="387"/>
      <c r="Q15" s="387"/>
      <c r="R15" s="387"/>
      <c r="S15" s="387"/>
    </row>
  </sheetData>
  <mergeCells count="9">
    <mergeCell ref="A10:G10"/>
    <mergeCell ref="H10:S10"/>
    <mergeCell ref="T10:T11"/>
    <mergeCell ref="A1:T1"/>
    <mergeCell ref="A2:T2"/>
    <mergeCell ref="A3:T3"/>
    <mergeCell ref="A6:D6"/>
    <mergeCell ref="B7:C7"/>
    <mergeCell ref="B8:C8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V14"/>
  <sheetViews>
    <sheetView zoomScale="84" zoomScaleNormal="84" workbookViewId="0">
      <selection activeCell="D20" sqref="D20"/>
    </sheetView>
  </sheetViews>
  <sheetFormatPr baseColWidth="10" defaultColWidth="11.42578125" defaultRowHeight="15"/>
  <cols>
    <col min="1" max="1" width="27.7109375" style="1" customWidth="1"/>
    <col min="2" max="2" width="11.7109375" style="1" customWidth="1"/>
    <col min="3" max="3" width="21.28515625" style="1" customWidth="1"/>
    <col min="4" max="4" width="37.7109375" style="1" customWidth="1"/>
    <col min="5" max="5" width="23.140625" style="1" customWidth="1"/>
    <col min="6" max="6" width="20.42578125" style="1" customWidth="1"/>
    <col min="7" max="7" width="21.5703125" style="1" bestFit="1" customWidth="1"/>
    <col min="8" max="8" width="16.140625" style="1" customWidth="1"/>
    <col min="9" max="9" width="17.42578125" style="1" bestFit="1" customWidth="1"/>
    <col min="10" max="10" width="15.42578125" style="1" bestFit="1" customWidth="1"/>
    <col min="11" max="11" width="14.5703125" style="1" bestFit="1" customWidth="1"/>
    <col min="12" max="15" width="14.5703125" style="1" customWidth="1"/>
    <col min="16" max="16" width="15.42578125" style="1" bestFit="1" customWidth="1"/>
    <col min="17" max="17" width="15.85546875" style="1" customWidth="1"/>
    <col min="18" max="19" width="13.7109375" style="1" customWidth="1"/>
    <col min="20" max="20" width="22.7109375" style="1" customWidth="1"/>
    <col min="21" max="28" width="20.85546875" style="1" customWidth="1"/>
    <col min="29" max="16384" width="11.42578125" style="1"/>
  </cols>
  <sheetData>
    <row r="1" spans="1:22" ht="26.25">
      <c r="A1" s="453" t="s">
        <v>24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</row>
    <row r="2" spans="1:22" ht="26.25">
      <c r="A2" s="453" t="s">
        <v>0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2"/>
    </row>
    <row r="3" spans="1:22" ht="26.25">
      <c r="A3" s="453" t="s">
        <v>1</v>
      </c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3"/>
      <c r="R3" s="453"/>
      <c r="S3" s="453"/>
      <c r="T3" s="453"/>
      <c r="U3" s="2"/>
    </row>
    <row r="4" spans="1:22" ht="18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2" ht="15.75" thickBot="1"/>
    <row r="6" spans="1:22">
      <c r="A6" s="539" t="s">
        <v>2</v>
      </c>
      <c r="B6" s="540"/>
      <c r="C6" s="541"/>
      <c r="D6" s="542"/>
      <c r="E6" s="75"/>
    </row>
    <row r="7" spans="1:22">
      <c r="A7" s="3" t="s">
        <v>3</v>
      </c>
      <c r="B7" s="543" t="s">
        <v>4</v>
      </c>
      <c r="C7" s="544"/>
      <c r="D7" s="4" t="s">
        <v>5</v>
      </c>
      <c r="E7" s="75"/>
    </row>
    <row r="8" spans="1:22" ht="15.75" thickBot="1">
      <c r="A8" s="5" t="s">
        <v>76</v>
      </c>
      <c r="B8" s="545" t="s">
        <v>260</v>
      </c>
      <c r="C8" s="546"/>
      <c r="D8" s="183" t="s">
        <v>279</v>
      </c>
    </row>
    <row r="9" spans="1:22" ht="15.75" thickBot="1"/>
    <row r="10" spans="1:22" ht="27" thickBot="1">
      <c r="A10" s="524" t="s">
        <v>6</v>
      </c>
      <c r="B10" s="525"/>
      <c r="C10" s="525"/>
      <c r="D10" s="525"/>
      <c r="E10" s="525"/>
      <c r="F10" s="525"/>
      <c r="G10" s="602"/>
      <c r="H10" s="603">
        <v>2023</v>
      </c>
      <c r="I10" s="604"/>
      <c r="J10" s="604"/>
      <c r="K10" s="604"/>
      <c r="L10" s="604"/>
      <c r="M10" s="604"/>
      <c r="N10" s="604"/>
      <c r="O10" s="604"/>
      <c r="P10" s="604"/>
      <c r="Q10" s="604"/>
      <c r="R10" s="604"/>
      <c r="S10" s="604"/>
      <c r="T10" s="605" t="s">
        <v>7</v>
      </c>
    </row>
    <row r="11" spans="1:22" ht="39" thickBot="1">
      <c r="A11" s="265" t="s">
        <v>8</v>
      </c>
      <c r="B11" s="266" t="s">
        <v>9</v>
      </c>
      <c r="C11" s="382" t="s">
        <v>10</v>
      </c>
      <c r="D11" s="382" t="s">
        <v>11</v>
      </c>
      <c r="E11" s="382" t="s">
        <v>12</v>
      </c>
      <c r="F11" s="382" t="s">
        <v>13</v>
      </c>
      <c r="G11" s="400" t="s">
        <v>14</v>
      </c>
      <c r="H11" s="223" t="s">
        <v>15</v>
      </c>
      <c r="I11" s="223" t="s">
        <v>16</v>
      </c>
      <c r="J11" s="223" t="s">
        <v>17</v>
      </c>
      <c r="K11" s="223" t="s">
        <v>18</v>
      </c>
      <c r="L11" s="223" t="s">
        <v>19</v>
      </c>
      <c r="M11" s="223" t="s">
        <v>20</v>
      </c>
      <c r="N11" s="223" t="s">
        <v>21</v>
      </c>
      <c r="O11" s="223" t="s">
        <v>22</v>
      </c>
      <c r="P11" s="223" t="s">
        <v>63</v>
      </c>
      <c r="Q11" s="223" t="s">
        <v>65</v>
      </c>
      <c r="R11" s="223" t="s">
        <v>64</v>
      </c>
      <c r="S11" s="223" t="s">
        <v>66</v>
      </c>
      <c r="T11" s="606"/>
    </row>
    <row r="12" spans="1:22" ht="103.5" customHeight="1">
      <c r="A12" s="399" t="s">
        <v>79</v>
      </c>
      <c r="B12" s="397">
        <v>16085</v>
      </c>
      <c r="C12" s="397" t="s">
        <v>278</v>
      </c>
      <c r="D12" s="397" t="s">
        <v>277</v>
      </c>
      <c r="E12" s="407" t="s">
        <v>276</v>
      </c>
      <c r="F12" s="403">
        <v>220</v>
      </c>
      <c r="G12" s="407" t="s">
        <v>275</v>
      </c>
      <c r="H12" s="406">
        <v>27</v>
      </c>
      <c r="I12" s="403">
        <v>45</v>
      </c>
      <c r="J12" s="403">
        <v>11</v>
      </c>
      <c r="K12" s="405">
        <v>25</v>
      </c>
      <c r="L12" s="405">
        <v>32</v>
      </c>
      <c r="M12" s="404">
        <v>50</v>
      </c>
      <c r="N12" s="403"/>
      <c r="O12" s="403"/>
      <c r="P12" s="403"/>
      <c r="Q12" s="402"/>
      <c r="R12" s="402"/>
      <c r="S12" s="402"/>
      <c r="T12" s="401"/>
      <c r="U12" s="229"/>
      <c r="V12" s="140"/>
    </row>
    <row r="13" spans="1:22" ht="75.75" thickBot="1">
      <c r="A13" s="5" t="s">
        <v>274</v>
      </c>
      <c r="B13" s="197"/>
      <c r="C13" s="197"/>
      <c r="D13" s="197"/>
      <c r="E13" s="197"/>
      <c r="F13" s="197"/>
      <c r="G13" s="197"/>
      <c r="H13" s="392" t="s">
        <v>273</v>
      </c>
      <c r="I13" s="391" t="s">
        <v>272</v>
      </c>
      <c r="J13" s="391" t="s">
        <v>271</v>
      </c>
      <c r="K13" s="197" t="s">
        <v>270</v>
      </c>
      <c r="L13" s="197" t="s">
        <v>269</v>
      </c>
      <c r="M13" s="197" t="s">
        <v>268</v>
      </c>
      <c r="N13" s="391"/>
      <c r="O13" s="391"/>
      <c r="P13" s="391"/>
      <c r="Q13" s="390"/>
      <c r="R13" s="390"/>
      <c r="S13" s="390"/>
      <c r="T13" s="389">
        <f>SUM(H13:S13)</f>
        <v>0</v>
      </c>
    </row>
    <row r="14" spans="1:22" ht="45" customHeight="1">
      <c r="A14" s="678" t="s">
        <v>267</v>
      </c>
      <c r="B14" s="678"/>
      <c r="C14" s="678"/>
      <c r="D14" s="678"/>
    </row>
  </sheetData>
  <mergeCells count="10">
    <mergeCell ref="A10:G10"/>
    <mergeCell ref="H10:S10"/>
    <mergeCell ref="T10:T11"/>
    <mergeCell ref="A14:D14"/>
    <mergeCell ref="A1:T1"/>
    <mergeCell ref="A2:T2"/>
    <mergeCell ref="A3:T3"/>
    <mergeCell ref="A6:D6"/>
    <mergeCell ref="B7:C7"/>
    <mergeCell ref="B8:C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V12"/>
  <sheetViews>
    <sheetView topLeftCell="A8" workbookViewId="0">
      <selection activeCell="B12" sqref="B12"/>
    </sheetView>
  </sheetViews>
  <sheetFormatPr baseColWidth="10" defaultRowHeight="15"/>
  <cols>
    <col min="1" max="1" width="22" style="1" customWidth="1"/>
    <col min="2" max="2" width="11.7109375" style="1" customWidth="1"/>
    <col min="3" max="3" width="15.28515625" style="1" customWidth="1"/>
    <col min="4" max="4" width="22.42578125" style="1" customWidth="1"/>
    <col min="5" max="5" width="19.85546875" style="1" customWidth="1"/>
    <col min="6" max="6" width="14.28515625" style="1" customWidth="1"/>
    <col min="7" max="7" width="16" style="1" customWidth="1"/>
    <col min="8" max="8" width="16.140625" style="1" customWidth="1"/>
    <col min="9" max="9" width="17.42578125" style="1" customWidth="1"/>
    <col min="10" max="10" width="15.42578125" style="1" customWidth="1"/>
    <col min="11" max="11" width="14.5703125" style="1" customWidth="1"/>
    <col min="12" max="12" width="15.42578125" style="1" customWidth="1"/>
    <col min="13" max="13" width="15.85546875" style="1" customWidth="1"/>
    <col min="14" max="14" width="13.7109375" style="1" customWidth="1"/>
    <col min="15" max="19" width="13.42578125" style="1" customWidth="1"/>
    <col min="20" max="20" width="22.7109375" style="1" customWidth="1"/>
    <col min="21" max="28" width="20.85546875" style="1" customWidth="1"/>
    <col min="29" max="256" width="11.42578125" style="1"/>
    <col min="257" max="257" width="22" style="1" customWidth="1"/>
    <col min="258" max="258" width="11.7109375" style="1" customWidth="1"/>
    <col min="259" max="259" width="15.28515625" style="1" customWidth="1"/>
    <col min="260" max="260" width="22.42578125" style="1" customWidth="1"/>
    <col min="261" max="261" width="19.85546875" style="1" customWidth="1"/>
    <col min="262" max="262" width="14.28515625" style="1" customWidth="1"/>
    <col min="263" max="263" width="16" style="1" customWidth="1"/>
    <col min="264" max="264" width="16.140625" style="1" customWidth="1"/>
    <col min="265" max="265" width="17.42578125" style="1" customWidth="1"/>
    <col min="266" max="266" width="15.42578125" style="1" customWidth="1"/>
    <col min="267" max="267" width="14.5703125" style="1" customWidth="1"/>
    <col min="268" max="268" width="15.42578125" style="1" customWidth="1"/>
    <col min="269" max="269" width="15.85546875" style="1" customWidth="1"/>
    <col min="270" max="270" width="13.7109375" style="1" customWidth="1"/>
    <col min="271" max="275" width="13.42578125" style="1" customWidth="1"/>
    <col min="276" max="276" width="22.7109375" style="1" customWidth="1"/>
    <col min="277" max="284" width="20.85546875" style="1" customWidth="1"/>
    <col min="285" max="512" width="11.42578125" style="1"/>
    <col min="513" max="513" width="22" style="1" customWidth="1"/>
    <col min="514" max="514" width="11.7109375" style="1" customWidth="1"/>
    <col min="515" max="515" width="15.28515625" style="1" customWidth="1"/>
    <col min="516" max="516" width="22.42578125" style="1" customWidth="1"/>
    <col min="517" max="517" width="19.85546875" style="1" customWidth="1"/>
    <col min="518" max="518" width="14.28515625" style="1" customWidth="1"/>
    <col min="519" max="519" width="16" style="1" customWidth="1"/>
    <col min="520" max="520" width="16.140625" style="1" customWidth="1"/>
    <col min="521" max="521" width="17.42578125" style="1" customWidth="1"/>
    <col min="522" max="522" width="15.42578125" style="1" customWidth="1"/>
    <col min="523" max="523" width="14.5703125" style="1" customWidth="1"/>
    <col min="524" max="524" width="15.42578125" style="1" customWidth="1"/>
    <col min="525" max="525" width="15.85546875" style="1" customWidth="1"/>
    <col min="526" max="526" width="13.7109375" style="1" customWidth="1"/>
    <col min="527" max="531" width="13.42578125" style="1" customWidth="1"/>
    <col min="532" max="532" width="22.7109375" style="1" customWidth="1"/>
    <col min="533" max="540" width="20.85546875" style="1" customWidth="1"/>
    <col min="541" max="768" width="11.42578125" style="1"/>
    <col min="769" max="769" width="22" style="1" customWidth="1"/>
    <col min="770" max="770" width="11.7109375" style="1" customWidth="1"/>
    <col min="771" max="771" width="15.28515625" style="1" customWidth="1"/>
    <col min="772" max="772" width="22.42578125" style="1" customWidth="1"/>
    <col min="773" max="773" width="19.85546875" style="1" customWidth="1"/>
    <col min="774" max="774" width="14.28515625" style="1" customWidth="1"/>
    <col min="775" max="775" width="16" style="1" customWidth="1"/>
    <col min="776" max="776" width="16.140625" style="1" customWidth="1"/>
    <col min="777" max="777" width="17.42578125" style="1" customWidth="1"/>
    <col min="778" max="778" width="15.42578125" style="1" customWidth="1"/>
    <col min="779" max="779" width="14.5703125" style="1" customWidth="1"/>
    <col min="780" max="780" width="15.42578125" style="1" customWidth="1"/>
    <col min="781" max="781" width="15.85546875" style="1" customWidth="1"/>
    <col min="782" max="782" width="13.7109375" style="1" customWidth="1"/>
    <col min="783" max="787" width="13.42578125" style="1" customWidth="1"/>
    <col min="788" max="788" width="22.7109375" style="1" customWidth="1"/>
    <col min="789" max="796" width="20.85546875" style="1" customWidth="1"/>
    <col min="797" max="1024" width="11.42578125" style="1"/>
    <col min="1025" max="1025" width="22" style="1" customWidth="1"/>
    <col min="1026" max="1026" width="11.7109375" style="1" customWidth="1"/>
    <col min="1027" max="1027" width="15.28515625" style="1" customWidth="1"/>
    <col min="1028" max="1028" width="22.42578125" style="1" customWidth="1"/>
    <col min="1029" max="1029" width="19.85546875" style="1" customWidth="1"/>
    <col min="1030" max="1030" width="14.28515625" style="1" customWidth="1"/>
    <col min="1031" max="1031" width="16" style="1" customWidth="1"/>
    <col min="1032" max="1032" width="16.140625" style="1" customWidth="1"/>
    <col min="1033" max="1033" width="17.42578125" style="1" customWidth="1"/>
    <col min="1034" max="1034" width="15.42578125" style="1" customWidth="1"/>
    <col min="1035" max="1035" width="14.5703125" style="1" customWidth="1"/>
    <col min="1036" max="1036" width="15.42578125" style="1" customWidth="1"/>
    <col min="1037" max="1037" width="15.85546875" style="1" customWidth="1"/>
    <col min="1038" max="1038" width="13.7109375" style="1" customWidth="1"/>
    <col min="1039" max="1043" width="13.42578125" style="1" customWidth="1"/>
    <col min="1044" max="1044" width="22.7109375" style="1" customWidth="1"/>
    <col min="1045" max="1052" width="20.85546875" style="1" customWidth="1"/>
    <col min="1053" max="1280" width="11.42578125" style="1"/>
    <col min="1281" max="1281" width="22" style="1" customWidth="1"/>
    <col min="1282" max="1282" width="11.7109375" style="1" customWidth="1"/>
    <col min="1283" max="1283" width="15.28515625" style="1" customWidth="1"/>
    <col min="1284" max="1284" width="22.42578125" style="1" customWidth="1"/>
    <col min="1285" max="1285" width="19.85546875" style="1" customWidth="1"/>
    <col min="1286" max="1286" width="14.28515625" style="1" customWidth="1"/>
    <col min="1287" max="1287" width="16" style="1" customWidth="1"/>
    <col min="1288" max="1288" width="16.140625" style="1" customWidth="1"/>
    <col min="1289" max="1289" width="17.42578125" style="1" customWidth="1"/>
    <col min="1290" max="1290" width="15.42578125" style="1" customWidth="1"/>
    <col min="1291" max="1291" width="14.5703125" style="1" customWidth="1"/>
    <col min="1292" max="1292" width="15.42578125" style="1" customWidth="1"/>
    <col min="1293" max="1293" width="15.85546875" style="1" customWidth="1"/>
    <col min="1294" max="1294" width="13.7109375" style="1" customWidth="1"/>
    <col min="1295" max="1299" width="13.42578125" style="1" customWidth="1"/>
    <col min="1300" max="1300" width="22.7109375" style="1" customWidth="1"/>
    <col min="1301" max="1308" width="20.85546875" style="1" customWidth="1"/>
    <col min="1309" max="1536" width="11.42578125" style="1"/>
    <col min="1537" max="1537" width="22" style="1" customWidth="1"/>
    <col min="1538" max="1538" width="11.7109375" style="1" customWidth="1"/>
    <col min="1539" max="1539" width="15.28515625" style="1" customWidth="1"/>
    <col min="1540" max="1540" width="22.42578125" style="1" customWidth="1"/>
    <col min="1541" max="1541" width="19.85546875" style="1" customWidth="1"/>
    <col min="1542" max="1542" width="14.28515625" style="1" customWidth="1"/>
    <col min="1543" max="1543" width="16" style="1" customWidth="1"/>
    <col min="1544" max="1544" width="16.140625" style="1" customWidth="1"/>
    <col min="1545" max="1545" width="17.42578125" style="1" customWidth="1"/>
    <col min="1546" max="1546" width="15.42578125" style="1" customWidth="1"/>
    <col min="1547" max="1547" width="14.5703125" style="1" customWidth="1"/>
    <col min="1548" max="1548" width="15.42578125" style="1" customWidth="1"/>
    <col min="1549" max="1549" width="15.85546875" style="1" customWidth="1"/>
    <col min="1550" max="1550" width="13.7109375" style="1" customWidth="1"/>
    <col min="1551" max="1555" width="13.42578125" style="1" customWidth="1"/>
    <col min="1556" max="1556" width="22.7109375" style="1" customWidth="1"/>
    <col min="1557" max="1564" width="20.85546875" style="1" customWidth="1"/>
    <col min="1565" max="1792" width="11.42578125" style="1"/>
    <col min="1793" max="1793" width="22" style="1" customWidth="1"/>
    <col min="1794" max="1794" width="11.7109375" style="1" customWidth="1"/>
    <col min="1795" max="1795" width="15.28515625" style="1" customWidth="1"/>
    <col min="1796" max="1796" width="22.42578125" style="1" customWidth="1"/>
    <col min="1797" max="1797" width="19.85546875" style="1" customWidth="1"/>
    <col min="1798" max="1798" width="14.28515625" style="1" customWidth="1"/>
    <col min="1799" max="1799" width="16" style="1" customWidth="1"/>
    <col min="1800" max="1800" width="16.140625" style="1" customWidth="1"/>
    <col min="1801" max="1801" width="17.42578125" style="1" customWidth="1"/>
    <col min="1802" max="1802" width="15.42578125" style="1" customWidth="1"/>
    <col min="1803" max="1803" width="14.5703125" style="1" customWidth="1"/>
    <col min="1804" max="1804" width="15.42578125" style="1" customWidth="1"/>
    <col min="1805" max="1805" width="15.85546875" style="1" customWidth="1"/>
    <col min="1806" max="1806" width="13.7109375" style="1" customWidth="1"/>
    <col min="1807" max="1811" width="13.42578125" style="1" customWidth="1"/>
    <col min="1812" max="1812" width="22.7109375" style="1" customWidth="1"/>
    <col min="1813" max="1820" width="20.85546875" style="1" customWidth="1"/>
    <col min="1821" max="2048" width="11.42578125" style="1"/>
    <col min="2049" max="2049" width="22" style="1" customWidth="1"/>
    <col min="2050" max="2050" width="11.7109375" style="1" customWidth="1"/>
    <col min="2051" max="2051" width="15.28515625" style="1" customWidth="1"/>
    <col min="2052" max="2052" width="22.42578125" style="1" customWidth="1"/>
    <col min="2053" max="2053" width="19.85546875" style="1" customWidth="1"/>
    <col min="2054" max="2054" width="14.28515625" style="1" customWidth="1"/>
    <col min="2055" max="2055" width="16" style="1" customWidth="1"/>
    <col min="2056" max="2056" width="16.140625" style="1" customWidth="1"/>
    <col min="2057" max="2057" width="17.42578125" style="1" customWidth="1"/>
    <col min="2058" max="2058" width="15.42578125" style="1" customWidth="1"/>
    <col min="2059" max="2059" width="14.5703125" style="1" customWidth="1"/>
    <col min="2060" max="2060" width="15.42578125" style="1" customWidth="1"/>
    <col min="2061" max="2061" width="15.85546875" style="1" customWidth="1"/>
    <col min="2062" max="2062" width="13.7109375" style="1" customWidth="1"/>
    <col min="2063" max="2067" width="13.42578125" style="1" customWidth="1"/>
    <col min="2068" max="2068" width="22.7109375" style="1" customWidth="1"/>
    <col min="2069" max="2076" width="20.85546875" style="1" customWidth="1"/>
    <col min="2077" max="2304" width="11.42578125" style="1"/>
    <col min="2305" max="2305" width="22" style="1" customWidth="1"/>
    <col min="2306" max="2306" width="11.7109375" style="1" customWidth="1"/>
    <col min="2307" max="2307" width="15.28515625" style="1" customWidth="1"/>
    <col min="2308" max="2308" width="22.42578125" style="1" customWidth="1"/>
    <col min="2309" max="2309" width="19.85546875" style="1" customWidth="1"/>
    <col min="2310" max="2310" width="14.28515625" style="1" customWidth="1"/>
    <col min="2311" max="2311" width="16" style="1" customWidth="1"/>
    <col min="2312" max="2312" width="16.140625" style="1" customWidth="1"/>
    <col min="2313" max="2313" width="17.42578125" style="1" customWidth="1"/>
    <col min="2314" max="2314" width="15.42578125" style="1" customWidth="1"/>
    <col min="2315" max="2315" width="14.5703125" style="1" customWidth="1"/>
    <col min="2316" max="2316" width="15.42578125" style="1" customWidth="1"/>
    <col min="2317" max="2317" width="15.85546875" style="1" customWidth="1"/>
    <col min="2318" max="2318" width="13.7109375" style="1" customWidth="1"/>
    <col min="2319" max="2323" width="13.42578125" style="1" customWidth="1"/>
    <col min="2324" max="2324" width="22.7109375" style="1" customWidth="1"/>
    <col min="2325" max="2332" width="20.85546875" style="1" customWidth="1"/>
    <col min="2333" max="2560" width="11.42578125" style="1"/>
    <col min="2561" max="2561" width="22" style="1" customWidth="1"/>
    <col min="2562" max="2562" width="11.7109375" style="1" customWidth="1"/>
    <col min="2563" max="2563" width="15.28515625" style="1" customWidth="1"/>
    <col min="2564" max="2564" width="22.42578125" style="1" customWidth="1"/>
    <col min="2565" max="2565" width="19.85546875" style="1" customWidth="1"/>
    <col min="2566" max="2566" width="14.28515625" style="1" customWidth="1"/>
    <col min="2567" max="2567" width="16" style="1" customWidth="1"/>
    <col min="2568" max="2568" width="16.140625" style="1" customWidth="1"/>
    <col min="2569" max="2569" width="17.42578125" style="1" customWidth="1"/>
    <col min="2570" max="2570" width="15.42578125" style="1" customWidth="1"/>
    <col min="2571" max="2571" width="14.5703125" style="1" customWidth="1"/>
    <col min="2572" max="2572" width="15.42578125" style="1" customWidth="1"/>
    <col min="2573" max="2573" width="15.85546875" style="1" customWidth="1"/>
    <col min="2574" max="2574" width="13.7109375" style="1" customWidth="1"/>
    <col min="2575" max="2579" width="13.42578125" style="1" customWidth="1"/>
    <col min="2580" max="2580" width="22.7109375" style="1" customWidth="1"/>
    <col min="2581" max="2588" width="20.85546875" style="1" customWidth="1"/>
    <col min="2589" max="2816" width="11.42578125" style="1"/>
    <col min="2817" max="2817" width="22" style="1" customWidth="1"/>
    <col min="2818" max="2818" width="11.7109375" style="1" customWidth="1"/>
    <col min="2819" max="2819" width="15.28515625" style="1" customWidth="1"/>
    <col min="2820" max="2820" width="22.42578125" style="1" customWidth="1"/>
    <col min="2821" max="2821" width="19.85546875" style="1" customWidth="1"/>
    <col min="2822" max="2822" width="14.28515625" style="1" customWidth="1"/>
    <col min="2823" max="2823" width="16" style="1" customWidth="1"/>
    <col min="2824" max="2824" width="16.140625" style="1" customWidth="1"/>
    <col min="2825" max="2825" width="17.42578125" style="1" customWidth="1"/>
    <col min="2826" max="2826" width="15.42578125" style="1" customWidth="1"/>
    <col min="2827" max="2827" width="14.5703125" style="1" customWidth="1"/>
    <col min="2828" max="2828" width="15.42578125" style="1" customWidth="1"/>
    <col min="2829" max="2829" width="15.85546875" style="1" customWidth="1"/>
    <col min="2830" max="2830" width="13.7109375" style="1" customWidth="1"/>
    <col min="2831" max="2835" width="13.42578125" style="1" customWidth="1"/>
    <col min="2836" max="2836" width="22.7109375" style="1" customWidth="1"/>
    <col min="2837" max="2844" width="20.85546875" style="1" customWidth="1"/>
    <col min="2845" max="3072" width="11.42578125" style="1"/>
    <col min="3073" max="3073" width="22" style="1" customWidth="1"/>
    <col min="3074" max="3074" width="11.7109375" style="1" customWidth="1"/>
    <col min="3075" max="3075" width="15.28515625" style="1" customWidth="1"/>
    <col min="3076" max="3076" width="22.42578125" style="1" customWidth="1"/>
    <col min="3077" max="3077" width="19.85546875" style="1" customWidth="1"/>
    <col min="3078" max="3078" width="14.28515625" style="1" customWidth="1"/>
    <col min="3079" max="3079" width="16" style="1" customWidth="1"/>
    <col min="3080" max="3080" width="16.140625" style="1" customWidth="1"/>
    <col min="3081" max="3081" width="17.42578125" style="1" customWidth="1"/>
    <col min="3082" max="3082" width="15.42578125" style="1" customWidth="1"/>
    <col min="3083" max="3083" width="14.5703125" style="1" customWidth="1"/>
    <col min="3084" max="3084" width="15.42578125" style="1" customWidth="1"/>
    <col min="3085" max="3085" width="15.85546875" style="1" customWidth="1"/>
    <col min="3086" max="3086" width="13.7109375" style="1" customWidth="1"/>
    <col min="3087" max="3091" width="13.42578125" style="1" customWidth="1"/>
    <col min="3092" max="3092" width="22.7109375" style="1" customWidth="1"/>
    <col min="3093" max="3100" width="20.85546875" style="1" customWidth="1"/>
    <col min="3101" max="3328" width="11.42578125" style="1"/>
    <col min="3329" max="3329" width="22" style="1" customWidth="1"/>
    <col min="3330" max="3330" width="11.7109375" style="1" customWidth="1"/>
    <col min="3331" max="3331" width="15.28515625" style="1" customWidth="1"/>
    <col min="3332" max="3332" width="22.42578125" style="1" customWidth="1"/>
    <col min="3333" max="3333" width="19.85546875" style="1" customWidth="1"/>
    <col min="3334" max="3334" width="14.28515625" style="1" customWidth="1"/>
    <col min="3335" max="3335" width="16" style="1" customWidth="1"/>
    <col min="3336" max="3336" width="16.140625" style="1" customWidth="1"/>
    <col min="3337" max="3337" width="17.42578125" style="1" customWidth="1"/>
    <col min="3338" max="3338" width="15.42578125" style="1" customWidth="1"/>
    <col min="3339" max="3339" width="14.5703125" style="1" customWidth="1"/>
    <col min="3340" max="3340" width="15.42578125" style="1" customWidth="1"/>
    <col min="3341" max="3341" width="15.85546875" style="1" customWidth="1"/>
    <col min="3342" max="3342" width="13.7109375" style="1" customWidth="1"/>
    <col min="3343" max="3347" width="13.42578125" style="1" customWidth="1"/>
    <col min="3348" max="3348" width="22.7109375" style="1" customWidth="1"/>
    <col min="3349" max="3356" width="20.85546875" style="1" customWidth="1"/>
    <col min="3357" max="3584" width="11.42578125" style="1"/>
    <col min="3585" max="3585" width="22" style="1" customWidth="1"/>
    <col min="3586" max="3586" width="11.7109375" style="1" customWidth="1"/>
    <col min="3587" max="3587" width="15.28515625" style="1" customWidth="1"/>
    <col min="3588" max="3588" width="22.42578125" style="1" customWidth="1"/>
    <col min="3589" max="3589" width="19.85546875" style="1" customWidth="1"/>
    <col min="3590" max="3590" width="14.28515625" style="1" customWidth="1"/>
    <col min="3591" max="3591" width="16" style="1" customWidth="1"/>
    <col min="3592" max="3592" width="16.140625" style="1" customWidth="1"/>
    <col min="3593" max="3593" width="17.42578125" style="1" customWidth="1"/>
    <col min="3594" max="3594" width="15.42578125" style="1" customWidth="1"/>
    <col min="3595" max="3595" width="14.5703125" style="1" customWidth="1"/>
    <col min="3596" max="3596" width="15.42578125" style="1" customWidth="1"/>
    <col min="3597" max="3597" width="15.85546875" style="1" customWidth="1"/>
    <col min="3598" max="3598" width="13.7109375" style="1" customWidth="1"/>
    <col min="3599" max="3603" width="13.42578125" style="1" customWidth="1"/>
    <col min="3604" max="3604" width="22.7109375" style="1" customWidth="1"/>
    <col min="3605" max="3612" width="20.85546875" style="1" customWidth="1"/>
    <col min="3613" max="3840" width="11.42578125" style="1"/>
    <col min="3841" max="3841" width="22" style="1" customWidth="1"/>
    <col min="3842" max="3842" width="11.7109375" style="1" customWidth="1"/>
    <col min="3843" max="3843" width="15.28515625" style="1" customWidth="1"/>
    <col min="3844" max="3844" width="22.42578125" style="1" customWidth="1"/>
    <col min="3845" max="3845" width="19.85546875" style="1" customWidth="1"/>
    <col min="3846" max="3846" width="14.28515625" style="1" customWidth="1"/>
    <col min="3847" max="3847" width="16" style="1" customWidth="1"/>
    <col min="3848" max="3848" width="16.140625" style="1" customWidth="1"/>
    <col min="3849" max="3849" width="17.42578125" style="1" customWidth="1"/>
    <col min="3850" max="3850" width="15.42578125" style="1" customWidth="1"/>
    <col min="3851" max="3851" width="14.5703125" style="1" customWidth="1"/>
    <col min="3852" max="3852" width="15.42578125" style="1" customWidth="1"/>
    <col min="3853" max="3853" width="15.85546875" style="1" customWidth="1"/>
    <col min="3854" max="3854" width="13.7109375" style="1" customWidth="1"/>
    <col min="3855" max="3859" width="13.42578125" style="1" customWidth="1"/>
    <col min="3860" max="3860" width="22.7109375" style="1" customWidth="1"/>
    <col min="3861" max="3868" width="20.85546875" style="1" customWidth="1"/>
    <col min="3869" max="4096" width="11.42578125" style="1"/>
    <col min="4097" max="4097" width="22" style="1" customWidth="1"/>
    <col min="4098" max="4098" width="11.7109375" style="1" customWidth="1"/>
    <col min="4099" max="4099" width="15.28515625" style="1" customWidth="1"/>
    <col min="4100" max="4100" width="22.42578125" style="1" customWidth="1"/>
    <col min="4101" max="4101" width="19.85546875" style="1" customWidth="1"/>
    <col min="4102" max="4102" width="14.28515625" style="1" customWidth="1"/>
    <col min="4103" max="4103" width="16" style="1" customWidth="1"/>
    <col min="4104" max="4104" width="16.140625" style="1" customWidth="1"/>
    <col min="4105" max="4105" width="17.42578125" style="1" customWidth="1"/>
    <col min="4106" max="4106" width="15.42578125" style="1" customWidth="1"/>
    <col min="4107" max="4107" width="14.5703125" style="1" customWidth="1"/>
    <col min="4108" max="4108" width="15.42578125" style="1" customWidth="1"/>
    <col min="4109" max="4109" width="15.85546875" style="1" customWidth="1"/>
    <col min="4110" max="4110" width="13.7109375" style="1" customWidth="1"/>
    <col min="4111" max="4115" width="13.42578125" style="1" customWidth="1"/>
    <col min="4116" max="4116" width="22.7109375" style="1" customWidth="1"/>
    <col min="4117" max="4124" width="20.85546875" style="1" customWidth="1"/>
    <col min="4125" max="4352" width="11.42578125" style="1"/>
    <col min="4353" max="4353" width="22" style="1" customWidth="1"/>
    <col min="4354" max="4354" width="11.7109375" style="1" customWidth="1"/>
    <col min="4355" max="4355" width="15.28515625" style="1" customWidth="1"/>
    <col min="4356" max="4356" width="22.42578125" style="1" customWidth="1"/>
    <col min="4357" max="4357" width="19.85546875" style="1" customWidth="1"/>
    <col min="4358" max="4358" width="14.28515625" style="1" customWidth="1"/>
    <col min="4359" max="4359" width="16" style="1" customWidth="1"/>
    <col min="4360" max="4360" width="16.140625" style="1" customWidth="1"/>
    <col min="4361" max="4361" width="17.42578125" style="1" customWidth="1"/>
    <col min="4362" max="4362" width="15.42578125" style="1" customWidth="1"/>
    <col min="4363" max="4363" width="14.5703125" style="1" customWidth="1"/>
    <col min="4364" max="4364" width="15.42578125" style="1" customWidth="1"/>
    <col min="4365" max="4365" width="15.85546875" style="1" customWidth="1"/>
    <col min="4366" max="4366" width="13.7109375" style="1" customWidth="1"/>
    <col min="4367" max="4371" width="13.42578125" style="1" customWidth="1"/>
    <col min="4372" max="4372" width="22.7109375" style="1" customWidth="1"/>
    <col min="4373" max="4380" width="20.85546875" style="1" customWidth="1"/>
    <col min="4381" max="4608" width="11.42578125" style="1"/>
    <col min="4609" max="4609" width="22" style="1" customWidth="1"/>
    <col min="4610" max="4610" width="11.7109375" style="1" customWidth="1"/>
    <col min="4611" max="4611" width="15.28515625" style="1" customWidth="1"/>
    <col min="4612" max="4612" width="22.42578125" style="1" customWidth="1"/>
    <col min="4613" max="4613" width="19.85546875" style="1" customWidth="1"/>
    <col min="4614" max="4614" width="14.28515625" style="1" customWidth="1"/>
    <col min="4615" max="4615" width="16" style="1" customWidth="1"/>
    <col min="4616" max="4616" width="16.140625" style="1" customWidth="1"/>
    <col min="4617" max="4617" width="17.42578125" style="1" customWidth="1"/>
    <col min="4618" max="4618" width="15.42578125" style="1" customWidth="1"/>
    <col min="4619" max="4619" width="14.5703125" style="1" customWidth="1"/>
    <col min="4620" max="4620" width="15.42578125" style="1" customWidth="1"/>
    <col min="4621" max="4621" width="15.85546875" style="1" customWidth="1"/>
    <col min="4622" max="4622" width="13.7109375" style="1" customWidth="1"/>
    <col min="4623" max="4627" width="13.42578125" style="1" customWidth="1"/>
    <col min="4628" max="4628" width="22.7109375" style="1" customWidth="1"/>
    <col min="4629" max="4636" width="20.85546875" style="1" customWidth="1"/>
    <col min="4637" max="4864" width="11.42578125" style="1"/>
    <col min="4865" max="4865" width="22" style="1" customWidth="1"/>
    <col min="4866" max="4866" width="11.7109375" style="1" customWidth="1"/>
    <col min="4867" max="4867" width="15.28515625" style="1" customWidth="1"/>
    <col min="4868" max="4868" width="22.42578125" style="1" customWidth="1"/>
    <col min="4869" max="4869" width="19.85546875" style="1" customWidth="1"/>
    <col min="4870" max="4870" width="14.28515625" style="1" customWidth="1"/>
    <col min="4871" max="4871" width="16" style="1" customWidth="1"/>
    <col min="4872" max="4872" width="16.140625" style="1" customWidth="1"/>
    <col min="4873" max="4873" width="17.42578125" style="1" customWidth="1"/>
    <col min="4874" max="4874" width="15.42578125" style="1" customWidth="1"/>
    <col min="4875" max="4875" width="14.5703125" style="1" customWidth="1"/>
    <col min="4876" max="4876" width="15.42578125" style="1" customWidth="1"/>
    <col min="4877" max="4877" width="15.85546875" style="1" customWidth="1"/>
    <col min="4878" max="4878" width="13.7109375" style="1" customWidth="1"/>
    <col min="4879" max="4883" width="13.42578125" style="1" customWidth="1"/>
    <col min="4884" max="4884" width="22.7109375" style="1" customWidth="1"/>
    <col min="4885" max="4892" width="20.85546875" style="1" customWidth="1"/>
    <col min="4893" max="5120" width="11.42578125" style="1"/>
    <col min="5121" max="5121" width="22" style="1" customWidth="1"/>
    <col min="5122" max="5122" width="11.7109375" style="1" customWidth="1"/>
    <col min="5123" max="5123" width="15.28515625" style="1" customWidth="1"/>
    <col min="5124" max="5124" width="22.42578125" style="1" customWidth="1"/>
    <col min="5125" max="5125" width="19.85546875" style="1" customWidth="1"/>
    <col min="5126" max="5126" width="14.28515625" style="1" customWidth="1"/>
    <col min="5127" max="5127" width="16" style="1" customWidth="1"/>
    <col min="5128" max="5128" width="16.140625" style="1" customWidth="1"/>
    <col min="5129" max="5129" width="17.42578125" style="1" customWidth="1"/>
    <col min="5130" max="5130" width="15.42578125" style="1" customWidth="1"/>
    <col min="5131" max="5131" width="14.5703125" style="1" customWidth="1"/>
    <col min="5132" max="5132" width="15.42578125" style="1" customWidth="1"/>
    <col min="5133" max="5133" width="15.85546875" style="1" customWidth="1"/>
    <col min="5134" max="5134" width="13.7109375" style="1" customWidth="1"/>
    <col min="5135" max="5139" width="13.42578125" style="1" customWidth="1"/>
    <col min="5140" max="5140" width="22.7109375" style="1" customWidth="1"/>
    <col min="5141" max="5148" width="20.85546875" style="1" customWidth="1"/>
    <col min="5149" max="5376" width="11.42578125" style="1"/>
    <col min="5377" max="5377" width="22" style="1" customWidth="1"/>
    <col min="5378" max="5378" width="11.7109375" style="1" customWidth="1"/>
    <col min="5379" max="5379" width="15.28515625" style="1" customWidth="1"/>
    <col min="5380" max="5380" width="22.42578125" style="1" customWidth="1"/>
    <col min="5381" max="5381" width="19.85546875" style="1" customWidth="1"/>
    <col min="5382" max="5382" width="14.28515625" style="1" customWidth="1"/>
    <col min="5383" max="5383" width="16" style="1" customWidth="1"/>
    <col min="5384" max="5384" width="16.140625" style="1" customWidth="1"/>
    <col min="5385" max="5385" width="17.42578125" style="1" customWidth="1"/>
    <col min="5386" max="5386" width="15.42578125" style="1" customWidth="1"/>
    <col min="5387" max="5387" width="14.5703125" style="1" customWidth="1"/>
    <col min="5388" max="5388" width="15.42578125" style="1" customWidth="1"/>
    <col min="5389" max="5389" width="15.85546875" style="1" customWidth="1"/>
    <col min="5390" max="5390" width="13.7109375" style="1" customWidth="1"/>
    <col min="5391" max="5395" width="13.42578125" style="1" customWidth="1"/>
    <col min="5396" max="5396" width="22.7109375" style="1" customWidth="1"/>
    <col min="5397" max="5404" width="20.85546875" style="1" customWidth="1"/>
    <col min="5405" max="5632" width="11.42578125" style="1"/>
    <col min="5633" max="5633" width="22" style="1" customWidth="1"/>
    <col min="5634" max="5634" width="11.7109375" style="1" customWidth="1"/>
    <col min="5635" max="5635" width="15.28515625" style="1" customWidth="1"/>
    <col min="5636" max="5636" width="22.42578125" style="1" customWidth="1"/>
    <col min="5637" max="5637" width="19.85546875" style="1" customWidth="1"/>
    <col min="5638" max="5638" width="14.28515625" style="1" customWidth="1"/>
    <col min="5639" max="5639" width="16" style="1" customWidth="1"/>
    <col min="5640" max="5640" width="16.140625" style="1" customWidth="1"/>
    <col min="5641" max="5641" width="17.42578125" style="1" customWidth="1"/>
    <col min="5642" max="5642" width="15.42578125" style="1" customWidth="1"/>
    <col min="5643" max="5643" width="14.5703125" style="1" customWidth="1"/>
    <col min="5644" max="5644" width="15.42578125" style="1" customWidth="1"/>
    <col min="5645" max="5645" width="15.85546875" style="1" customWidth="1"/>
    <col min="5646" max="5646" width="13.7109375" style="1" customWidth="1"/>
    <col min="5647" max="5651" width="13.42578125" style="1" customWidth="1"/>
    <col min="5652" max="5652" width="22.7109375" style="1" customWidth="1"/>
    <col min="5653" max="5660" width="20.85546875" style="1" customWidth="1"/>
    <col min="5661" max="5888" width="11.42578125" style="1"/>
    <col min="5889" max="5889" width="22" style="1" customWidth="1"/>
    <col min="5890" max="5890" width="11.7109375" style="1" customWidth="1"/>
    <col min="5891" max="5891" width="15.28515625" style="1" customWidth="1"/>
    <col min="5892" max="5892" width="22.42578125" style="1" customWidth="1"/>
    <col min="5893" max="5893" width="19.85546875" style="1" customWidth="1"/>
    <col min="5894" max="5894" width="14.28515625" style="1" customWidth="1"/>
    <col min="5895" max="5895" width="16" style="1" customWidth="1"/>
    <col min="5896" max="5896" width="16.140625" style="1" customWidth="1"/>
    <col min="5897" max="5897" width="17.42578125" style="1" customWidth="1"/>
    <col min="5898" max="5898" width="15.42578125" style="1" customWidth="1"/>
    <col min="5899" max="5899" width="14.5703125" style="1" customWidth="1"/>
    <col min="5900" max="5900" width="15.42578125" style="1" customWidth="1"/>
    <col min="5901" max="5901" width="15.85546875" style="1" customWidth="1"/>
    <col min="5902" max="5902" width="13.7109375" style="1" customWidth="1"/>
    <col min="5903" max="5907" width="13.42578125" style="1" customWidth="1"/>
    <col min="5908" max="5908" width="22.7109375" style="1" customWidth="1"/>
    <col min="5909" max="5916" width="20.85546875" style="1" customWidth="1"/>
    <col min="5917" max="6144" width="11.42578125" style="1"/>
    <col min="6145" max="6145" width="22" style="1" customWidth="1"/>
    <col min="6146" max="6146" width="11.7109375" style="1" customWidth="1"/>
    <col min="6147" max="6147" width="15.28515625" style="1" customWidth="1"/>
    <col min="6148" max="6148" width="22.42578125" style="1" customWidth="1"/>
    <col min="6149" max="6149" width="19.85546875" style="1" customWidth="1"/>
    <col min="6150" max="6150" width="14.28515625" style="1" customWidth="1"/>
    <col min="6151" max="6151" width="16" style="1" customWidth="1"/>
    <col min="6152" max="6152" width="16.140625" style="1" customWidth="1"/>
    <col min="6153" max="6153" width="17.42578125" style="1" customWidth="1"/>
    <col min="6154" max="6154" width="15.42578125" style="1" customWidth="1"/>
    <col min="6155" max="6155" width="14.5703125" style="1" customWidth="1"/>
    <col min="6156" max="6156" width="15.42578125" style="1" customWidth="1"/>
    <col min="6157" max="6157" width="15.85546875" style="1" customWidth="1"/>
    <col min="6158" max="6158" width="13.7109375" style="1" customWidth="1"/>
    <col min="6159" max="6163" width="13.42578125" style="1" customWidth="1"/>
    <col min="6164" max="6164" width="22.7109375" style="1" customWidth="1"/>
    <col min="6165" max="6172" width="20.85546875" style="1" customWidth="1"/>
    <col min="6173" max="6400" width="11.42578125" style="1"/>
    <col min="6401" max="6401" width="22" style="1" customWidth="1"/>
    <col min="6402" max="6402" width="11.7109375" style="1" customWidth="1"/>
    <col min="6403" max="6403" width="15.28515625" style="1" customWidth="1"/>
    <col min="6404" max="6404" width="22.42578125" style="1" customWidth="1"/>
    <col min="6405" max="6405" width="19.85546875" style="1" customWidth="1"/>
    <col min="6406" max="6406" width="14.28515625" style="1" customWidth="1"/>
    <col min="6407" max="6407" width="16" style="1" customWidth="1"/>
    <col min="6408" max="6408" width="16.140625" style="1" customWidth="1"/>
    <col min="6409" max="6409" width="17.42578125" style="1" customWidth="1"/>
    <col min="6410" max="6410" width="15.42578125" style="1" customWidth="1"/>
    <col min="6411" max="6411" width="14.5703125" style="1" customWidth="1"/>
    <col min="6412" max="6412" width="15.42578125" style="1" customWidth="1"/>
    <col min="6413" max="6413" width="15.85546875" style="1" customWidth="1"/>
    <col min="6414" max="6414" width="13.7109375" style="1" customWidth="1"/>
    <col min="6415" max="6419" width="13.42578125" style="1" customWidth="1"/>
    <col min="6420" max="6420" width="22.7109375" style="1" customWidth="1"/>
    <col min="6421" max="6428" width="20.85546875" style="1" customWidth="1"/>
    <col min="6429" max="6656" width="11.42578125" style="1"/>
    <col min="6657" max="6657" width="22" style="1" customWidth="1"/>
    <col min="6658" max="6658" width="11.7109375" style="1" customWidth="1"/>
    <col min="6659" max="6659" width="15.28515625" style="1" customWidth="1"/>
    <col min="6660" max="6660" width="22.42578125" style="1" customWidth="1"/>
    <col min="6661" max="6661" width="19.85546875" style="1" customWidth="1"/>
    <col min="6662" max="6662" width="14.28515625" style="1" customWidth="1"/>
    <col min="6663" max="6663" width="16" style="1" customWidth="1"/>
    <col min="6664" max="6664" width="16.140625" style="1" customWidth="1"/>
    <col min="6665" max="6665" width="17.42578125" style="1" customWidth="1"/>
    <col min="6666" max="6666" width="15.42578125" style="1" customWidth="1"/>
    <col min="6667" max="6667" width="14.5703125" style="1" customWidth="1"/>
    <col min="6668" max="6668" width="15.42578125" style="1" customWidth="1"/>
    <col min="6669" max="6669" width="15.85546875" style="1" customWidth="1"/>
    <col min="6670" max="6670" width="13.7109375" style="1" customWidth="1"/>
    <col min="6671" max="6675" width="13.42578125" style="1" customWidth="1"/>
    <col min="6676" max="6676" width="22.7109375" style="1" customWidth="1"/>
    <col min="6677" max="6684" width="20.85546875" style="1" customWidth="1"/>
    <col min="6685" max="6912" width="11.42578125" style="1"/>
    <col min="6913" max="6913" width="22" style="1" customWidth="1"/>
    <col min="6914" max="6914" width="11.7109375" style="1" customWidth="1"/>
    <col min="6915" max="6915" width="15.28515625" style="1" customWidth="1"/>
    <col min="6916" max="6916" width="22.42578125" style="1" customWidth="1"/>
    <col min="6917" max="6917" width="19.85546875" style="1" customWidth="1"/>
    <col min="6918" max="6918" width="14.28515625" style="1" customWidth="1"/>
    <col min="6919" max="6919" width="16" style="1" customWidth="1"/>
    <col min="6920" max="6920" width="16.140625" style="1" customWidth="1"/>
    <col min="6921" max="6921" width="17.42578125" style="1" customWidth="1"/>
    <col min="6922" max="6922" width="15.42578125" style="1" customWidth="1"/>
    <col min="6923" max="6923" width="14.5703125" style="1" customWidth="1"/>
    <col min="6924" max="6924" width="15.42578125" style="1" customWidth="1"/>
    <col min="6925" max="6925" width="15.85546875" style="1" customWidth="1"/>
    <col min="6926" max="6926" width="13.7109375" style="1" customWidth="1"/>
    <col min="6927" max="6931" width="13.42578125" style="1" customWidth="1"/>
    <col min="6932" max="6932" width="22.7109375" style="1" customWidth="1"/>
    <col min="6933" max="6940" width="20.85546875" style="1" customWidth="1"/>
    <col min="6941" max="7168" width="11.42578125" style="1"/>
    <col min="7169" max="7169" width="22" style="1" customWidth="1"/>
    <col min="7170" max="7170" width="11.7109375" style="1" customWidth="1"/>
    <col min="7171" max="7171" width="15.28515625" style="1" customWidth="1"/>
    <col min="7172" max="7172" width="22.42578125" style="1" customWidth="1"/>
    <col min="7173" max="7173" width="19.85546875" style="1" customWidth="1"/>
    <col min="7174" max="7174" width="14.28515625" style="1" customWidth="1"/>
    <col min="7175" max="7175" width="16" style="1" customWidth="1"/>
    <col min="7176" max="7176" width="16.140625" style="1" customWidth="1"/>
    <col min="7177" max="7177" width="17.42578125" style="1" customWidth="1"/>
    <col min="7178" max="7178" width="15.42578125" style="1" customWidth="1"/>
    <col min="7179" max="7179" width="14.5703125" style="1" customWidth="1"/>
    <col min="7180" max="7180" width="15.42578125" style="1" customWidth="1"/>
    <col min="7181" max="7181" width="15.85546875" style="1" customWidth="1"/>
    <col min="7182" max="7182" width="13.7109375" style="1" customWidth="1"/>
    <col min="7183" max="7187" width="13.42578125" style="1" customWidth="1"/>
    <col min="7188" max="7188" width="22.7109375" style="1" customWidth="1"/>
    <col min="7189" max="7196" width="20.85546875" style="1" customWidth="1"/>
    <col min="7197" max="7424" width="11.42578125" style="1"/>
    <col min="7425" max="7425" width="22" style="1" customWidth="1"/>
    <col min="7426" max="7426" width="11.7109375" style="1" customWidth="1"/>
    <col min="7427" max="7427" width="15.28515625" style="1" customWidth="1"/>
    <col min="7428" max="7428" width="22.42578125" style="1" customWidth="1"/>
    <col min="7429" max="7429" width="19.85546875" style="1" customWidth="1"/>
    <col min="7430" max="7430" width="14.28515625" style="1" customWidth="1"/>
    <col min="7431" max="7431" width="16" style="1" customWidth="1"/>
    <col min="7432" max="7432" width="16.140625" style="1" customWidth="1"/>
    <col min="7433" max="7433" width="17.42578125" style="1" customWidth="1"/>
    <col min="7434" max="7434" width="15.42578125" style="1" customWidth="1"/>
    <col min="7435" max="7435" width="14.5703125" style="1" customWidth="1"/>
    <col min="7436" max="7436" width="15.42578125" style="1" customWidth="1"/>
    <col min="7437" max="7437" width="15.85546875" style="1" customWidth="1"/>
    <col min="7438" max="7438" width="13.7109375" style="1" customWidth="1"/>
    <col min="7439" max="7443" width="13.42578125" style="1" customWidth="1"/>
    <col min="7444" max="7444" width="22.7109375" style="1" customWidth="1"/>
    <col min="7445" max="7452" width="20.85546875" style="1" customWidth="1"/>
    <col min="7453" max="7680" width="11.42578125" style="1"/>
    <col min="7681" max="7681" width="22" style="1" customWidth="1"/>
    <col min="7682" max="7682" width="11.7109375" style="1" customWidth="1"/>
    <col min="7683" max="7683" width="15.28515625" style="1" customWidth="1"/>
    <col min="7684" max="7684" width="22.42578125" style="1" customWidth="1"/>
    <col min="7685" max="7685" width="19.85546875" style="1" customWidth="1"/>
    <col min="7686" max="7686" width="14.28515625" style="1" customWidth="1"/>
    <col min="7687" max="7687" width="16" style="1" customWidth="1"/>
    <col min="7688" max="7688" width="16.140625" style="1" customWidth="1"/>
    <col min="7689" max="7689" width="17.42578125" style="1" customWidth="1"/>
    <col min="7690" max="7690" width="15.42578125" style="1" customWidth="1"/>
    <col min="7691" max="7691" width="14.5703125" style="1" customWidth="1"/>
    <col min="7692" max="7692" width="15.42578125" style="1" customWidth="1"/>
    <col min="7693" max="7693" width="15.85546875" style="1" customWidth="1"/>
    <col min="7694" max="7694" width="13.7109375" style="1" customWidth="1"/>
    <col min="7695" max="7699" width="13.42578125" style="1" customWidth="1"/>
    <col min="7700" max="7700" width="22.7109375" style="1" customWidth="1"/>
    <col min="7701" max="7708" width="20.85546875" style="1" customWidth="1"/>
    <col min="7709" max="7936" width="11.42578125" style="1"/>
    <col min="7937" max="7937" width="22" style="1" customWidth="1"/>
    <col min="7938" max="7938" width="11.7109375" style="1" customWidth="1"/>
    <col min="7939" max="7939" width="15.28515625" style="1" customWidth="1"/>
    <col min="7940" max="7940" width="22.42578125" style="1" customWidth="1"/>
    <col min="7941" max="7941" width="19.85546875" style="1" customWidth="1"/>
    <col min="7942" max="7942" width="14.28515625" style="1" customWidth="1"/>
    <col min="7943" max="7943" width="16" style="1" customWidth="1"/>
    <col min="7944" max="7944" width="16.140625" style="1" customWidth="1"/>
    <col min="7945" max="7945" width="17.42578125" style="1" customWidth="1"/>
    <col min="7946" max="7946" width="15.42578125" style="1" customWidth="1"/>
    <col min="7947" max="7947" width="14.5703125" style="1" customWidth="1"/>
    <col min="7948" max="7948" width="15.42578125" style="1" customWidth="1"/>
    <col min="7949" max="7949" width="15.85546875" style="1" customWidth="1"/>
    <col min="7950" max="7950" width="13.7109375" style="1" customWidth="1"/>
    <col min="7951" max="7955" width="13.42578125" style="1" customWidth="1"/>
    <col min="7956" max="7956" width="22.7109375" style="1" customWidth="1"/>
    <col min="7957" max="7964" width="20.85546875" style="1" customWidth="1"/>
    <col min="7965" max="8192" width="11.42578125" style="1"/>
    <col min="8193" max="8193" width="22" style="1" customWidth="1"/>
    <col min="8194" max="8194" width="11.7109375" style="1" customWidth="1"/>
    <col min="8195" max="8195" width="15.28515625" style="1" customWidth="1"/>
    <col min="8196" max="8196" width="22.42578125" style="1" customWidth="1"/>
    <col min="8197" max="8197" width="19.85546875" style="1" customWidth="1"/>
    <col min="8198" max="8198" width="14.28515625" style="1" customWidth="1"/>
    <col min="8199" max="8199" width="16" style="1" customWidth="1"/>
    <col min="8200" max="8200" width="16.140625" style="1" customWidth="1"/>
    <col min="8201" max="8201" width="17.42578125" style="1" customWidth="1"/>
    <col min="8202" max="8202" width="15.42578125" style="1" customWidth="1"/>
    <col min="8203" max="8203" width="14.5703125" style="1" customWidth="1"/>
    <col min="8204" max="8204" width="15.42578125" style="1" customWidth="1"/>
    <col min="8205" max="8205" width="15.85546875" style="1" customWidth="1"/>
    <col min="8206" max="8206" width="13.7109375" style="1" customWidth="1"/>
    <col min="8207" max="8211" width="13.42578125" style="1" customWidth="1"/>
    <col min="8212" max="8212" width="22.7109375" style="1" customWidth="1"/>
    <col min="8213" max="8220" width="20.85546875" style="1" customWidth="1"/>
    <col min="8221" max="8448" width="11.42578125" style="1"/>
    <col min="8449" max="8449" width="22" style="1" customWidth="1"/>
    <col min="8450" max="8450" width="11.7109375" style="1" customWidth="1"/>
    <col min="8451" max="8451" width="15.28515625" style="1" customWidth="1"/>
    <col min="8452" max="8452" width="22.42578125" style="1" customWidth="1"/>
    <col min="8453" max="8453" width="19.85546875" style="1" customWidth="1"/>
    <col min="8454" max="8454" width="14.28515625" style="1" customWidth="1"/>
    <col min="8455" max="8455" width="16" style="1" customWidth="1"/>
    <col min="8456" max="8456" width="16.140625" style="1" customWidth="1"/>
    <col min="8457" max="8457" width="17.42578125" style="1" customWidth="1"/>
    <col min="8458" max="8458" width="15.42578125" style="1" customWidth="1"/>
    <col min="8459" max="8459" width="14.5703125" style="1" customWidth="1"/>
    <col min="8460" max="8460" width="15.42578125" style="1" customWidth="1"/>
    <col min="8461" max="8461" width="15.85546875" style="1" customWidth="1"/>
    <col min="8462" max="8462" width="13.7109375" style="1" customWidth="1"/>
    <col min="8463" max="8467" width="13.42578125" style="1" customWidth="1"/>
    <col min="8468" max="8468" width="22.7109375" style="1" customWidth="1"/>
    <col min="8469" max="8476" width="20.85546875" style="1" customWidth="1"/>
    <col min="8477" max="8704" width="11.42578125" style="1"/>
    <col min="8705" max="8705" width="22" style="1" customWidth="1"/>
    <col min="8706" max="8706" width="11.7109375" style="1" customWidth="1"/>
    <col min="8707" max="8707" width="15.28515625" style="1" customWidth="1"/>
    <col min="8708" max="8708" width="22.42578125" style="1" customWidth="1"/>
    <col min="8709" max="8709" width="19.85546875" style="1" customWidth="1"/>
    <col min="8710" max="8710" width="14.28515625" style="1" customWidth="1"/>
    <col min="8711" max="8711" width="16" style="1" customWidth="1"/>
    <col min="8712" max="8712" width="16.140625" style="1" customWidth="1"/>
    <col min="8713" max="8713" width="17.42578125" style="1" customWidth="1"/>
    <col min="8714" max="8714" width="15.42578125" style="1" customWidth="1"/>
    <col min="8715" max="8715" width="14.5703125" style="1" customWidth="1"/>
    <col min="8716" max="8716" width="15.42578125" style="1" customWidth="1"/>
    <col min="8717" max="8717" width="15.85546875" style="1" customWidth="1"/>
    <col min="8718" max="8718" width="13.7109375" style="1" customWidth="1"/>
    <col min="8719" max="8723" width="13.42578125" style="1" customWidth="1"/>
    <col min="8724" max="8724" width="22.7109375" style="1" customWidth="1"/>
    <col min="8725" max="8732" width="20.85546875" style="1" customWidth="1"/>
    <col min="8733" max="8960" width="11.42578125" style="1"/>
    <col min="8961" max="8961" width="22" style="1" customWidth="1"/>
    <col min="8962" max="8962" width="11.7109375" style="1" customWidth="1"/>
    <col min="8963" max="8963" width="15.28515625" style="1" customWidth="1"/>
    <col min="8964" max="8964" width="22.42578125" style="1" customWidth="1"/>
    <col min="8965" max="8965" width="19.85546875" style="1" customWidth="1"/>
    <col min="8966" max="8966" width="14.28515625" style="1" customWidth="1"/>
    <col min="8967" max="8967" width="16" style="1" customWidth="1"/>
    <col min="8968" max="8968" width="16.140625" style="1" customWidth="1"/>
    <col min="8969" max="8969" width="17.42578125" style="1" customWidth="1"/>
    <col min="8970" max="8970" width="15.42578125" style="1" customWidth="1"/>
    <col min="8971" max="8971" width="14.5703125" style="1" customWidth="1"/>
    <col min="8972" max="8972" width="15.42578125" style="1" customWidth="1"/>
    <col min="8973" max="8973" width="15.85546875" style="1" customWidth="1"/>
    <col min="8974" max="8974" width="13.7109375" style="1" customWidth="1"/>
    <col min="8975" max="8979" width="13.42578125" style="1" customWidth="1"/>
    <col min="8980" max="8980" width="22.7109375" style="1" customWidth="1"/>
    <col min="8981" max="8988" width="20.85546875" style="1" customWidth="1"/>
    <col min="8989" max="9216" width="11.42578125" style="1"/>
    <col min="9217" max="9217" width="22" style="1" customWidth="1"/>
    <col min="9218" max="9218" width="11.7109375" style="1" customWidth="1"/>
    <col min="9219" max="9219" width="15.28515625" style="1" customWidth="1"/>
    <col min="9220" max="9220" width="22.42578125" style="1" customWidth="1"/>
    <col min="9221" max="9221" width="19.85546875" style="1" customWidth="1"/>
    <col min="9222" max="9222" width="14.28515625" style="1" customWidth="1"/>
    <col min="9223" max="9223" width="16" style="1" customWidth="1"/>
    <col min="9224" max="9224" width="16.140625" style="1" customWidth="1"/>
    <col min="9225" max="9225" width="17.42578125" style="1" customWidth="1"/>
    <col min="9226" max="9226" width="15.42578125" style="1" customWidth="1"/>
    <col min="9227" max="9227" width="14.5703125" style="1" customWidth="1"/>
    <col min="9228" max="9228" width="15.42578125" style="1" customWidth="1"/>
    <col min="9229" max="9229" width="15.85546875" style="1" customWidth="1"/>
    <col min="9230" max="9230" width="13.7109375" style="1" customWidth="1"/>
    <col min="9231" max="9235" width="13.42578125" style="1" customWidth="1"/>
    <col min="9236" max="9236" width="22.7109375" style="1" customWidth="1"/>
    <col min="9237" max="9244" width="20.85546875" style="1" customWidth="1"/>
    <col min="9245" max="9472" width="11.42578125" style="1"/>
    <col min="9473" max="9473" width="22" style="1" customWidth="1"/>
    <col min="9474" max="9474" width="11.7109375" style="1" customWidth="1"/>
    <col min="9475" max="9475" width="15.28515625" style="1" customWidth="1"/>
    <col min="9476" max="9476" width="22.42578125" style="1" customWidth="1"/>
    <col min="9477" max="9477" width="19.85546875" style="1" customWidth="1"/>
    <col min="9478" max="9478" width="14.28515625" style="1" customWidth="1"/>
    <col min="9479" max="9479" width="16" style="1" customWidth="1"/>
    <col min="9480" max="9480" width="16.140625" style="1" customWidth="1"/>
    <col min="9481" max="9481" width="17.42578125" style="1" customWidth="1"/>
    <col min="9482" max="9482" width="15.42578125" style="1" customWidth="1"/>
    <col min="9483" max="9483" width="14.5703125" style="1" customWidth="1"/>
    <col min="9484" max="9484" width="15.42578125" style="1" customWidth="1"/>
    <col min="9485" max="9485" width="15.85546875" style="1" customWidth="1"/>
    <col min="9486" max="9486" width="13.7109375" style="1" customWidth="1"/>
    <col min="9487" max="9491" width="13.42578125" style="1" customWidth="1"/>
    <col min="9492" max="9492" width="22.7109375" style="1" customWidth="1"/>
    <col min="9493" max="9500" width="20.85546875" style="1" customWidth="1"/>
    <col min="9501" max="9728" width="11.42578125" style="1"/>
    <col min="9729" max="9729" width="22" style="1" customWidth="1"/>
    <col min="9730" max="9730" width="11.7109375" style="1" customWidth="1"/>
    <col min="9731" max="9731" width="15.28515625" style="1" customWidth="1"/>
    <col min="9732" max="9732" width="22.42578125" style="1" customWidth="1"/>
    <col min="9733" max="9733" width="19.85546875" style="1" customWidth="1"/>
    <col min="9734" max="9734" width="14.28515625" style="1" customWidth="1"/>
    <col min="9735" max="9735" width="16" style="1" customWidth="1"/>
    <col min="9736" max="9736" width="16.140625" style="1" customWidth="1"/>
    <col min="9737" max="9737" width="17.42578125" style="1" customWidth="1"/>
    <col min="9738" max="9738" width="15.42578125" style="1" customWidth="1"/>
    <col min="9739" max="9739" width="14.5703125" style="1" customWidth="1"/>
    <col min="9740" max="9740" width="15.42578125" style="1" customWidth="1"/>
    <col min="9741" max="9741" width="15.85546875" style="1" customWidth="1"/>
    <col min="9742" max="9742" width="13.7109375" style="1" customWidth="1"/>
    <col min="9743" max="9747" width="13.42578125" style="1" customWidth="1"/>
    <col min="9748" max="9748" width="22.7109375" style="1" customWidth="1"/>
    <col min="9749" max="9756" width="20.85546875" style="1" customWidth="1"/>
    <col min="9757" max="9984" width="11.42578125" style="1"/>
    <col min="9985" max="9985" width="22" style="1" customWidth="1"/>
    <col min="9986" max="9986" width="11.7109375" style="1" customWidth="1"/>
    <col min="9987" max="9987" width="15.28515625" style="1" customWidth="1"/>
    <col min="9988" max="9988" width="22.42578125" style="1" customWidth="1"/>
    <col min="9989" max="9989" width="19.85546875" style="1" customWidth="1"/>
    <col min="9990" max="9990" width="14.28515625" style="1" customWidth="1"/>
    <col min="9991" max="9991" width="16" style="1" customWidth="1"/>
    <col min="9992" max="9992" width="16.140625" style="1" customWidth="1"/>
    <col min="9993" max="9993" width="17.42578125" style="1" customWidth="1"/>
    <col min="9994" max="9994" width="15.42578125" style="1" customWidth="1"/>
    <col min="9995" max="9995" width="14.5703125" style="1" customWidth="1"/>
    <col min="9996" max="9996" width="15.42578125" style="1" customWidth="1"/>
    <col min="9997" max="9997" width="15.85546875" style="1" customWidth="1"/>
    <col min="9998" max="9998" width="13.7109375" style="1" customWidth="1"/>
    <col min="9999" max="10003" width="13.42578125" style="1" customWidth="1"/>
    <col min="10004" max="10004" width="22.7109375" style="1" customWidth="1"/>
    <col min="10005" max="10012" width="20.85546875" style="1" customWidth="1"/>
    <col min="10013" max="10240" width="11.42578125" style="1"/>
    <col min="10241" max="10241" width="22" style="1" customWidth="1"/>
    <col min="10242" max="10242" width="11.7109375" style="1" customWidth="1"/>
    <col min="10243" max="10243" width="15.28515625" style="1" customWidth="1"/>
    <col min="10244" max="10244" width="22.42578125" style="1" customWidth="1"/>
    <col min="10245" max="10245" width="19.85546875" style="1" customWidth="1"/>
    <col min="10246" max="10246" width="14.28515625" style="1" customWidth="1"/>
    <col min="10247" max="10247" width="16" style="1" customWidth="1"/>
    <col min="10248" max="10248" width="16.140625" style="1" customWidth="1"/>
    <col min="10249" max="10249" width="17.42578125" style="1" customWidth="1"/>
    <col min="10250" max="10250" width="15.42578125" style="1" customWidth="1"/>
    <col min="10251" max="10251" width="14.5703125" style="1" customWidth="1"/>
    <col min="10252" max="10252" width="15.42578125" style="1" customWidth="1"/>
    <col min="10253" max="10253" width="15.85546875" style="1" customWidth="1"/>
    <col min="10254" max="10254" width="13.7109375" style="1" customWidth="1"/>
    <col min="10255" max="10259" width="13.42578125" style="1" customWidth="1"/>
    <col min="10260" max="10260" width="22.7109375" style="1" customWidth="1"/>
    <col min="10261" max="10268" width="20.85546875" style="1" customWidth="1"/>
    <col min="10269" max="10496" width="11.42578125" style="1"/>
    <col min="10497" max="10497" width="22" style="1" customWidth="1"/>
    <col min="10498" max="10498" width="11.7109375" style="1" customWidth="1"/>
    <col min="10499" max="10499" width="15.28515625" style="1" customWidth="1"/>
    <col min="10500" max="10500" width="22.42578125" style="1" customWidth="1"/>
    <col min="10501" max="10501" width="19.85546875" style="1" customWidth="1"/>
    <col min="10502" max="10502" width="14.28515625" style="1" customWidth="1"/>
    <col min="10503" max="10503" width="16" style="1" customWidth="1"/>
    <col min="10504" max="10504" width="16.140625" style="1" customWidth="1"/>
    <col min="10505" max="10505" width="17.42578125" style="1" customWidth="1"/>
    <col min="10506" max="10506" width="15.42578125" style="1" customWidth="1"/>
    <col min="10507" max="10507" width="14.5703125" style="1" customWidth="1"/>
    <col min="10508" max="10508" width="15.42578125" style="1" customWidth="1"/>
    <col min="10509" max="10509" width="15.85546875" style="1" customWidth="1"/>
    <col min="10510" max="10510" width="13.7109375" style="1" customWidth="1"/>
    <col min="10511" max="10515" width="13.42578125" style="1" customWidth="1"/>
    <col min="10516" max="10516" width="22.7109375" style="1" customWidth="1"/>
    <col min="10517" max="10524" width="20.85546875" style="1" customWidth="1"/>
    <col min="10525" max="10752" width="11.42578125" style="1"/>
    <col min="10753" max="10753" width="22" style="1" customWidth="1"/>
    <col min="10754" max="10754" width="11.7109375" style="1" customWidth="1"/>
    <col min="10755" max="10755" width="15.28515625" style="1" customWidth="1"/>
    <col min="10756" max="10756" width="22.42578125" style="1" customWidth="1"/>
    <col min="10757" max="10757" width="19.85546875" style="1" customWidth="1"/>
    <col min="10758" max="10758" width="14.28515625" style="1" customWidth="1"/>
    <col min="10759" max="10759" width="16" style="1" customWidth="1"/>
    <col min="10760" max="10760" width="16.140625" style="1" customWidth="1"/>
    <col min="10761" max="10761" width="17.42578125" style="1" customWidth="1"/>
    <col min="10762" max="10762" width="15.42578125" style="1" customWidth="1"/>
    <col min="10763" max="10763" width="14.5703125" style="1" customWidth="1"/>
    <col min="10764" max="10764" width="15.42578125" style="1" customWidth="1"/>
    <col min="10765" max="10765" width="15.85546875" style="1" customWidth="1"/>
    <col min="10766" max="10766" width="13.7109375" style="1" customWidth="1"/>
    <col min="10767" max="10771" width="13.42578125" style="1" customWidth="1"/>
    <col min="10772" max="10772" width="22.7109375" style="1" customWidth="1"/>
    <col min="10773" max="10780" width="20.85546875" style="1" customWidth="1"/>
    <col min="10781" max="11008" width="11.42578125" style="1"/>
    <col min="11009" max="11009" width="22" style="1" customWidth="1"/>
    <col min="11010" max="11010" width="11.7109375" style="1" customWidth="1"/>
    <col min="11011" max="11011" width="15.28515625" style="1" customWidth="1"/>
    <col min="11012" max="11012" width="22.42578125" style="1" customWidth="1"/>
    <col min="11013" max="11013" width="19.85546875" style="1" customWidth="1"/>
    <col min="11014" max="11014" width="14.28515625" style="1" customWidth="1"/>
    <col min="11015" max="11015" width="16" style="1" customWidth="1"/>
    <col min="11016" max="11016" width="16.140625" style="1" customWidth="1"/>
    <col min="11017" max="11017" width="17.42578125" style="1" customWidth="1"/>
    <col min="11018" max="11018" width="15.42578125" style="1" customWidth="1"/>
    <col min="11019" max="11019" width="14.5703125" style="1" customWidth="1"/>
    <col min="11020" max="11020" width="15.42578125" style="1" customWidth="1"/>
    <col min="11021" max="11021" width="15.85546875" style="1" customWidth="1"/>
    <col min="11022" max="11022" width="13.7109375" style="1" customWidth="1"/>
    <col min="11023" max="11027" width="13.42578125" style="1" customWidth="1"/>
    <col min="11028" max="11028" width="22.7109375" style="1" customWidth="1"/>
    <col min="11029" max="11036" width="20.85546875" style="1" customWidth="1"/>
    <col min="11037" max="11264" width="11.42578125" style="1"/>
    <col min="11265" max="11265" width="22" style="1" customWidth="1"/>
    <col min="11266" max="11266" width="11.7109375" style="1" customWidth="1"/>
    <col min="11267" max="11267" width="15.28515625" style="1" customWidth="1"/>
    <col min="11268" max="11268" width="22.42578125" style="1" customWidth="1"/>
    <col min="11269" max="11269" width="19.85546875" style="1" customWidth="1"/>
    <col min="11270" max="11270" width="14.28515625" style="1" customWidth="1"/>
    <col min="11271" max="11271" width="16" style="1" customWidth="1"/>
    <col min="11272" max="11272" width="16.140625" style="1" customWidth="1"/>
    <col min="11273" max="11273" width="17.42578125" style="1" customWidth="1"/>
    <col min="11274" max="11274" width="15.42578125" style="1" customWidth="1"/>
    <col min="11275" max="11275" width="14.5703125" style="1" customWidth="1"/>
    <col min="11276" max="11276" width="15.42578125" style="1" customWidth="1"/>
    <col min="11277" max="11277" width="15.85546875" style="1" customWidth="1"/>
    <col min="11278" max="11278" width="13.7109375" style="1" customWidth="1"/>
    <col min="11279" max="11283" width="13.42578125" style="1" customWidth="1"/>
    <col min="11284" max="11284" width="22.7109375" style="1" customWidth="1"/>
    <col min="11285" max="11292" width="20.85546875" style="1" customWidth="1"/>
    <col min="11293" max="11520" width="11.42578125" style="1"/>
    <col min="11521" max="11521" width="22" style="1" customWidth="1"/>
    <col min="11522" max="11522" width="11.7109375" style="1" customWidth="1"/>
    <col min="11523" max="11523" width="15.28515625" style="1" customWidth="1"/>
    <col min="11524" max="11524" width="22.42578125" style="1" customWidth="1"/>
    <col min="11525" max="11525" width="19.85546875" style="1" customWidth="1"/>
    <col min="11526" max="11526" width="14.28515625" style="1" customWidth="1"/>
    <col min="11527" max="11527" width="16" style="1" customWidth="1"/>
    <col min="11528" max="11528" width="16.140625" style="1" customWidth="1"/>
    <col min="11529" max="11529" width="17.42578125" style="1" customWidth="1"/>
    <col min="11530" max="11530" width="15.42578125" style="1" customWidth="1"/>
    <col min="11531" max="11531" width="14.5703125" style="1" customWidth="1"/>
    <col min="11532" max="11532" width="15.42578125" style="1" customWidth="1"/>
    <col min="11533" max="11533" width="15.85546875" style="1" customWidth="1"/>
    <col min="11534" max="11534" width="13.7109375" style="1" customWidth="1"/>
    <col min="11535" max="11539" width="13.42578125" style="1" customWidth="1"/>
    <col min="11540" max="11540" width="22.7109375" style="1" customWidth="1"/>
    <col min="11541" max="11548" width="20.85546875" style="1" customWidth="1"/>
    <col min="11549" max="11776" width="11.42578125" style="1"/>
    <col min="11777" max="11777" width="22" style="1" customWidth="1"/>
    <col min="11778" max="11778" width="11.7109375" style="1" customWidth="1"/>
    <col min="11779" max="11779" width="15.28515625" style="1" customWidth="1"/>
    <col min="11780" max="11780" width="22.42578125" style="1" customWidth="1"/>
    <col min="11781" max="11781" width="19.85546875" style="1" customWidth="1"/>
    <col min="11782" max="11782" width="14.28515625" style="1" customWidth="1"/>
    <col min="11783" max="11783" width="16" style="1" customWidth="1"/>
    <col min="11784" max="11784" width="16.140625" style="1" customWidth="1"/>
    <col min="11785" max="11785" width="17.42578125" style="1" customWidth="1"/>
    <col min="11786" max="11786" width="15.42578125" style="1" customWidth="1"/>
    <col min="11787" max="11787" width="14.5703125" style="1" customWidth="1"/>
    <col min="11788" max="11788" width="15.42578125" style="1" customWidth="1"/>
    <col min="11789" max="11789" width="15.85546875" style="1" customWidth="1"/>
    <col min="11790" max="11790" width="13.7109375" style="1" customWidth="1"/>
    <col min="11791" max="11795" width="13.42578125" style="1" customWidth="1"/>
    <col min="11796" max="11796" width="22.7109375" style="1" customWidth="1"/>
    <col min="11797" max="11804" width="20.85546875" style="1" customWidth="1"/>
    <col min="11805" max="12032" width="11.42578125" style="1"/>
    <col min="12033" max="12033" width="22" style="1" customWidth="1"/>
    <col min="12034" max="12034" width="11.7109375" style="1" customWidth="1"/>
    <col min="12035" max="12035" width="15.28515625" style="1" customWidth="1"/>
    <col min="12036" max="12036" width="22.42578125" style="1" customWidth="1"/>
    <col min="12037" max="12037" width="19.85546875" style="1" customWidth="1"/>
    <col min="12038" max="12038" width="14.28515625" style="1" customWidth="1"/>
    <col min="12039" max="12039" width="16" style="1" customWidth="1"/>
    <col min="12040" max="12040" width="16.140625" style="1" customWidth="1"/>
    <col min="12041" max="12041" width="17.42578125" style="1" customWidth="1"/>
    <col min="12042" max="12042" width="15.42578125" style="1" customWidth="1"/>
    <col min="12043" max="12043" width="14.5703125" style="1" customWidth="1"/>
    <col min="12044" max="12044" width="15.42578125" style="1" customWidth="1"/>
    <col min="12045" max="12045" width="15.85546875" style="1" customWidth="1"/>
    <col min="12046" max="12046" width="13.7109375" style="1" customWidth="1"/>
    <col min="12047" max="12051" width="13.42578125" style="1" customWidth="1"/>
    <col min="12052" max="12052" width="22.7109375" style="1" customWidth="1"/>
    <col min="12053" max="12060" width="20.85546875" style="1" customWidth="1"/>
    <col min="12061" max="12288" width="11.42578125" style="1"/>
    <col min="12289" max="12289" width="22" style="1" customWidth="1"/>
    <col min="12290" max="12290" width="11.7109375" style="1" customWidth="1"/>
    <col min="12291" max="12291" width="15.28515625" style="1" customWidth="1"/>
    <col min="12292" max="12292" width="22.42578125" style="1" customWidth="1"/>
    <col min="12293" max="12293" width="19.85546875" style="1" customWidth="1"/>
    <col min="12294" max="12294" width="14.28515625" style="1" customWidth="1"/>
    <col min="12295" max="12295" width="16" style="1" customWidth="1"/>
    <col min="12296" max="12296" width="16.140625" style="1" customWidth="1"/>
    <col min="12297" max="12297" width="17.42578125" style="1" customWidth="1"/>
    <col min="12298" max="12298" width="15.42578125" style="1" customWidth="1"/>
    <col min="12299" max="12299" width="14.5703125" style="1" customWidth="1"/>
    <col min="12300" max="12300" width="15.42578125" style="1" customWidth="1"/>
    <col min="12301" max="12301" width="15.85546875" style="1" customWidth="1"/>
    <col min="12302" max="12302" width="13.7109375" style="1" customWidth="1"/>
    <col min="12303" max="12307" width="13.42578125" style="1" customWidth="1"/>
    <col min="12308" max="12308" width="22.7109375" style="1" customWidth="1"/>
    <col min="12309" max="12316" width="20.85546875" style="1" customWidth="1"/>
    <col min="12317" max="12544" width="11.42578125" style="1"/>
    <col min="12545" max="12545" width="22" style="1" customWidth="1"/>
    <col min="12546" max="12546" width="11.7109375" style="1" customWidth="1"/>
    <col min="12547" max="12547" width="15.28515625" style="1" customWidth="1"/>
    <col min="12548" max="12548" width="22.42578125" style="1" customWidth="1"/>
    <col min="12549" max="12549" width="19.85546875" style="1" customWidth="1"/>
    <col min="12550" max="12550" width="14.28515625" style="1" customWidth="1"/>
    <col min="12551" max="12551" width="16" style="1" customWidth="1"/>
    <col min="12552" max="12552" width="16.140625" style="1" customWidth="1"/>
    <col min="12553" max="12553" width="17.42578125" style="1" customWidth="1"/>
    <col min="12554" max="12554" width="15.42578125" style="1" customWidth="1"/>
    <col min="12555" max="12555" width="14.5703125" style="1" customWidth="1"/>
    <col min="12556" max="12556" width="15.42578125" style="1" customWidth="1"/>
    <col min="12557" max="12557" width="15.85546875" style="1" customWidth="1"/>
    <col min="12558" max="12558" width="13.7109375" style="1" customWidth="1"/>
    <col min="12559" max="12563" width="13.42578125" style="1" customWidth="1"/>
    <col min="12564" max="12564" width="22.7109375" style="1" customWidth="1"/>
    <col min="12565" max="12572" width="20.85546875" style="1" customWidth="1"/>
    <col min="12573" max="12800" width="11.42578125" style="1"/>
    <col min="12801" max="12801" width="22" style="1" customWidth="1"/>
    <col min="12802" max="12802" width="11.7109375" style="1" customWidth="1"/>
    <col min="12803" max="12803" width="15.28515625" style="1" customWidth="1"/>
    <col min="12804" max="12804" width="22.42578125" style="1" customWidth="1"/>
    <col min="12805" max="12805" width="19.85546875" style="1" customWidth="1"/>
    <col min="12806" max="12806" width="14.28515625" style="1" customWidth="1"/>
    <col min="12807" max="12807" width="16" style="1" customWidth="1"/>
    <col min="12808" max="12808" width="16.140625" style="1" customWidth="1"/>
    <col min="12809" max="12809" width="17.42578125" style="1" customWidth="1"/>
    <col min="12810" max="12810" width="15.42578125" style="1" customWidth="1"/>
    <col min="12811" max="12811" width="14.5703125" style="1" customWidth="1"/>
    <col min="12812" max="12812" width="15.42578125" style="1" customWidth="1"/>
    <col min="12813" max="12813" width="15.85546875" style="1" customWidth="1"/>
    <col min="12814" max="12814" width="13.7109375" style="1" customWidth="1"/>
    <col min="12815" max="12819" width="13.42578125" style="1" customWidth="1"/>
    <col min="12820" max="12820" width="22.7109375" style="1" customWidth="1"/>
    <col min="12821" max="12828" width="20.85546875" style="1" customWidth="1"/>
    <col min="12829" max="13056" width="11.42578125" style="1"/>
    <col min="13057" max="13057" width="22" style="1" customWidth="1"/>
    <col min="13058" max="13058" width="11.7109375" style="1" customWidth="1"/>
    <col min="13059" max="13059" width="15.28515625" style="1" customWidth="1"/>
    <col min="13060" max="13060" width="22.42578125" style="1" customWidth="1"/>
    <col min="13061" max="13061" width="19.85546875" style="1" customWidth="1"/>
    <col min="13062" max="13062" width="14.28515625" style="1" customWidth="1"/>
    <col min="13063" max="13063" width="16" style="1" customWidth="1"/>
    <col min="13064" max="13064" width="16.140625" style="1" customWidth="1"/>
    <col min="13065" max="13065" width="17.42578125" style="1" customWidth="1"/>
    <col min="13066" max="13066" width="15.42578125" style="1" customWidth="1"/>
    <col min="13067" max="13067" width="14.5703125" style="1" customWidth="1"/>
    <col min="13068" max="13068" width="15.42578125" style="1" customWidth="1"/>
    <col min="13069" max="13069" width="15.85546875" style="1" customWidth="1"/>
    <col min="13070" max="13070" width="13.7109375" style="1" customWidth="1"/>
    <col min="13071" max="13075" width="13.42578125" style="1" customWidth="1"/>
    <col min="13076" max="13076" width="22.7109375" style="1" customWidth="1"/>
    <col min="13077" max="13084" width="20.85546875" style="1" customWidth="1"/>
    <col min="13085" max="13312" width="11.42578125" style="1"/>
    <col min="13313" max="13313" width="22" style="1" customWidth="1"/>
    <col min="13314" max="13314" width="11.7109375" style="1" customWidth="1"/>
    <col min="13315" max="13315" width="15.28515625" style="1" customWidth="1"/>
    <col min="13316" max="13316" width="22.42578125" style="1" customWidth="1"/>
    <col min="13317" max="13317" width="19.85546875" style="1" customWidth="1"/>
    <col min="13318" max="13318" width="14.28515625" style="1" customWidth="1"/>
    <col min="13319" max="13319" width="16" style="1" customWidth="1"/>
    <col min="13320" max="13320" width="16.140625" style="1" customWidth="1"/>
    <col min="13321" max="13321" width="17.42578125" style="1" customWidth="1"/>
    <col min="13322" max="13322" width="15.42578125" style="1" customWidth="1"/>
    <col min="13323" max="13323" width="14.5703125" style="1" customWidth="1"/>
    <col min="13324" max="13324" width="15.42578125" style="1" customWidth="1"/>
    <col min="13325" max="13325" width="15.85546875" style="1" customWidth="1"/>
    <col min="13326" max="13326" width="13.7109375" style="1" customWidth="1"/>
    <col min="13327" max="13331" width="13.42578125" style="1" customWidth="1"/>
    <col min="13332" max="13332" width="22.7109375" style="1" customWidth="1"/>
    <col min="13333" max="13340" width="20.85546875" style="1" customWidth="1"/>
    <col min="13341" max="13568" width="11.42578125" style="1"/>
    <col min="13569" max="13569" width="22" style="1" customWidth="1"/>
    <col min="13570" max="13570" width="11.7109375" style="1" customWidth="1"/>
    <col min="13571" max="13571" width="15.28515625" style="1" customWidth="1"/>
    <col min="13572" max="13572" width="22.42578125" style="1" customWidth="1"/>
    <col min="13573" max="13573" width="19.85546875" style="1" customWidth="1"/>
    <col min="13574" max="13574" width="14.28515625" style="1" customWidth="1"/>
    <col min="13575" max="13575" width="16" style="1" customWidth="1"/>
    <col min="13576" max="13576" width="16.140625" style="1" customWidth="1"/>
    <col min="13577" max="13577" width="17.42578125" style="1" customWidth="1"/>
    <col min="13578" max="13578" width="15.42578125" style="1" customWidth="1"/>
    <col min="13579" max="13579" width="14.5703125" style="1" customWidth="1"/>
    <col min="13580" max="13580" width="15.42578125" style="1" customWidth="1"/>
    <col min="13581" max="13581" width="15.85546875" style="1" customWidth="1"/>
    <col min="13582" max="13582" width="13.7109375" style="1" customWidth="1"/>
    <col min="13583" max="13587" width="13.42578125" style="1" customWidth="1"/>
    <col min="13588" max="13588" width="22.7109375" style="1" customWidth="1"/>
    <col min="13589" max="13596" width="20.85546875" style="1" customWidth="1"/>
    <col min="13597" max="13824" width="11.42578125" style="1"/>
    <col min="13825" max="13825" width="22" style="1" customWidth="1"/>
    <col min="13826" max="13826" width="11.7109375" style="1" customWidth="1"/>
    <col min="13827" max="13827" width="15.28515625" style="1" customWidth="1"/>
    <col min="13828" max="13828" width="22.42578125" style="1" customWidth="1"/>
    <col min="13829" max="13829" width="19.85546875" style="1" customWidth="1"/>
    <col min="13830" max="13830" width="14.28515625" style="1" customWidth="1"/>
    <col min="13831" max="13831" width="16" style="1" customWidth="1"/>
    <col min="13832" max="13832" width="16.140625" style="1" customWidth="1"/>
    <col min="13833" max="13833" width="17.42578125" style="1" customWidth="1"/>
    <col min="13834" max="13834" width="15.42578125" style="1" customWidth="1"/>
    <col min="13835" max="13835" width="14.5703125" style="1" customWidth="1"/>
    <col min="13836" max="13836" width="15.42578125" style="1" customWidth="1"/>
    <col min="13837" max="13837" width="15.85546875" style="1" customWidth="1"/>
    <col min="13838" max="13838" width="13.7109375" style="1" customWidth="1"/>
    <col min="13839" max="13843" width="13.42578125" style="1" customWidth="1"/>
    <col min="13844" max="13844" width="22.7109375" style="1" customWidth="1"/>
    <col min="13845" max="13852" width="20.85546875" style="1" customWidth="1"/>
    <col min="13853" max="14080" width="11.42578125" style="1"/>
    <col min="14081" max="14081" width="22" style="1" customWidth="1"/>
    <col min="14082" max="14082" width="11.7109375" style="1" customWidth="1"/>
    <col min="14083" max="14083" width="15.28515625" style="1" customWidth="1"/>
    <col min="14084" max="14084" width="22.42578125" style="1" customWidth="1"/>
    <col min="14085" max="14085" width="19.85546875" style="1" customWidth="1"/>
    <col min="14086" max="14086" width="14.28515625" style="1" customWidth="1"/>
    <col min="14087" max="14087" width="16" style="1" customWidth="1"/>
    <col min="14088" max="14088" width="16.140625" style="1" customWidth="1"/>
    <col min="14089" max="14089" width="17.42578125" style="1" customWidth="1"/>
    <col min="14090" max="14090" width="15.42578125" style="1" customWidth="1"/>
    <col min="14091" max="14091" width="14.5703125" style="1" customWidth="1"/>
    <col min="14092" max="14092" width="15.42578125" style="1" customWidth="1"/>
    <col min="14093" max="14093" width="15.85546875" style="1" customWidth="1"/>
    <col min="14094" max="14094" width="13.7109375" style="1" customWidth="1"/>
    <col min="14095" max="14099" width="13.42578125" style="1" customWidth="1"/>
    <col min="14100" max="14100" width="22.7109375" style="1" customWidth="1"/>
    <col min="14101" max="14108" width="20.85546875" style="1" customWidth="1"/>
    <col min="14109" max="14336" width="11.42578125" style="1"/>
    <col min="14337" max="14337" width="22" style="1" customWidth="1"/>
    <col min="14338" max="14338" width="11.7109375" style="1" customWidth="1"/>
    <col min="14339" max="14339" width="15.28515625" style="1" customWidth="1"/>
    <col min="14340" max="14340" width="22.42578125" style="1" customWidth="1"/>
    <col min="14341" max="14341" width="19.85546875" style="1" customWidth="1"/>
    <col min="14342" max="14342" width="14.28515625" style="1" customWidth="1"/>
    <col min="14343" max="14343" width="16" style="1" customWidth="1"/>
    <col min="14344" max="14344" width="16.140625" style="1" customWidth="1"/>
    <col min="14345" max="14345" width="17.42578125" style="1" customWidth="1"/>
    <col min="14346" max="14346" width="15.42578125" style="1" customWidth="1"/>
    <col min="14347" max="14347" width="14.5703125" style="1" customWidth="1"/>
    <col min="14348" max="14348" width="15.42578125" style="1" customWidth="1"/>
    <col min="14349" max="14349" width="15.85546875" style="1" customWidth="1"/>
    <col min="14350" max="14350" width="13.7109375" style="1" customWidth="1"/>
    <col min="14351" max="14355" width="13.42578125" style="1" customWidth="1"/>
    <col min="14356" max="14356" width="22.7109375" style="1" customWidth="1"/>
    <col min="14357" max="14364" width="20.85546875" style="1" customWidth="1"/>
    <col min="14365" max="14592" width="11.42578125" style="1"/>
    <col min="14593" max="14593" width="22" style="1" customWidth="1"/>
    <col min="14594" max="14594" width="11.7109375" style="1" customWidth="1"/>
    <col min="14595" max="14595" width="15.28515625" style="1" customWidth="1"/>
    <col min="14596" max="14596" width="22.42578125" style="1" customWidth="1"/>
    <col min="14597" max="14597" width="19.85546875" style="1" customWidth="1"/>
    <col min="14598" max="14598" width="14.28515625" style="1" customWidth="1"/>
    <col min="14599" max="14599" width="16" style="1" customWidth="1"/>
    <col min="14600" max="14600" width="16.140625" style="1" customWidth="1"/>
    <col min="14601" max="14601" width="17.42578125" style="1" customWidth="1"/>
    <col min="14602" max="14602" width="15.42578125" style="1" customWidth="1"/>
    <col min="14603" max="14603" width="14.5703125" style="1" customWidth="1"/>
    <col min="14604" max="14604" width="15.42578125" style="1" customWidth="1"/>
    <col min="14605" max="14605" width="15.85546875" style="1" customWidth="1"/>
    <col min="14606" max="14606" width="13.7109375" style="1" customWidth="1"/>
    <col min="14607" max="14611" width="13.42578125" style="1" customWidth="1"/>
    <col min="14612" max="14612" width="22.7109375" style="1" customWidth="1"/>
    <col min="14613" max="14620" width="20.85546875" style="1" customWidth="1"/>
    <col min="14621" max="14848" width="11.42578125" style="1"/>
    <col min="14849" max="14849" width="22" style="1" customWidth="1"/>
    <col min="14850" max="14850" width="11.7109375" style="1" customWidth="1"/>
    <col min="14851" max="14851" width="15.28515625" style="1" customWidth="1"/>
    <col min="14852" max="14852" width="22.42578125" style="1" customWidth="1"/>
    <col min="14853" max="14853" width="19.85546875" style="1" customWidth="1"/>
    <col min="14854" max="14854" width="14.28515625" style="1" customWidth="1"/>
    <col min="14855" max="14855" width="16" style="1" customWidth="1"/>
    <col min="14856" max="14856" width="16.140625" style="1" customWidth="1"/>
    <col min="14857" max="14857" width="17.42578125" style="1" customWidth="1"/>
    <col min="14858" max="14858" width="15.42578125" style="1" customWidth="1"/>
    <col min="14859" max="14859" width="14.5703125" style="1" customWidth="1"/>
    <col min="14860" max="14860" width="15.42578125" style="1" customWidth="1"/>
    <col min="14861" max="14861" width="15.85546875" style="1" customWidth="1"/>
    <col min="14862" max="14862" width="13.7109375" style="1" customWidth="1"/>
    <col min="14863" max="14867" width="13.42578125" style="1" customWidth="1"/>
    <col min="14868" max="14868" width="22.7109375" style="1" customWidth="1"/>
    <col min="14869" max="14876" width="20.85546875" style="1" customWidth="1"/>
    <col min="14877" max="15104" width="11.42578125" style="1"/>
    <col min="15105" max="15105" width="22" style="1" customWidth="1"/>
    <col min="15106" max="15106" width="11.7109375" style="1" customWidth="1"/>
    <col min="15107" max="15107" width="15.28515625" style="1" customWidth="1"/>
    <col min="15108" max="15108" width="22.42578125" style="1" customWidth="1"/>
    <col min="15109" max="15109" width="19.85546875" style="1" customWidth="1"/>
    <col min="15110" max="15110" width="14.28515625" style="1" customWidth="1"/>
    <col min="15111" max="15111" width="16" style="1" customWidth="1"/>
    <col min="15112" max="15112" width="16.140625" style="1" customWidth="1"/>
    <col min="15113" max="15113" width="17.42578125" style="1" customWidth="1"/>
    <col min="15114" max="15114" width="15.42578125" style="1" customWidth="1"/>
    <col min="15115" max="15115" width="14.5703125" style="1" customWidth="1"/>
    <col min="15116" max="15116" width="15.42578125" style="1" customWidth="1"/>
    <col min="15117" max="15117" width="15.85546875" style="1" customWidth="1"/>
    <col min="15118" max="15118" width="13.7109375" style="1" customWidth="1"/>
    <col min="15119" max="15123" width="13.42578125" style="1" customWidth="1"/>
    <col min="15124" max="15124" width="22.7109375" style="1" customWidth="1"/>
    <col min="15125" max="15132" width="20.85546875" style="1" customWidth="1"/>
    <col min="15133" max="15360" width="11.42578125" style="1"/>
    <col min="15361" max="15361" width="22" style="1" customWidth="1"/>
    <col min="15362" max="15362" width="11.7109375" style="1" customWidth="1"/>
    <col min="15363" max="15363" width="15.28515625" style="1" customWidth="1"/>
    <col min="15364" max="15364" width="22.42578125" style="1" customWidth="1"/>
    <col min="15365" max="15365" width="19.85546875" style="1" customWidth="1"/>
    <col min="15366" max="15366" width="14.28515625" style="1" customWidth="1"/>
    <col min="15367" max="15367" width="16" style="1" customWidth="1"/>
    <col min="15368" max="15368" width="16.140625" style="1" customWidth="1"/>
    <col min="15369" max="15369" width="17.42578125" style="1" customWidth="1"/>
    <col min="15370" max="15370" width="15.42578125" style="1" customWidth="1"/>
    <col min="15371" max="15371" width="14.5703125" style="1" customWidth="1"/>
    <col min="15372" max="15372" width="15.42578125" style="1" customWidth="1"/>
    <col min="15373" max="15373" width="15.85546875" style="1" customWidth="1"/>
    <col min="15374" max="15374" width="13.7109375" style="1" customWidth="1"/>
    <col min="15375" max="15379" width="13.42578125" style="1" customWidth="1"/>
    <col min="15380" max="15380" width="22.7109375" style="1" customWidth="1"/>
    <col min="15381" max="15388" width="20.85546875" style="1" customWidth="1"/>
    <col min="15389" max="15616" width="11.42578125" style="1"/>
    <col min="15617" max="15617" width="22" style="1" customWidth="1"/>
    <col min="15618" max="15618" width="11.7109375" style="1" customWidth="1"/>
    <col min="15619" max="15619" width="15.28515625" style="1" customWidth="1"/>
    <col min="15620" max="15620" width="22.42578125" style="1" customWidth="1"/>
    <col min="15621" max="15621" width="19.85546875" style="1" customWidth="1"/>
    <col min="15622" max="15622" width="14.28515625" style="1" customWidth="1"/>
    <col min="15623" max="15623" width="16" style="1" customWidth="1"/>
    <col min="15624" max="15624" width="16.140625" style="1" customWidth="1"/>
    <col min="15625" max="15625" width="17.42578125" style="1" customWidth="1"/>
    <col min="15626" max="15626" width="15.42578125" style="1" customWidth="1"/>
    <col min="15627" max="15627" width="14.5703125" style="1" customWidth="1"/>
    <col min="15628" max="15628" width="15.42578125" style="1" customWidth="1"/>
    <col min="15629" max="15629" width="15.85546875" style="1" customWidth="1"/>
    <col min="15630" max="15630" width="13.7109375" style="1" customWidth="1"/>
    <col min="15631" max="15635" width="13.42578125" style="1" customWidth="1"/>
    <col min="15636" max="15636" width="22.7109375" style="1" customWidth="1"/>
    <col min="15637" max="15644" width="20.85546875" style="1" customWidth="1"/>
    <col min="15645" max="15872" width="11.42578125" style="1"/>
    <col min="15873" max="15873" width="22" style="1" customWidth="1"/>
    <col min="15874" max="15874" width="11.7109375" style="1" customWidth="1"/>
    <col min="15875" max="15875" width="15.28515625" style="1" customWidth="1"/>
    <col min="15876" max="15876" width="22.42578125" style="1" customWidth="1"/>
    <col min="15877" max="15877" width="19.85546875" style="1" customWidth="1"/>
    <col min="15878" max="15878" width="14.28515625" style="1" customWidth="1"/>
    <col min="15879" max="15879" width="16" style="1" customWidth="1"/>
    <col min="15880" max="15880" width="16.140625" style="1" customWidth="1"/>
    <col min="15881" max="15881" width="17.42578125" style="1" customWidth="1"/>
    <col min="15882" max="15882" width="15.42578125" style="1" customWidth="1"/>
    <col min="15883" max="15883" width="14.5703125" style="1" customWidth="1"/>
    <col min="15884" max="15884" width="15.42578125" style="1" customWidth="1"/>
    <col min="15885" max="15885" width="15.85546875" style="1" customWidth="1"/>
    <col min="15886" max="15886" width="13.7109375" style="1" customWidth="1"/>
    <col min="15887" max="15891" width="13.42578125" style="1" customWidth="1"/>
    <col min="15892" max="15892" width="22.7109375" style="1" customWidth="1"/>
    <col min="15893" max="15900" width="20.85546875" style="1" customWidth="1"/>
    <col min="15901" max="16128" width="11.42578125" style="1"/>
    <col min="16129" max="16129" width="22" style="1" customWidth="1"/>
    <col min="16130" max="16130" width="11.7109375" style="1" customWidth="1"/>
    <col min="16131" max="16131" width="15.28515625" style="1" customWidth="1"/>
    <col min="16132" max="16132" width="22.42578125" style="1" customWidth="1"/>
    <col min="16133" max="16133" width="19.85546875" style="1" customWidth="1"/>
    <col min="16134" max="16134" width="14.28515625" style="1" customWidth="1"/>
    <col min="16135" max="16135" width="16" style="1" customWidth="1"/>
    <col min="16136" max="16136" width="16.140625" style="1" customWidth="1"/>
    <col min="16137" max="16137" width="17.42578125" style="1" customWidth="1"/>
    <col min="16138" max="16138" width="15.42578125" style="1" customWidth="1"/>
    <col min="16139" max="16139" width="14.5703125" style="1" customWidth="1"/>
    <col min="16140" max="16140" width="15.42578125" style="1" customWidth="1"/>
    <col min="16141" max="16141" width="15.85546875" style="1" customWidth="1"/>
    <col min="16142" max="16142" width="13.7109375" style="1" customWidth="1"/>
    <col min="16143" max="16147" width="13.42578125" style="1" customWidth="1"/>
    <col min="16148" max="16148" width="22.7109375" style="1" customWidth="1"/>
    <col min="16149" max="16156" width="20.85546875" style="1" customWidth="1"/>
    <col min="16157" max="16384" width="11.42578125" style="1"/>
  </cols>
  <sheetData>
    <row r="1" spans="1:22" ht="26.25">
      <c r="A1" s="453" t="s">
        <v>24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</row>
    <row r="2" spans="1:22" ht="26.25">
      <c r="A2" s="453" t="s">
        <v>0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2"/>
    </row>
    <row r="3" spans="1:22" ht="26.25">
      <c r="A3" s="453" t="s">
        <v>1</v>
      </c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3"/>
      <c r="R3" s="453"/>
      <c r="S3" s="453"/>
      <c r="T3" s="453"/>
      <c r="U3" s="2"/>
    </row>
    <row r="4" spans="1:22" ht="18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2" ht="15.75" thickBot="1"/>
    <row r="6" spans="1:22" s="31" customFormat="1" ht="18">
      <c r="A6" s="427" t="s">
        <v>2</v>
      </c>
      <c r="B6" s="428"/>
      <c r="C6" s="429"/>
      <c r="D6" s="430"/>
      <c r="E6" s="81"/>
    </row>
    <row r="7" spans="1:22" s="31" customFormat="1" ht="54">
      <c r="A7" s="33" t="s">
        <v>3</v>
      </c>
      <c r="B7" s="431" t="s">
        <v>4</v>
      </c>
      <c r="C7" s="432"/>
      <c r="D7" s="34" t="s">
        <v>5</v>
      </c>
      <c r="E7" s="81"/>
    </row>
    <row r="8" spans="1:22" s="31" customFormat="1" ht="29.25" customHeight="1" thickBot="1">
      <c r="A8" s="48" t="s">
        <v>76</v>
      </c>
      <c r="B8" s="424" t="s">
        <v>77</v>
      </c>
      <c r="C8" s="425"/>
      <c r="D8" s="49" t="s">
        <v>88</v>
      </c>
      <c r="E8" s="82"/>
    </row>
    <row r="9" spans="1:22" s="31" customFormat="1" ht="18.75" thickBot="1">
      <c r="A9" s="82"/>
      <c r="B9" s="82"/>
      <c r="C9" s="82"/>
      <c r="D9" s="82"/>
      <c r="E9" s="82"/>
    </row>
    <row r="10" spans="1:22" s="31" customFormat="1" ht="31.5" thickBot="1">
      <c r="A10" s="419" t="s">
        <v>6</v>
      </c>
      <c r="B10" s="420"/>
      <c r="C10" s="420"/>
      <c r="D10" s="420"/>
      <c r="E10" s="420"/>
      <c r="F10" s="420"/>
      <c r="G10" s="421"/>
      <c r="H10" s="454">
        <v>2022</v>
      </c>
      <c r="I10" s="455"/>
      <c r="J10" s="455"/>
      <c r="K10" s="455"/>
      <c r="L10" s="455"/>
      <c r="M10" s="455"/>
      <c r="N10" s="455"/>
      <c r="O10" s="455"/>
      <c r="P10" s="455"/>
      <c r="Q10" s="455"/>
      <c r="R10" s="455"/>
      <c r="S10" s="456"/>
      <c r="T10" s="448" t="s">
        <v>7</v>
      </c>
    </row>
    <row r="11" spans="1:22" s="31" customFormat="1" ht="57.75" thickBot="1">
      <c r="A11" s="37" t="s">
        <v>8</v>
      </c>
      <c r="B11" s="38" t="s">
        <v>9</v>
      </c>
      <c r="C11" s="39" t="s">
        <v>10</v>
      </c>
      <c r="D11" s="39" t="s">
        <v>11</v>
      </c>
      <c r="E11" s="39" t="s">
        <v>12</v>
      </c>
      <c r="F11" s="39" t="s">
        <v>13</v>
      </c>
      <c r="G11" s="40" t="s">
        <v>14</v>
      </c>
      <c r="H11" s="80" t="s">
        <v>15</v>
      </c>
      <c r="I11" s="80" t="s">
        <v>16</v>
      </c>
      <c r="J11" s="80" t="s">
        <v>17</v>
      </c>
      <c r="K11" s="80" t="s">
        <v>18</v>
      </c>
      <c r="L11" s="80" t="s">
        <v>19</v>
      </c>
      <c r="M11" s="80" t="s">
        <v>20</v>
      </c>
      <c r="N11" s="80" t="s">
        <v>21</v>
      </c>
      <c r="O11" s="43" t="s">
        <v>22</v>
      </c>
      <c r="P11" s="107" t="s">
        <v>63</v>
      </c>
      <c r="Q11" s="107" t="s">
        <v>65</v>
      </c>
      <c r="R11" s="107" t="s">
        <v>64</v>
      </c>
      <c r="S11" s="107" t="s">
        <v>66</v>
      </c>
      <c r="T11" s="449"/>
    </row>
    <row r="12" spans="1:22" s="31" customFormat="1" ht="179.25" customHeight="1">
      <c r="A12" s="108" t="s">
        <v>79</v>
      </c>
      <c r="B12" s="109">
        <v>16189</v>
      </c>
      <c r="C12" s="109" t="s">
        <v>89</v>
      </c>
      <c r="D12" s="109" t="s">
        <v>90</v>
      </c>
      <c r="E12" s="110" t="s">
        <v>91</v>
      </c>
      <c r="F12" s="111">
        <v>980</v>
      </c>
      <c r="G12" s="110" t="s">
        <v>92</v>
      </c>
      <c r="H12" s="112">
        <v>70</v>
      </c>
      <c r="I12" s="113">
        <v>68</v>
      </c>
      <c r="J12" s="113">
        <v>88</v>
      </c>
      <c r="K12" s="113">
        <v>68</v>
      </c>
      <c r="L12" s="113">
        <v>80</v>
      </c>
      <c r="M12" s="114">
        <v>82</v>
      </c>
      <c r="N12" s="115"/>
      <c r="O12" s="115"/>
      <c r="P12" s="116"/>
      <c r="Q12" s="116"/>
      <c r="R12" s="116"/>
      <c r="S12" s="116"/>
      <c r="T12" s="117">
        <f>SUM(H12:S12)</f>
        <v>456</v>
      </c>
      <c r="U12" s="44"/>
      <c r="V12" s="45"/>
    </row>
  </sheetData>
  <mergeCells count="9">
    <mergeCell ref="A10:G10"/>
    <mergeCell ref="H10:S10"/>
    <mergeCell ref="T10:T11"/>
    <mergeCell ref="A1:T1"/>
    <mergeCell ref="A2:T2"/>
    <mergeCell ref="A3:T3"/>
    <mergeCell ref="A6:D6"/>
    <mergeCell ref="B7:C7"/>
    <mergeCell ref="B8:C8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V13"/>
  <sheetViews>
    <sheetView topLeftCell="A8" workbookViewId="0">
      <selection activeCell="B12" sqref="B12:B13"/>
    </sheetView>
  </sheetViews>
  <sheetFormatPr baseColWidth="10" defaultRowHeight="15"/>
  <cols>
    <col min="1" max="1" width="27.7109375" style="1" customWidth="1"/>
    <col min="2" max="2" width="11.7109375" style="1" customWidth="1"/>
    <col min="3" max="3" width="12.7109375" style="1" customWidth="1"/>
    <col min="4" max="4" width="22.28515625" style="1" customWidth="1"/>
    <col min="5" max="5" width="17.85546875" style="1" customWidth="1"/>
    <col min="6" max="6" width="15.85546875" style="1" customWidth="1"/>
    <col min="7" max="7" width="17.7109375" style="1" customWidth="1"/>
    <col min="8" max="9" width="11.42578125" style="1" customWidth="1"/>
    <col min="10" max="10" width="10.5703125" style="1" customWidth="1"/>
    <col min="11" max="11" width="11.28515625" style="1" customWidth="1"/>
    <col min="12" max="12" width="11" style="1" customWidth="1"/>
    <col min="13" max="13" width="11.7109375" style="1" customWidth="1"/>
    <col min="14" max="14" width="11.28515625" style="1" customWidth="1"/>
    <col min="15" max="15" width="10.5703125" style="1" customWidth="1"/>
    <col min="16" max="19" width="13.42578125" style="1" customWidth="1"/>
    <col min="20" max="20" width="22.7109375" style="1" customWidth="1"/>
    <col min="21" max="28" width="20.85546875" style="1" customWidth="1"/>
    <col min="29" max="256" width="11.42578125" style="1"/>
    <col min="257" max="257" width="27.7109375" style="1" customWidth="1"/>
    <col min="258" max="258" width="11.7109375" style="1" customWidth="1"/>
    <col min="259" max="259" width="12.7109375" style="1" customWidth="1"/>
    <col min="260" max="260" width="22.28515625" style="1" customWidth="1"/>
    <col min="261" max="261" width="17.85546875" style="1" customWidth="1"/>
    <col min="262" max="262" width="15.85546875" style="1" customWidth="1"/>
    <col min="263" max="263" width="17.7109375" style="1" customWidth="1"/>
    <col min="264" max="265" width="11.42578125" style="1" customWidth="1"/>
    <col min="266" max="266" width="10.5703125" style="1" customWidth="1"/>
    <col min="267" max="267" width="11.28515625" style="1" customWidth="1"/>
    <col min="268" max="268" width="11" style="1" customWidth="1"/>
    <col min="269" max="269" width="11.7109375" style="1" customWidth="1"/>
    <col min="270" max="270" width="11.28515625" style="1" customWidth="1"/>
    <col min="271" max="271" width="10.5703125" style="1" customWidth="1"/>
    <col min="272" max="275" width="13.42578125" style="1" customWidth="1"/>
    <col min="276" max="276" width="22.7109375" style="1" customWidth="1"/>
    <col min="277" max="284" width="20.85546875" style="1" customWidth="1"/>
    <col min="285" max="512" width="11.42578125" style="1"/>
    <col min="513" max="513" width="27.7109375" style="1" customWidth="1"/>
    <col min="514" max="514" width="11.7109375" style="1" customWidth="1"/>
    <col min="515" max="515" width="12.7109375" style="1" customWidth="1"/>
    <col min="516" max="516" width="22.28515625" style="1" customWidth="1"/>
    <col min="517" max="517" width="17.85546875" style="1" customWidth="1"/>
    <col min="518" max="518" width="15.85546875" style="1" customWidth="1"/>
    <col min="519" max="519" width="17.7109375" style="1" customWidth="1"/>
    <col min="520" max="521" width="11.42578125" style="1" customWidth="1"/>
    <col min="522" max="522" width="10.5703125" style="1" customWidth="1"/>
    <col min="523" max="523" width="11.28515625" style="1" customWidth="1"/>
    <col min="524" max="524" width="11" style="1" customWidth="1"/>
    <col min="525" max="525" width="11.7109375" style="1" customWidth="1"/>
    <col min="526" max="526" width="11.28515625" style="1" customWidth="1"/>
    <col min="527" max="527" width="10.5703125" style="1" customWidth="1"/>
    <col min="528" max="531" width="13.42578125" style="1" customWidth="1"/>
    <col min="532" max="532" width="22.7109375" style="1" customWidth="1"/>
    <col min="533" max="540" width="20.85546875" style="1" customWidth="1"/>
    <col min="541" max="768" width="11.42578125" style="1"/>
    <col min="769" max="769" width="27.7109375" style="1" customWidth="1"/>
    <col min="770" max="770" width="11.7109375" style="1" customWidth="1"/>
    <col min="771" max="771" width="12.7109375" style="1" customWidth="1"/>
    <col min="772" max="772" width="22.28515625" style="1" customWidth="1"/>
    <col min="773" max="773" width="17.85546875" style="1" customWidth="1"/>
    <col min="774" max="774" width="15.85546875" style="1" customWidth="1"/>
    <col min="775" max="775" width="17.7109375" style="1" customWidth="1"/>
    <col min="776" max="777" width="11.42578125" style="1" customWidth="1"/>
    <col min="778" max="778" width="10.5703125" style="1" customWidth="1"/>
    <col min="779" max="779" width="11.28515625" style="1" customWidth="1"/>
    <col min="780" max="780" width="11" style="1" customWidth="1"/>
    <col min="781" max="781" width="11.7109375" style="1" customWidth="1"/>
    <col min="782" max="782" width="11.28515625" style="1" customWidth="1"/>
    <col min="783" max="783" width="10.5703125" style="1" customWidth="1"/>
    <col min="784" max="787" width="13.42578125" style="1" customWidth="1"/>
    <col min="788" max="788" width="22.7109375" style="1" customWidth="1"/>
    <col min="789" max="796" width="20.85546875" style="1" customWidth="1"/>
    <col min="797" max="1024" width="11.42578125" style="1"/>
    <col min="1025" max="1025" width="27.7109375" style="1" customWidth="1"/>
    <col min="1026" max="1026" width="11.7109375" style="1" customWidth="1"/>
    <col min="1027" max="1027" width="12.7109375" style="1" customWidth="1"/>
    <col min="1028" max="1028" width="22.28515625" style="1" customWidth="1"/>
    <col min="1029" max="1029" width="17.85546875" style="1" customWidth="1"/>
    <col min="1030" max="1030" width="15.85546875" style="1" customWidth="1"/>
    <col min="1031" max="1031" width="17.7109375" style="1" customWidth="1"/>
    <col min="1032" max="1033" width="11.42578125" style="1" customWidth="1"/>
    <col min="1034" max="1034" width="10.5703125" style="1" customWidth="1"/>
    <col min="1035" max="1035" width="11.28515625" style="1" customWidth="1"/>
    <col min="1036" max="1036" width="11" style="1" customWidth="1"/>
    <col min="1037" max="1037" width="11.7109375" style="1" customWidth="1"/>
    <col min="1038" max="1038" width="11.28515625" style="1" customWidth="1"/>
    <col min="1039" max="1039" width="10.5703125" style="1" customWidth="1"/>
    <col min="1040" max="1043" width="13.42578125" style="1" customWidth="1"/>
    <col min="1044" max="1044" width="22.7109375" style="1" customWidth="1"/>
    <col min="1045" max="1052" width="20.85546875" style="1" customWidth="1"/>
    <col min="1053" max="1280" width="11.42578125" style="1"/>
    <col min="1281" max="1281" width="27.7109375" style="1" customWidth="1"/>
    <col min="1282" max="1282" width="11.7109375" style="1" customWidth="1"/>
    <col min="1283" max="1283" width="12.7109375" style="1" customWidth="1"/>
    <col min="1284" max="1284" width="22.28515625" style="1" customWidth="1"/>
    <col min="1285" max="1285" width="17.85546875" style="1" customWidth="1"/>
    <col min="1286" max="1286" width="15.85546875" style="1" customWidth="1"/>
    <col min="1287" max="1287" width="17.7109375" style="1" customWidth="1"/>
    <col min="1288" max="1289" width="11.42578125" style="1" customWidth="1"/>
    <col min="1290" max="1290" width="10.5703125" style="1" customWidth="1"/>
    <col min="1291" max="1291" width="11.28515625" style="1" customWidth="1"/>
    <col min="1292" max="1292" width="11" style="1" customWidth="1"/>
    <col min="1293" max="1293" width="11.7109375" style="1" customWidth="1"/>
    <col min="1294" max="1294" width="11.28515625" style="1" customWidth="1"/>
    <col min="1295" max="1295" width="10.5703125" style="1" customWidth="1"/>
    <col min="1296" max="1299" width="13.42578125" style="1" customWidth="1"/>
    <col min="1300" max="1300" width="22.7109375" style="1" customWidth="1"/>
    <col min="1301" max="1308" width="20.85546875" style="1" customWidth="1"/>
    <col min="1309" max="1536" width="11.42578125" style="1"/>
    <col min="1537" max="1537" width="27.7109375" style="1" customWidth="1"/>
    <col min="1538" max="1538" width="11.7109375" style="1" customWidth="1"/>
    <col min="1539" max="1539" width="12.7109375" style="1" customWidth="1"/>
    <col min="1540" max="1540" width="22.28515625" style="1" customWidth="1"/>
    <col min="1541" max="1541" width="17.85546875" style="1" customWidth="1"/>
    <col min="1542" max="1542" width="15.85546875" style="1" customWidth="1"/>
    <col min="1543" max="1543" width="17.7109375" style="1" customWidth="1"/>
    <col min="1544" max="1545" width="11.42578125" style="1" customWidth="1"/>
    <col min="1546" max="1546" width="10.5703125" style="1" customWidth="1"/>
    <col min="1547" max="1547" width="11.28515625" style="1" customWidth="1"/>
    <col min="1548" max="1548" width="11" style="1" customWidth="1"/>
    <col min="1549" max="1549" width="11.7109375" style="1" customWidth="1"/>
    <col min="1550" max="1550" width="11.28515625" style="1" customWidth="1"/>
    <col min="1551" max="1551" width="10.5703125" style="1" customWidth="1"/>
    <col min="1552" max="1555" width="13.42578125" style="1" customWidth="1"/>
    <col min="1556" max="1556" width="22.7109375" style="1" customWidth="1"/>
    <col min="1557" max="1564" width="20.85546875" style="1" customWidth="1"/>
    <col min="1565" max="1792" width="11.42578125" style="1"/>
    <col min="1793" max="1793" width="27.7109375" style="1" customWidth="1"/>
    <col min="1794" max="1794" width="11.7109375" style="1" customWidth="1"/>
    <col min="1795" max="1795" width="12.7109375" style="1" customWidth="1"/>
    <col min="1796" max="1796" width="22.28515625" style="1" customWidth="1"/>
    <col min="1797" max="1797" width="17.85546875" style="1" customWidth="1"/>
    <col min="1798" max="1798" width="15.85546875" style="1" customWidth="1"/>
    <col min="1799" max="1799" width="17.7109375" style="1" customWidth="1"/>
    <col min="1800" max="1801" width="11.42578125" style="1" customWidth="1"/>
    <col min="1802" max="1802" width="10.5703125" style="1" customWidth="1"/>
    <col min="1803" max="1803" width="11.28515625" style="1" customWidth="1"/>
    <col min="1804" max="1804" width="11" style="1" customWidth="1"/>
    <col min="1805" max="1805" width="11.7109375" style="1" customWidth="1"/>
    <col min="1806" max="1806" width="11.28515625" style="1" customWidth="1"/>
    <col min="1807" max="1807" width="10.5703125" style="1" customWidth="1"/>
    <col min="1808" max="1811" width="13.42578125" style="1" customWidth="1"/>
    <col min="1812" max="1812" width="22.7109375" style="1" customWidth="1"/>
    <col min="1813" max="1820" width="20.85546875" style="1" customWidth="1"/>
    <col min="1821" max="2048" width="11.42578125" style="1"/>
    <col min="2049" max="2049" width="27.7109375" style="1" customWidth="1"/>
    <col min="2050" max="2050" width="11.7109375" style="1" customWidth="1"/>
    <col min="2051" max="2051" width="12.7109375" style="1" customWidth="1"/>
    <col min="2052" max="2052" width="22.28515625" style="1" customWidth="1"/>
    <col min="2053" max="2053" width="17.85546875" style="1" customWidth="1"/>
    <col min="2054" max="2054" width="15.85546875" style="1" customWidth="1"/>
    <col min="2055" max="2055" width="17.7109375" style="1" customWidth="1"/>
    <col min="2056" max="2057" width="11.42578125" style="1" customWidth="1"/>
    <col min="2058" max="2058" width="10.5703125" style="1" customWidth="1"/>
    <col min="2059" max="2059" width="11.28515625" style="1" customWidth="1"/>
    <col min="2060" max="2060" width="11" style="1" customWidth="1"/>
    <col min="2061" max="2061" width="11.7109375" style="1" customWidth="1"/>
    <col min="2062" max="2062" width="11.28515625" style="1" customWidth="1"/>
    <col min="2063" max="2063" width="10.5703125" style="1" customWidth="1"/>
    <col min="2064" max="2067" width="13.42578125" style="1" customWidth="1"/>
    <col min="2068" max="2068" width="22.7109375" style="1" customWidth="1"/>
    <col min="2069" max="2076" width="20.85546875" style="1" customWidth="1"/>
    <col min="2077" max="2304" width="11.42578125" style="1"/>
    <col min="2305" max="2305" width="27.7109375" style="1" customWidth="1"/>
    <col min="2306" max="2306" width="11.7109375" style="1" customWidth="1"/>
    <col min="2307" max="2307" width="12.7109375" style="1" customWidth="1"/>
    <col min="2308" max="2308" width="22.28515625" style="1" customWidth="1"/>
    <col min="2309" max="2309" width="17.85546875" style="1" customWidth="1"/>
    <col min="2310" max="2310" width="15.85546875" style="1" customWidth="1"/>
    <col min="2311" max="2311" width="17.7109375" style="1" customWidth="1"/>
    <col min="2312" max="2313" width="11.42578125" style="1" customWidth="1"/>
    <col min="2314" max="2314" width="10.5703125" style="1" customWidth="1"/>
    <col min="2315" max="2315" width="11.28515625" style="1" customWidth="1"/>
    <col min="2316" max="2316" width="11" style="1" customWidth="1"/>
    <col min="2317" max="2317" width="11.7109375" style="1" customWidth="1"/>
    <col min="2318" max="2318" width="11.28515625" style="1" customWidth="1"/>
    <col min="2319" max="2319" width="10.5703125" style="1" customWidth="1"/>
    <col min="2320" max="2323" width="13.42578125" style="1" customWidth="1"/>
    <col min="2324" max="2324" width="22.7109375" style="1" customWidth="1"/>
    <col min="2325" max="2332" width="20.85546875" style="1" customWidth="1"/>
    <col min="2333" max="2560" width="11.42578125" style="1"/>
    <col min="2561" max="2561" width="27.7109375" style="1" customWidth="1"/>
    <col min="2562" max="2562" width="11.7109375" style="1" customWidth="1"/>
    <col min="2563" max="2563" width="12.7109375" style="1" customWidth="1"/>
    <col min="2564" max="2564" width="22.28515625" style="1" customWidth="1"/>
    <col min="2565" max="2565" width="17.85546875" style="1" customWidth="1"/>
    <col min="2566" max="2566" width="15.85546875" style="1" customWidth="1"/>
    <col min="2567" max="2567" width="17.7109375" style="1" customWidth="1"/>
    <col min="2568" max="2569" width="11.42578125" style="1" customWidth="1"/>
    <col min="2570" max="2570" width="10.5703125" style="1" customWidth="1"/>
    <col min="2571" max="2571" width="11.28515625" style="1" customWidth="1"/>
    <col min="2572" max="2572" width="11" style="1" customWidth="1"/>
    <col min="2573" max="2573" width="11.7109375" style="1" customWidth="1"/>
    <col min="2574" max="2574" width="11.28515625" style="1" customWidth="1"/>
    <col min="2575" max="2575" width="10.5703125" style="1" customWidth="1"/>
    <col min="2576" max="2579" width="13.42578125" style="1" customWidth="1"/>
    <col min="2580" max="2580" width="22.7109375" style="1" customWidth="1"/>
    <col min="2581" max="2588" width="20.85546875" style="1" customWidth="1"/>
    <col min="2589" max="2816" width="11.42578125" style="1"/>
    <col min="2817" max="2817" width="27.7109375" style="1" customWidth="1"/>
    <col min="2818" max="2818" width="11.7109375" style="1" customWidth="1"/>
    <col min="2819" max="2819" width="12.7109375" style="1" customWidth="1"/>
    <col min="2820" max="2820" width="22.28515625" style="1" customWidth="1"/>
    <col min="2821" max="2821" width="17.85546875" style="1" customWidth="1"/>
    <col min="2822" max="2822" width="15.85546875" style="1" customWidth="1"/>
    <col min="2823" max="2823" width="17.7109375" style="1" customWidth="1"/>
    <col min="2824" max="2825" width="11.42578125" style="1" customWidth="1"/>
    <col min="2826" max="2826" width="10.5703125" style="1" customWidth="1"/>
    <col min="2827" max="2827" width="11.28515625" style="1" customWidth="1"/>
    <col min="2828" max="2828" width="11" style="1" customWidth="1"/>
    <col min="2829" max="2829" width="11.7109375" style="1" customWidth="1"/>
    <col min="2830" max="2830" width="11.28515625" style="1" customWidth="1"/>
    <col min="2831" max="2831" width="10.5703125" style="1" customWidth="1"/>
    <col min="2832" max="2835" width="13.42578125" style="1" customWidth="1"/>
    <col min="2836" max="2836" width="22.7109375" style="1" customWidth="1"/>
    <col min="2837" max="2844" width="20.85546875" style="1" customWidth="1"/>
    <col min="2845" max="3072" width="11.42578125" style="1"/>
    <col min="3073" max="3073" width="27.7109375" style="1" customWidth="1"/>
    <col min="3074" max="3074" width="11.7109375" style="1" customWidth="1"/>
    <col min="3075" max="3075" width="12.7109375" style="1" customWidth="1"/>
    <col min="3076" max="3076" width="22.28515625" style="1" customWidth="1"/>
    <col min="3077" max="3077" width="17.85546875" style="1" customWidth="1"/>
    <col min="3078" max="3078" width="15.85546875" style="1" customWidth="1"/>
    <col min="3079" max="3079" width="17.7109375" style="1" customWidth="1"/>
    <col min="3080" max="3081" width="11.42578125" style="1" customWidth="1"/>
    <col min="3082" max="3082" width="10.5703125" style="1" customWidth="1"/>
    <col min="3083" max="3083" width="11.28515625" style="1" customWidth="1"/>
    <col min="3084" max="3084" width="11" style="1" customWidth="1"/>
    <col min="3085" max="3085" width="11.7109375" style="1" customWidth="1"/>
    <col min="3086" max="3086" width="11.28515625" style="1" customWidth="1"/>
    <col min="3087" max="3087" width="10.5703125" style="1" customWidth="1"/>
    <col min="3088" max="3091" width="13.42578125" style="1" customWidth="1"/>
    <col min="3092" max="3092" width="22.7109375" style="1" customWidth="1"/>
    <col min="3093" max="3100" width="20.85546875" style="1" customWidth="1"/>
    <col min="3101" max="3328" width="11.42578125" style="1"/>
    <col min="3329" max="3329" width="27.7109375" style="1" customWidth="1"/>
    <col min="3330" max="3330" width="11.7109375" style="1" customWidth="1"/>
    <col min="3331" max="3331" width="12.7109375" style="1" customWidth="1"/>
    <col min="3332" max="3332" width="22.28515625" style="1" customWidth="1"/>
    <col min="3333" max="3333" width="17.85546875" style="1" customWidth="1"/>
    <col min="3334" max="3334" width="15.85546875" style="1" customWidth="1"/>
    <col min="3335" max="3335" width="17.7109375" style="1" customWidth="1"/>
    <col min="3336" max="3337" width="11.42578125" style="1" customWidth="1"/>
    <col min="3338" max="3338" width="10.5703125" style="1" customWidth="1"/>
    <col min="3339" max="3339" width="11.28515625" style="1" customWidth="1"/>
    <col min="3340" max="3340" width="11" style="1" customWidth="1"/>
    <col min="3341" max="3341" width="11.7109375" style="1" customWidth="1"/>
    <col min="3342" max="3342" width="11.28515625" style="1" customWidth="1"/>
    <col min="3343" max="3343" width="10.5703125" style="1" customWidth="1"/>
    <col min="3344" max="3347" width="13.42578125" style="1" customWidth="1"/>
    <col min="3348" max="3348" width="22.7109375" style="1" customWidth="1"/>
    <col min="3349" max="3356" width="20.85546875" style="1" customWidth="1"/>
    <col min="3357" max="3584" width="11.42578125" style="1"/>
    <col min="3585" max="3585" width="27.7109375" style="1" customWidth="1"/>
    <col min="3586" max="3586" width="11.7109375" style="1" customWidth="1"/>
    <col min="3587" max="3587" width="12.7109375" style="1" customWidth="1"/>
    <col min="3588" max="3588" width="22.28515625" style="1" customWidth="1"/>
    <col min="3589" max="3589" width="17.85546875" style="1" customWidth="1"/>
    <col min="3590" max="3590" width="15.85546875" style="1" customWidth="1"/>
    <col min="3591" max="3591" width="17.7109375" style="1" customWidth="1"/>
    <col min="3592" max="3593" width="11.42578125" style="1" customWidth="1"/>
    <col min="3594" max="3594" width="10.5703125" style="1" customWidth="1"/>
    <col min="3595" max="3595" width="11.28515625" style="1" customWidth="1"/>
    <col min="3596" max="3596" width="11" style="1" customWidth="1"/>
    <col min="3597" max="3597" width="11.7109375" style="1" customWidth="1"/>
    <col min="3598" max="3598" width="11.28515625" style="1" customWidth="1"/>
    <col min="3599" max="3599" width="10.5703125" style="1" customWidth="1"/>
    <col min="3600" max="3603" width="13.42578125" style="1" customWidth="1"/>
    <col min="3604" max="3604" width="22.7109375" style="1" customWidth="1"/>
    <col min="3605" max="3612" width="20.85546875" style="1" customWidth="1"/>
    <col min="3613" max="3840" width="11.42578125" style="1"/>
    <col min="3841" max="3841" width="27.7109375" style="1" customWidth="1"/>
    <col min="3842" max="3842" width="11.7109375" style="1" customWidth="1"/>
    <col min="3843" max="3843" width="12.7109375" style="1" customWidth="1"/>
    <col min="3844" max="3844" width="22.28515625" style="1" customWidth="1"/>
    <col min="3845" max="3845" width="17.85546875" style="1" customWidth="1"/>
    <col min="3846" max="3846" width="15.85546875" style="1" customWidth="1"/>
    <col min="3847" max="3847" width="17.7109375" style="1" customWidth="1"/>
    <col min="3848" max="3849" width="11.42578125" style="1" customWidth="1"/>
    <col min="3850" max="3850" width="10.5703125" style="1" customWidth="1"/>
    <col min="3851" max="3851" width="11.28515625" style="1" customWidth="1"/>
    <col min="3852" max="3852" width="11" style="1" customWidth="1"/>
    <col min="3853" max="3853" width="11.7109375" style="1" customWidth="1"/>
    <col min="3854" max="3854" width="11.28515625" style="1" customWidth="1"/>
    <col min="3855" max="3855" width="10.5703125" style="1" customWidth="1"/>
    <col min="3856" max="3859" width="13.42578125" style="1" customWidth="1"/>
    <col min="3860" max="3860" width="22.7109375" style="1" customWidth="1"/>
    <col min="3861" max="3868" width="20.85546875" style="1" customWidth="1"/>
    <col min="3869" max="4096" width="11.42578125" style="1"/>
    <col min="4097" max="4097" width="27.7109375" style="1" customWidth="1"/>
    <col min="4098" max="4098" width="11.7109375" style="1" customWidth="1"/>
    <col min="4099" max="4099" width="12.7109375" style="1" customWidth="1"/>
    <col min="4100" max="4100" width="22.28515625" style="1" customWidth="1"/>
    <col min="4101" max="4101" width="17.85546875" style="1" customWidth="1"/>
    <col min="4102" max="4102" width="15.85546875" style="1" customWidth="1"/>
    <col min="4103" max="4103" width="17.7109375" style="1" customWidth="1"/>
    <col min="4104" max="4105" width="11.42578125" style="1" customWidth="1"/>
    <col min="4106" max="4106" width="10.5703125" style="1" customWidth="1"/>
    <col min="4107" max="4107" width="11.28515625" style="1" customWidth="1"/>
    <col min="4108" max="4108" width="11" style="1" customWidth="1"/>
    <col min="4109" max="4109" width="11.7109375" style="1" customWidth="1"/>
    <col min="4110" max="4110" width="11.28515625" style="1" customWidth="1"/>
    <col min="4111" max="4111" width="10.5703125" style="1" customWidth="1"/>
    <col min="4112" max="4115" width="13.42578125" style="1" customWidth="1"/>
    <col min="4116" max="4116" width="22.7109375" style="1" customWidth="1"/>
    <col min="4117" max="4124" width="20.85546875" style="1" customWidth="1"/>
    <col min="4125" max="4352" width="11.42578125" style="1"/>
    <col min="4353" max="4353" width="27.7109375" style="1" customWidth="1"/>
    <col min="4354" max="4354" width="11.7109375" style="1" customWidth="1"/>
    <col min="4355" max="4355" width="12.7109375" style="1" customWidth="1"/>
    <col min="4356" max="4356" width="22.28515625" style="1" customWidth="1"/>
    <col min="4357" max="4357" width="17.85546875" style="1" customWidth="1"/>
    <col min="4358" max="4358" width="15.85546875" style="1" customWidth="1"/>
    <col min="4359" max="4359" width="17.7109375" style="1" customWidth="1"/>
    <col min="4360" max="4361" width="11.42578125" style="1" customWidth="1"/>
    <col min="4362" max="4362" width="10.5703125" style="1" customWidth="1"/>
    <col min="4363" max="4363" width="11.28515625" style="1" customWidth="1"/>
    <col min="4364" max="4364" width="11" style="1" customWidth="1"/>
    <col min="4365" max="4365" width="11.7109375" style="1" customWidth="1"/>
    <col min="4366" max="4366" width="11.28515625" style="1" customWidth="1"/>
    <col min="4367" max="4367" width="10.5703125" style="1" customWidth="1"/>
    <col min="4368" max="4371" width="13.42578125" style="1" customWidth="1"/>
    <col min="4372" max="4372" width="22.7109375" style="1" customWidth="1"/>
    <col min="4373" max="4380" width="20.85546875" style="1" customWidth="1"/>
    <col min="4381" max="4608" width="11.42578125" style="1"/>
    <col min="4609" max="4609" width="27.7109375" style="1" customWidth="1"/>
    <col min="4610" max="4610" width="11.7109375" style="1" customWidth="1"/>
    <col min="4611" max="4611" width="12.7109375" style="1" customWidth="1"/>
    <col min="4612" max="4612" width="22.28515625" style="1" customWidth="1"/>
    <col min="4613" max="4613" width="17.85546875" style="1" customWidth="1"/>
    <col min="4614" max="4614" width="15.85546875" style="1" customWidth="1"/>
    <col min="4615" max="4615" width="17.7109375" style="1" customWidth="1"/>
    <col min="4616" max="4617" width="11.42578125" style="1" customWidth="1"/>
    <col min="4618" max="4618" width="10.5703125" style="1" customWidth="1"/>
    <col min="4619" max="4619" width="11.28515625" style="1" customWidth="1"/>
    <col min="4620" max="4620" width="11" style="1" customWidth="1"/>
    <col min="4621" max="4621" width="11.7109375" style="1" customWidth="1"/>
    <col min="4622" max="4622" width="11.28515625" style="1" customWidth="1"/>
    <col min="4623" max="4623" width="10.5703125" style="1" customWidth="1"/>
    <col min="4624" max="4627" width="13.42578125" style="1" customWidth="1"/>
    <col min="4628" max="4628" width="22.7109375" style="1" customWidth="1"/>
    <col min="4629" max="4636" width="20.85546875" style="1" customWidth="1"/>
    <col min="4637" max="4864" width="11.42578125" style="1"/>
    <col min="4865" max="4865" width="27.7109375" style="1" customWidth="1"/>
    <col min="4866" max="4866" width="11.7109375" style="1" customWidth="1"/>
    <col min="4867" max="4867" width="12.7109375" style="1" customWidth="1"/>
    <col min="4868" max="4868" width="22.28515625" style="1" customWidth="1"/>
    <col min="4869" max="4869" width="17.85546875" style="1" customWidth="1"/>
    <col min="4870" max="4870" width="15.85546875" style="1" customWidth="1"/>
    <col min="4871" max="4871" width="17.7109375" style="1" customWidth="1"/>
    <col min="4872" max="4873" width="11.42578125" style="1" customWidth="1"/>
    <col min="4874" max="4874" width="10.5703125" style="1" customWidth="1"/>
    <col min="4875" max="4875" width="11.28515625" style="1" customWidth="1"/>
    <col min="4876" max="4876" width="11" style="1" customWidth="1"/>
    <col min="4877" max="4877" width="11.7109375" style="1" customWidth="1"/>
    <col min="4878" max="4878" width="11.28515625" style="1" customWidth="1"/>
    <col min="4879" max="4879" width="10.5703125" style="1" customWidth="1"/>
    <col min="4880" max="4883" width="13.42578125" style="1" customWidth="1"/>
    <col min="4884" max="4884" width="22.7109375" style="1" customWidth="1"/>
    <col min="4885" max="4892" width="20.85546875" style="1" customWidth="1"/>
    <col min="4893" max="5120" width="11.42578125" style="1"/>
    <col min="5121" max="5121" width="27.7109375" style="1" customWidth="1"/>
    <col min="5122" max="5122" width="11.7109375" style="1" customWidth="1"/>
    <col min="5123" max="5123" width="12.7109375" style="1" customWidth="1"/>
    <col min="5124" max="5124" width="22.28515625" style="1" customWidth="1"/>
    <col min="5125" max="5125" width="17.85546875" style="1" customWidth="1"/>
    <col min="5126" max="5126" width="15.85546875" style="1" customWidth="1"/>
    <col min="5127" max="5127" width="17.7109375" style="1" customWidth="1"/>
    <col min="5128" max="5129" width="11.42578125" style="1" customWidth="1"/>
    <col min="5130" max="5130" width="10.5703125" style="1" customWidth="1"/>
    <col min="5131" max="5131" width="11.28515625" style="1" customWidth="1"/>
    <col min="5132" max="5132" width="11" style="1" customWidth="1"/>
    <col min="5133" max="5133" width="11.7109375" style="1" customWidth="1"/>
    <col min="5134" max="5134" width="11.28515625" style="1" customWidth="1"/>
    <col min="5135" max="5135" width="10.5703125" style="1" customWidth="1"/>
    <col min="5136" max="5139" width="13.42578125" style="1" customWidth="1"/>
    <col min="5140" max="5140" width="22.7109375" style="1" customWidth="1"/>
    <col min="5141" max="5148" width="20.85546875" style="1" customWidth="1"/>
    <col min="5149" max="5376" width="11.42578125" style="1"/>
    <col min="5377" max="5377" width="27.7109375" style="1" customWidth="1"/>
    <col min="5378" max="5378" width="11.7109375" style="1" customWidth="1"/>
    <col min="5379" max="5379" width="12.7109375" style="1" customWidth="1"/>
    <col min="5380" max="5380" width="22.28515625" style="1" customWidth="1"/>
    <col min="5381" max="5381" width="17.85546875" style="1" customWidth="1"/>
    <col min="5382" max="5382" width="15.85546875" style="1" customWidth="1"/>
    <col min="5383" max="5383" width="17.7109375" style="1" customWidth="1"/>
    <col min="5384" max="5385" width="11.42578125" style="1" customWidth="1"/>
    <col min="5386" max="5386" width="10.5703125" style="1" customWidth="1"/>
    <col min="5387" max="5387" width="11.28515625" style="1" customWidth="1"/>
    <col min="5388" max="5388" width="11" style="1" customWidth="1"/>
    <col min="5389" max="5389" width="11.7109375" style="1" customWidth="1"/>
    <col min="5390" max="5390" width="11.28515625" style="1" customWidth="1"/>
    <col min="5391" max="5391" width="10.5703125" style="1" customWidth="1"/>
    <col min="5392" max="5395" width="13.42578125" style="1" customWidth="1"/>
    <col min="5396" max="5396" width="22.7109375" style="1" customWidth="1"/>
    <col min="5397" max="5404" width="20.85546875" style="1" customWidth="1"/>
    <col min="5405" max="5632" width="11.42578125" style="1"/>
    <col min="5633" max="5633" width="27.7109375" style="1" customWidth="1"/>
    <col min="5634" max="5634" width="11.7109375" style="1" customWidth="1"/>
    <col min="5635" max="5635" width="12.7109375" style="1" customWidth="1"/>
    <col min="5636" max="5636" width="22.28515625" style="1" customWidth="1"/>
    <col min="5637" max="5637" width="17.85546875" style="1" customWidth="1"/>
    <col min="5638" max="5638" width="15.85546875" style="1" customWidth="1"/>
    <col min="5639" max="5639" width="17.7109375" style="1" customWidth="1"/>
    <col min="5640" max="5641" width="11.42578125" style="1" customWidth="1"/>
    <col min="5642" max="5642" width="10.5703125" style="1" customWidth="1"/>
    <col min="5643" max="5643" width="11.28515625" style="1" customWidth="1"/>
    <col min="5644" max="5644" width="11" style="1" customWidth="1"/>
    <col min="5645" max="5645" width="11.7109375" style="1" customWidth="1"/>
    <col min="5646" max="5646" width="11.28515625" style="1" customWidth="1"/>
    <col min="5647" max="5647" width="10.5703125" style="1" customWidth="1"/>
    <col min="5648" max="5651" width="13.42578125" style="1" customWidth="1"/>
    <col min="5652" max="5652" width="22.7109375" style="1" customWidth="1"/>
    <col min="5653" max="5660" width="20.85546875" style="1" customWidth="1"/>
    <col min="5661" max="5888" width="11.42578125" style="1"/>
    <col min="5889" max="5889" width="27.7109375" style="1" customWidth="1"/>
    <col min="5890" max="5890" width="11.7109375" style="1" customWidth="1"/>
    <col min="5891" max="5891" width="12.7109375" style="1" customWidth="1"/>
    <col min="5892" max="5892" width="22.28515625" style="1" customWidth="1"/>
    <col min="5893" max="5893" width="17.85546875" style="1" customWidth="1"/>
    <col min="5894" max="5894" width="15.85546875" style="1" customWidth="1"/>
    <col min="5895" max="5895" width="17.7109375" style="1" customWidth="1"/>
    <col min="5896" max="5897" width="11.42578125" style="1" customWidth="1"/>
    <col min="5898" max="5898" width="10.5703125" style="1" customWidth="1"/>
    <col min="5899" max="5899" width="11.28515625" style="1" customWidth="1"/>
    <col min="5900" max="5900" width="11" style="1" customWidth="1"/>
    <col min="5901" max="5901" width="11.7109375" style="1" customWidth="1"/>
    <col min="5902" max="5902" width="11.28515625" style="1" customWidth="1"/>
    <col min="5903" max="5903" width="10.5703125" style="1" customWidth="1"/>
    <col min="5904" max="5907" width="13.42578125" style="1" customWidth="1"/>
    <col min="5908" max="5908" width="22.7109375" style="1" customWidth="1"/>
    <col min="5909" max="5916" width="20.85546875" style="1" customWidth="1"/>
    <col min="5917" max="6144" width="11.42578125" style="1"/>
    <col min="6145" max="6145" width="27.7109375" style="1" customWidth="1"/>
    <col min="6146" max="6146" width="11.7109375" style="1" customWidth="1"/>
    <col min="6147" max="6147" width="12.7109375" style="1" customWidth="1"/>
    <col min="6148" max="6148" width="22.28515625" style="1" customWidth="1"/>
    <col min="6149" max="6149" width="17.85546875" style="1" customWidth="1"/>
    <col min="6150" max="6150" width="15.85546875" style="1" customWidth="1"/>
    <col min="6151" max="6151" width="17.7109375" style="1" customWidth="1"/>
    <col min="6152" max="6153" width="11.42578125" style="1" customWidth="1"/>
    <col min="6154" max="6154" width="10.5703125" style="1" customWidth="1"/>
    <col min="6155" max="6155" width="11.28515625" style="1" customWidth="1"/>
    <col min="6156" max="6156" width="11" style="1" customWidth="1"/>
    <col min="6157" max="6157" width="11.7109375" style="1" customWidth="1"/>
    <col min="6158" max="6158" width="11.28515625" style="1" customWidth="1"/>
    <col min="6159" max="6159" width="10.5703125" style="1" customWidth="1"/>
    <col min="6160" max="6163" width="13.42578125" style="1" customWidth="1"/>
    <col min="6164" max="6164" width="22.7109375" style="1" customWidth="1"/>
    <col min="6165" max="6172" width="20.85546875" style="1" customWidth="1"/>
    <col min="6173" max="6400" width="11.42578125" style="1"/>
    <col min="6401" max="6401" width="27.7109375" style="1" customWidth="1"/>
    <col min="6402" max="6402" width="11.7109375" style="1" customWidth="1"/>
    <col min="6403" max="6403" width="12.7109375" style="1" customWidth="1"/>
    <col min="6404" max="6404" width="22.28515625" style="1" customWidth="1"/>
    <col min="6405" max="6405" width="17.85546875" style="1" customWidth="1"/>
    <col min="6406" max="6406" width="15.85546875" style="1" customWidth="1"/>
    <col min="6407" max="6407" width="17.7109375" style="1" customWidth="1"/>
    <col min="6408" max="6409" width="11.42578125" style="1" customWidth="1"/>
    <col min="6410" max="6410" width="10.5703125" style="1" customWidth="1"/>
    <col min="6411" max="6411" width="11.28515625" style="1" customWidth="1"/>
    <col min="6412" max="6412" width="11" style="1" customWidth="1"/>
    <col min="6413" max="6413" width="11.7109375" style="1" customWidth="1"/>
    <col min="6414" max="6414" width="11.28515625" style="1" customWidth="1"/>
    <col min="6415" max="6415" width="10.5703125" style="1" customWidth="1"/>
    <col min="6416" max="6419" width="13.42578125" style="1" customWidth="1"/>
    <col min="6420" max="6420" width="22.7109375" style="1" customWidth="1"/>
    <col min="6421" max="6428" width="20.85546875" style="1" customWidth="1"/>
    <col min="6429" max="6656" width="11.42578125" style="1"/>
    <col min="6657" max="6657" width="27.7109375" style="1" customWidth="1"/>
    <col min="6658" max="6658" width="11.7109375" style="1" customWidth="1"/>
    <col min="6659" max="6659" width="12.7109375" style="1" customWidth="1"/>
    <col min="6660" max="6660" width="22.28515625" style="1" customWidth="1"/>
    <col min="6661" max="6661" width="17.85546875" style="1" customWidth="1"/>
    <col min="6662" max="6662" width="15.85546875" style="1" customWidth="1"/>
    <col min="6663" max="6663" width="17.7109375" style="1" customWidth="1"/>
    <col min="6664" max="6665" width="11.42578125" style="1" customWidth="1"/>
    <col min="6666" max="6666" width="10.5703125" style="1" customWidth="1"/>
    <col min="6667" max="6667" width="11.28515625" style="1" customWidth="1"/>
    <col min="6668" max="6668" width="11" style="1" customWidth="1"/>
    <col min="6669" max="6669" width="11.7109375" style="1" customWidth="1"/>
    <col min="6670" max="6670" width="11.28515625" style="1" customWidth="1"/>
    <col min="6671" max="6671" width="10.5703125" style="1" customWidth="1"/>
    <col min="6672" max="6675" width="13.42578125" style="1" customWidth="1"/>
    <col min="6676" max="6676" width="22.7109375" style="1" customWidth="1"/>
    <col min="6677" max="6684" width="20.85546875" style="1" customWidth="1"/>
    <col min="6685" max="6912" width="11.42578125" style="1"/>
    <col min="6913" max="6913" width="27.7109375" style="1" customWidth="1"/>
    <col min="6914" max="6914" width="11.7109375" style="1" customWidth="1"/>
    <col min="6915" max="6915" width="12.7109375" style="1" customWidth="1"/>
    <col min="6916" max="6916" width="22.28515625" style="1" customWidth="1"/>
    <col min="6917" max="6917" width="17.85546875" style="1" customWidth="1"/>
    <col min="6918" max="6918" width="15.85546875" style="1" customWidth="1"/>
    <col min="6919" max="6919" width="17.7109375" style="1" customWidth="1"/>
    <col min="6920" max="6921" width="11.42578125" style="1" customWidth="1"/>
    <col min="6922" max="6922" width="10.5703125" style="1" customWidth="1"/>
    <col min="6923" max="6923" width="11.28515625" style="1" customWidth="1"/>
    <col min="6924" max="6924" width="11" style="1" customWidth="1"/>
    <col min="6925" max="6925" width="11.7109375" style="1" customWidth="1"/>
    <col min="6926" max="6926" width="11.28515625" style="1" customWidth="1"/>
    <col min="6927" max="6927" width="10.5703125" style="1" customWidth="1"/>
    <col min="6928" max="6931" width="13.42578125" style="1" customWidth="1"/>
    <col min="6932" max="6932" width="22.7109375" style="1" customWidth="1"/>
    <col min="6933" max="6940" width="20.85546875" style="1" customWidth="1"/>
    <col min="6941" max="7168" width="11.42578125" style="1"/>
    <col min="7169" max="7169" width="27.7109375" style="1" customWidth="1"/>
    <col min="7170" max="7170" width="11.7109375" style="1" customWidth="1"/>
    <col min="7171" max="7171" width="12.7109375" style="1" customWidth="1"/>
    <col min="7172" max="7172" width="22.28515625" style="1" customWidth="1"/>
    <col min="7173" max="7173" width="17.85546875" style="1" customWidth="1"/>
    <col min="7174" max="7174" width="15.85546875" style="1" customWidth="1"/>
    <col min="7175" max="7175" width="17.7109375" style="1" customWidth="1"/>
    <col min="7176" max="7177" width="11.42578125" style="1" customWidth="1"/>
    <col min="7178" max="7178" width="10.5703125" style="1" customWidth="1"/>
    <col min="7179" max="7179" width="11.28515625" style="1" customWidth="1"/>
    <col min="7180" max="7180" width="11" style="1" customWidth="1"/>
    <col min="7181" max="7181" width="11.7109375" style="1" customWidth="1"/>
    <col min="7182" max="7182" width="11.28515625" style="1" customWidth="1"/>
    <col min="7183" max="7183" width="10.5703125" style="1" customWidth="1"/>
    <col min="7184" max="7187" width="13.42578125" style="1" customWidth="1"/>
    <col min="7188" max="7188" width="22.7109375" style="1" customWidth="1"/>
    <col min="7189" max="7196" width="20.85546875" style="1" customWidth="1"/>
    <col min="7197" max="7424" width="11.42578125" style="1"/>
    <col min="7425" max="7425" width="27.7109375" style="1" customWidth="1"/>
    <col min="7426" max="7426" width="11.7109375" style="1" customWidth="1"/>
    <col min="7427" max="7427" width="12.7109375" style="1" customWidth="1"/>
    <col min="7428" max="7428" width="22.28515625" style="1" customWidth="1"/>
    <col min="7429" max="7429" width="17.85546875" style="1" customWidth="1"/>
    <col min="7430" max="7430" width="15.85546875" style="1" customWidth="1"/>
    <col min="7431" max="7431" width="17.7109375" style="1" customWidth="1"/>
    <col min="7432" max="7433" width="11.42578125" style="1" customWidth="1"/>
    <col min="7434" max="7434" width="10.5703125" style="1" customWidth="1"/>
    <col min="7435" max="7435" width="11.28515625" style="1" customWidth="1"/>
    <col min="7436" max="7436" width="11" style="1" customWidth="1"/>
    <col min="7437" max="7437" width="11.7109375" style="1" customWidth="1"/>
    <col min="7438" max="7438" width="11.28515625" style="1" customWidth="1"/>
    <col min="7439" max="7439" width="10.5703125" style="1" customWidth="1"/>
    <col min="7440" max="7443" width="13.42578125" style="1" customWidth="1"/>
    <col min="7444" max="7444" width="22.7109375" style="1" customWidth="1"/>
    <col min="7445" max="7452" width="20.85546875" style="1" customWidth="1"/>
    <col min="7453" max="7680" width="11.42578125" style="1"/>
    <col min="7681" max="7681" width="27.7109375" style="1" customWidth="1"/>
    <col min="7682" max="7682" width="11.7109375" style="1" customWidth="1"/>
    <col min="7683" max="7683" width="12.7109375" style="1" customWidth="1"/>
    <col min="7684" max="7684" width="22.28515625" style="1" customWidth="1"/>
    <col min="7685" max="7685" width="17.85546875" style="1" customWidth="1"/>
    <col min="7686" max="7686" width="15.85546875" style="1" customWidth="1"/>
    <col min="7687" max="7687" width="17.7109375" style="1" customWidth="1"/>
    <col min="7688" max="7689" width="11.42578125" style="1" customWidth="1"/>
    <col min="7690" max="7690" width="10.5703125" style="1" customWidth="1"/>
    <col min="7691" max="7691" width="11.28515625" style="1" customWidth="1"/>
    <col min="7692" max="7692" width="11" style="1" customWidth="1"/>
    <col min="7693" max="7693" width="11.7109375" style="1" customWidth="1"/>
    <col min="7694" max="7694" width="11.28515625" style="1" customWidth="1"/>
    <col min="7695" max="7695" width="10.5703125" style="1" customWidth="1"/>
    <col min="7696" max="7699" width="13.42578125" style="1" customWidth="1"/>
    <col min="7700" max="7700" width="22.7109375" style="1" customWidth="1"/>
    <col min="7701" max="7708" width="20.85546875" style="1" customWidth="1"/>
    <col min="7709" max="7936" width="11.42578125" style="1"/>
    <col min="7937" max="7937" width="27.7109375" style="1" customWidth="1"/>
    <col min="7938" max="7938" width="11.7109375" style="1" customWidth="1"/>
    <col min="7939" max="7939" width="12.7109375" style="1" customWidth="1"/>
    <col min="7940" max="7940" width="22.28515625" style="1" customWidth="1"/>
    <col min="7941" max="7941" width="17.85546875" style="1" customWidth="1"/>
    <col min="7942" max="7942" width="15.85546875" style="1" customWidth="1"/>
    <col min="7943" max="7943" width="17.7109375" style="1" customWidth="1"/>
    <col min="7944" max="7945" width="11.42578125" style="1" customWidth="1"/>
    <col min="7946" max="7946" width="10.5703125" style="1" customWidth="1"/>
    <col min="7947" max="7947" width="11.28515625" style="1" customWidth="1"/>
    <col min="7948" max="7948" width="11" style="1" customWidth="1"/>
    <col min="7949" max="7949" width="11.7109375" style="1" customWidth="1"/>
    <col min="7950" max="7950" width="11.28515625" style="1" customWidth="1"/>
    <col min="7951" max="7951" width="10.5703125" style="1" customWidth="1"/>
    <col min="7952" max="7955" width="13.42578125" style="1" customWidth="1"/>
    <col min="7956" max="7956" width="22.7109375" style="1" customWidth="1"/>
    <col min="7957" max="7964" width="20.85546875" style="1" customWidth="1"/>
    <col min="7965" max="8192" width="11.42578125" style="1"/>
    <col min="8193" max="8193" width="27.7109375" style="1" customWidth="1"/>
    <col min="8194" max="8194" width="11.7109375" style="1" customWidth="1"/>
    <col min="8195" max="8195" width="12.7109375" style="1" customWidth="1"/>
    <col min="8196" max="8196" width="22.28515625" style="1" customWidth="1"/>
    <col min="8197" max="8197" width="17.85546875" style="1" customWidth="1"/>
    <col min="8198" max="8198" width="15.85546875" style="1" customWidth="1"/>
    <col min="8199" max="8199" width="17.7109375" style="1" customWidth="1"/>
    <col min="8200" max="8201" width="11.42578125" style="1" customWidth="1"/>
    <col min="8202" max="8202" width="10.5703125" style="1" customWidth="1"/>
    <col min="8203" max="8203" width="11.28515625" style="1" customWidth="1"/>
    <col min="8204" max="8204" width="11" style="1" customWidth="1"/>
    <col min="8205" max="8205" width="11.7109375" style="1" customWidth="1"/>
    <col min="8206" max="8206" width="11.28515625" style="1" customWidth="1"/>
    <col min="8207" max="8207" width="10.5703125" style="1" customWidth="1"/>
    <col min="8208" max="8211" width="13.42578125" style="1" customWidth="1"/>
    <col min="8212" max="8212" width="22.7109375" style="1" customWidth="1"/>
    <col min="8213" max="8220" width="20.85546875" style="1" customWidth="1"/>
    <col min="8221" max="8448" width="11.42578125" style="1"/>
    <col min="8449" max="8449" width="27.7109375" style="1" customWidth="1"/>
    <col min="8450" max="8450" width="11.7109375" style="1" customWidth="1"/>
    <col min="8451" max="8451" width="12.7109375" style="1" customWidth="1"/>
    <col min="8452" max="8452" width="22.28515625" style="1" customWidth="1"/>
    <col min="8453" max="8453" width="17.85546875" style="1" customWidth="1"/>
    <col min="8454" max="8454" width="15.85546875" style="1" customWidth="1"/>
    <col min="8455" max="8455" width="17.7109375" style="1" customWidth="1"/>
    <col min="8456" max="8457" width="11.42578125" style="1" customWidth="1"/>
    <col min="8458" max="8458" width="10.5703125" style="1" customWidth="1"/>
    <col min="8459" max="8459" width="11.28515625" style="1" customWidth="1"/>
    <col min="8460" max="8460" width="11" style="1" customWidth="1"/>
    <col min="8461" max="8461" width="11.7109375" style="1" customWidth="1"/>
    <col min="8462" max="8462" width="11.28515625" style="1" customWidth="1"/>
    <col min="8463" max="8463" width="10.5703125" style="1" customWidth="1"/>
    <col min="8464" max="8467" width="13.42578125" style="1" customWidth="1"/>
    <col min="8468" max="8468" width="22.7109375" style="1" customWidth="1"/>
    <col min="8469" max="8476" width="20.85546875" style="1" customWidth="1"/>
    <col min="8477" max="8704" width="11.42578125" style="1"/>
    <col min="8705" max="8705" width="27.7109375" style="1" customWidth="1"/>
    <col min="8706" max="8706" width="11.7109375" style="1" customWidth="1"/>
    <col min="8707" max="8707" width="12.7109375" style="1" customWidth="1"/>
    <col min="8708" max="8708" width="22.28515625" style="1" customWidth="1"/>
    <col min="8709" max="8709" width="17.85546875" style="1" customWidth="1"/>
    <col min="8710" max="8710" width="15.85546875" style="1" customWidth="1"/>
    <col min="8711" max="8711" width="17.7109375" style="1" customWidth="1"/>
    <col min="8712" max="8713" width="11.42578125" style="1" customWidth="1"/>
    <col min="8714" max="8714" width="10.5703125" style="1" customWidth="1"/>
    <col min="8715" max="8715" width="11.28515625" style="1" customWidth="1"/>
    <col min="8716" max="8716" width="11" style="1" customWidth="1"/>
    <col min="8717" max="8717" width="11.7109375" style="1" customWidth="1"/>
    <col min="8718" max="8718" width="11.28515625" style="1" customWidth="1"/>
    <col min="8719" max="8719" width="10.5703125" style="1" customWidth="1"/>
    <col min="8720" max="8723" width="13.42578125" style="1" customWidth="1"/>
    <col min="8724" max="8724" width="22.7109375" style="1" customWidth="1"/>
    <col min="8725" max="8732" width="20.85546875" style="1" customWidth="1"/>
    <col min="8733" max="8960" width="11.42578125" style="1"/>
    <col min="8961" max="8961" width="27.7109375" style="1" customWidth="1"/>
    <col min="8962" max="8962" width="11.7109375" style="1" customWidth="1"/>
    <col min="8963" max="8963" width="12.7109375" style="1" customWidth="1"/>
    <col min="8964" max="8964" width="22.28515625" style="1" customWidth="1"/>
    <col min="8965" max="8965" width="17.85546875" style="1" customWidth="1"/>
    <col min="8966" max="8966" width="15.85546875" style="1" customWidth="1"/>
    <col min="8967" max="8967" width="17.7109375" style="1" customWidth="1"/>
    <col min="8968" max="8969" width="11.42578125" style="1" customWidth="1"/>
    <col min="8970" max="8970" width="10.5703125" style="1" customWidth="1"/>
    <col min="8971" max="8971" width="11.28515625" style="1" customWidth="1"/>
    <col min="8972" max="8972" width="11" style="1" customWidth="1"/>
    <col min="8973" max="8973" width="11.7109375" style="1" customWidth="1"/>
    <col min="8974" max="8974" width="11.28515625" style="1" customWidth="1"/>
    <col min="8975" max="8975" width="10.5703125" style="1" customWidth="1"/>
    <col min="8976" max="8979" width="13.42578125" style="1" customWidth="1"/>
    <col min="8980" max="8980" width="22.7109375" style="1" customWidth="1"/>
    <col min="8981" max="8988" width="20.85546875" style="1" customWidth="1"/>
    <col min="8989" max="9216" width="11.42578125" style="1"/>
    <col min="9217" max="9217" width="27.7109375" style="1" customWidth="1"/>
    <col min="9218" max="9218" width="11.7109375" style="1" customWidth="1"/>
    <col min="9219" max="9219" width="12.7109375" style="1" customWidth="1"/>
    <col min="9220" max="9220" width="22.28515625" style="1" customWidth="1"/>
    <col min="9221" max="9221" width="17.85546875" style="1" customWidth="1"/>
    <col min="9222" max="9222" width="15.85546875" style="1" customWidth="1"/>
    <col min="9223" max="9223" width="17.7109375" style="1" customWidth="1"/>
    <col min="9224" max="9225" width="11.42578125" style="1" customWidth="1"/>
    <col min="9226" max="9226" width="10.5703125" style="1" customWidth="1"/>
    <col min="9227" max="9227" width="11.28515625" style="1" customWidth="1"/>
    <col min="9228" max="9228" width="11" style="1" customWidth="1"/>
    <col min="9229" max="9229" width="11.7109375" style="1" customWidth="1"/>
    <col min="9230" max="9230" width="11.28515625" style="1" customWidth="1"/>
    <col min="9231" max="9231" width="10.5703125" style="1" customWidth="1"/>
    <col min="9232" max="9235" width="13.42578125" style="1" customWidth="1"/>
    <col min="9236" max="9236" width="22.7109375" style="1" customWidth="1"/>
    <col min="9237" max="9244" width="20.85546875" style="1" customWidth="1"/>
    <col min="9245" max="9472" width="11.42578125" style="1"/>
    <col min="9473" max="9473" width="27.7109375" style="1" customWidth="1"/>
    <col min="9474" max="9474" width="11.7109375" style="1" customWidth="1"/>
    <col min="9475" max="9475" width="12.7109375" style="1" customWidth="1"/>
    <col min="9476" max="9476" width="22.28515625" style="1" customWidth="1"/>
    <col min="9477" max="9477" width="17.85546875" style="1" customWidth="1"/>
    <col min="9478" max="9478" width="15.85546875" style="1" customWidth="1"/>
    <col min="9479" max="9479" width="17.7109375" style="1" customWidth="1"/>
    <col min="9480" max="9481" width="11.42578125" style="1" customWidth="1"/>
    <col min="9482" max="9482" width="10.5703125" style="1" customWidth="1"/>
    <col min="9483" max="9483" width="11.28515625" style="1" customWidth="1"/>
    <col min="9484" max="9484" width="11" style="1" customWidth="1"/>
    <col min="9485" max="9485" width="11.7109375" style="1" customWidth="1"/>
    <col min="9486" max="9486" width="11.28515625" style="1" customWidth="1"/>
    <col min="9487" max="9487" width="10.5703125" style="1" customWidth="1"/>
    <col min="9488" max="9491" width="13.42578125" style="1" customWidth="1"/>
    <col min="9492" max="9492" width="22.7109375" style="1" customWidth="1"/>
    <col min="9493" max="9500" width="20.85546875" style="1" customWidth="1"/>
    <col min="9501" max="9728" width="11.42578125" style="1"/>
    <col min="9729" max="9729" width="27.7109375" style="1" customWidth="1"/>
    <col min="9730" max="9730" width="11.7109375" style="1" customWidth="1"/>
    <col min="9731" max="9731" width="12.7109375" style="1" customWidth="1"/>
    <col min="9732" max="9732" width="22.28515625" style="1" customWidth="1"/>
    <col min="9733" max="9733" width="17.85546875" style="1" customWidth="1"/>
    <col min="9734" max="9734" width="15.85546875" style="1" customWidth="1"/>
    <col min="9735" max="9735" width="17.7109375" style="1" customWidth="1"/>
    <col min="9736" max="9737" width="11.42578125" style="1" customWidth="1"/>
    <col min="9738" max="9738" width="10.5703125" style="1" customWidth="1"/>
    <col min="9739" max="9739" width="11.28515625" style="1" customWidth="1"/>
    <col min="9740" max="9740" width="11" style="1" customWidth="1"/>
    <col min="9741" max="9741" width="11.7109375" style="1" customWidth="1"/>
    <col min="9742" max="9742" width="11.28515625" style="1" customWidth="1"/>
    <col min="9743" max="9743" width="10.5703125" style="1" customWidth="1"/>
    <col min="9744" max="9747" width="13.42578125" style="1" customWidth="1"/>
    <col min="9748" max="9748" width="22.7109375" style="1" customWidth="1"/>
    <col min="9749" max="9756" width="20.85546875" style="1" customWidth="1"/>
    <col min="9757" max="9984" width="11.42578125" style="1"/>
    <col min="9985" max="9985" width="27.7109375" style="1" customWidth="1"/>
    <col min="9986" max="9986" width="11.7109375" style="1" customWidth="1"/>
    <col min="9987" max="9987" width="12.7109375" style="1" customWidth="1"/>
    <col min="9988" max="9988" width="22.28515625" style="1" customWidth="1"/>
    <col min="9989" max="9989" width="17.85546875" style="1" customWidth="1"/>
    <col min="9990" max="9990" width="15.85546875" style="1" customWidth="1"/>
    <col min="9991" max="9991" width="17.7109375" style="1" customWidth="1"/>
    <col min="9992" max="9993" width="11.42578125" style="1" customWidth="1"/>
    <col min="9994" max="9994" width="10.5703125" style="1" customWidth="1"/>
    <col min="9995" max="9995" width="11.28515625" style="1" customWidth="1"/>
    <col min="9996" max="9996" width="11" style="1" customWidth="1"/>
    <col min="9997" max="9997" width="11.7109375" style="1" customWidth="1"/>
    <col min="9998" max="9998" width="11.28515625" style="1" customWidth="1"/>
    <col min="9999" max="9999" width="10.5703125" style="1" customWidth="1"/>
    <col min="10000" max="10003" width="13.42578125" style="1" customWidth="1"/>
    <col min="10004" max="10004" width="22.7109375" style="1" customWidth="1"/>
    <col min="10005" max="10012" width="20.85546875" style="1" customWidth="1"/>
    <col min="10013" max="10240" width="11.42578125" style="1"/>
    <col min="10241" max="10241" width="27.7109375" style="1" customWidth="1"/>
    <col min="10242" max="10242" width="11.7109375" style="1" customWidth="1"/>
    <col min="10243" max="10243" width="12.7109375" style="1" customWidth="1"/>
    <col min="10244" max="10244" width="22.28515625" style="1" customWidth="1"/>
    <col min="10245" max="10245" width="17.85546875" style="1" customWidth="1"/>
    <col min="10246" max="10246" width="15.85546875" style="1" customWidth="1"/>
    <col min="10247" max="10247" width="17.7109375" style="1" customWidth="1"/>
    <col min="10248" max="10249" width="11.42578125" style="1" customWidth="1"/>
    <col min="10250" max="10250" width="10.5703125" style="1" customWidth="1"/>
    <col min="10251" max="10251" width="11.28515625" style="1" customWidth="1"/>
    <col min="10252" max="10252" width="11" style="1" customWidth="1"/>
    <col min="10253" max="10253" width="11.7109375" style="1" customWidth="1"/>
    <col min="10254" max="10254" width="11.28515625" style="1" customWidth="1"/>
    <col min="10255" max="10255" width="10.5703125" style="1" customWidth="1"/>
    <col min="10256" max="10259" width="13.42578125" style="1" customWidth="1"/>
    <col min="10260" max="10260" width="22.7109375" style="1" customWidth="1"/>
    <col min="10261" max="10268" width="20.85546875" style="1" customWidth="1"/>
    <col min="10269" max="10496" width="11.42578125" style="1"/>
    <col min="10497" max="10497" width="27.7109375" style="1" customWidth="1"/>
    <col min="10498" max="10498" width="11.7109375" style="1" customWidth="1"/>
    <col min="10499" max="10499" width="12.7109375" style="1" customWidth="1"/>
    <col min="10500" max="10500" width="22.28515625" style="1" customWidth="1"/>
    <col min="10501" max="10501" width="17.85546875" style="1" customWidth="1"/>
    <col min="10502" max="10502" width="15.85546875" style="1" customWidth="1"/>
    <col min="10503" max="10503" width="17.7109375" style="1" customWidth="1"/>
    <col min="10504" max="10505" width="11.42578125" style="1" customWidth="1"/>
    <col min="10506" max="10506" width="10.5703125" style="1" customWidth="1"/>
    <col min="10507" max="10507" width="11.28515625" style="1" customWidth="1"/>
    <col min="10508" max="10508" width="11" style="1" customWidth="1"/>
    <col min="10509" max="10509" width="11.7109375" style="1" customWidth="1"/>
    <col min="10510" max="10510" width="11.28515625" style="1" customWidth="1"/>
    <col min="10511" max="10511" width="10.5703125" style="1" customWidth="1"/>
    <col min="10512" max="10515" width="13.42578125" style="1" customWidth="1"/>
    <col min="10516" max="10516" width="22.7109375" style="1" customWidth="1"/>
    <col min="10517" max="10524" width="20.85546875" style="1" customWidth="1"/>
    <col min="10525" max="10752" width="11.42578125" style="1"/>
    <col min="10753" max="10753" width="27.7109375" style="1" customWidth="1"/>
    <col min="10754" max="10754" width="11.7109375" style="1" customWidth="1"/>
    <col min="10755" max="10755" width="12.7109375" style="1" customWidth="1"/>
    <col min="10756" max="10756" width="22.28515625" style="1" customWidth="1"/>
    <col min="10757" max="10757" width="17.85546875" style="1" customWidth="1"/>
    <col min="10758" max="10758" width="15.85546875" style="1" customWidth="1"/>
    <col min="10759" max="10759" width="17.7109375" style="1" customWidth="1"/>
    <col min="10760" max="10761" width="11.42578125" style="1" customWidth="1"/>
    <col min="10762" max="10762" width="10.5703125" style="1" customWidth="1"/>
    <col min="10763" max="10763" width="11.28515625" style="1" customWidth="1"/>
    <col min="10764" max="10764" width="11" style="1" customWidth="1"/>
    <col min="10765" max="10765" width="11.7109375" style="1" customWidth="1"/>
    <col min="10766" max="10766" width="11.28515625" style="1" customWidth="1"/>
    <col min="10767" max="10767" width="10.5703125" style="1" customWidth="1"/>
    <col min="10768" max="10771" width="13.42578125" style="1" customWidth="1"/>
    <col min="10772" max="10772" width="22.7109375" style="1" customWidth="1"/>
    <col min="10773" max="10780" width="20.85546875" style="1" customWidth="1"/>
    <col min="10781" max="11008" width="11.42578125" style="1"/>
    <col min="11009" max="11009" width="27.7109375" style="1" customWidth="1"/>
    <col min="11010" max="11010" width="11.7109375" style="1" customWidth="1"/>
    <col min="11011" max="11011" width="12.7109375" style="1" customWidth="1"/>
    <col min="11012" max="11012" width="22.28515625" style="1" customWidth="1"/>
    <col min="11013" max="11013" width="17.85546875" style="1" customWidth="1"/>
    <col min="11014" max="11014" width="15.85546875" style="1" customWidth="1"/>
    <col min="11015" max="11015" width="17.7109375" style="1" customWidth="1"/>
    <col min="11016" max="11017" width="11.42578125" style="1" customWidth="1"/>
    <col min="11018" max="11018" width="10.5703125" style="1" customWidth="1"/>
    <col min="11019" max="11019" width="11.28515625" style="1" customWidth="1"/>
    <col min="11020" max="11020" width="11" style="1" customWidth="1"/>
    <col min="11021" max="11021" width="11.7109375" style="1" customWidth="1"/>
    <col min="11022" max="11022" width="11.28515625" style="1" customWidth="1"/>
    <col min="11023" max="11023" width="10.5703125" style="1" customWidth="1"/>
    <col min="11024" max="11027" width="13.42578125" style="1" customWidth="1"/>
    <col min="11028" max="11028" width="22.7109375" style="1" customWidth="1"/>
    <col min="11029" max="11036" width="20.85546875" style="1" customWidth="1"/>
    <col min="11037" max="11264" width="11.42578125" style="1"/>
    <col min="11265" max="11265" width="27.7109375" style="1" customWidth="1"/>
    <col min="11266" max="11266" width="11.7109375" style="1" customWidth="1"/>
    <col min="11267" max="11267" width="12.7109375" style="1" customWidth="1"/>
    <col min="11268" max="11268" width="22.28515625" style="1" customWidth="1"/>
    <col min="11269" max="11269" width="17.85546875" style="1" customWidth="1"/>
    <col min="11270" max="11270" width="15.85546875" style="1" customWidth="1"/>
    <col min="11271" max="11271" width="17.7109375" style="1" customWidth="1"/>
    <col min="11272" max="11273" width="11.42578125" style="1" customWidth="1"/>
    <col min="11274" max="11274" width="10.5703125" style="1" customWidth="1"/>
    <col min="11275" max="11275" width="11.28515625" style="1" customWidth="1"/>
    <col min="11276" max="11276" width="11" style="1" customWidth="1"/>
    <col min="11277" max="11277" width="11.7109375" style="1" customWidth="1"/>
    <col min="11278" max="11278" width="11.28515625" style="1" customWidth="1"/>
    <col min="11279" max="11279" width="10.5703125" style="1" customWidth="1"/>
    <col min="11280" max="11283" width="13.42578125" style="1" customWidth="1"/>
    <col min="11284" max="11284" width="22.7109375" style="1" customWidth="1"/>
    <col min="11285" max="11292" width="20.85546875" style="1" customWidth="1"/>
    <col min="11293" max="11520" width="11.42578125" style="1"/>
    <col min="11521" max="11521" width="27.7109375" style="1" customWidth="1"/>
    <col min="11522" max="11522" width="11.7109375" style="1" customWidth="1"/>
    <col min="11523" max="11523" width="12.7109375" style="1" customWidth="1"/>
    <col min="11524" max="11524" width="22.28515625" style="1" customWidth="1"/>
    <col min="11525" max="11525" width="17.85546875" style="1" customWidth="1"/>
    <col min="11526" max="11526" width="15.85546875" style="1" customWidth="1"/>
    <col min="11527" max="11527" width="17.7109375" style="1" customWidth="1"/>
    <col min="11528" max="11529" width="11.42578125" style="1" customWidth="1"/>
    <col min="11530" max="11530" width="10.5703125" style="1" customWidth="1"/>
    <col min="11531" max="11531" width="11.28515625" style="1" customWidth="1"/>
    <col min="11532" max="11532" width="11" style="1" customWidth="1"/>
    <col min="11533" max="11533" width="11.7109375" style="1" customWidth="1"/>
    <col min="11534" max="11534" width="11.28515625" style="1" customWidth="1"/>
    <col min="11535" max="11535" width="10.5703125" style="1" customWidth="1"/>
    <col min="11536" max="11539" width="13.42578125" style="1" customWidth="1"/>
    <col min="11540" max="11540" width="22.7109375" style="1" customWidth="1"/>
    <col min="11541" max="11548" width="20.85546875" style="1" customWidth="1"/>
    <col min="11549" max="11776" width="11.42578125" style="1"/>
    <col min="11777" max="11777" width="27.7109375" style="1" customWidth="1"/>
    <col min="11778" max="11778" width="11.7109375" style="1" customWidth="1"/>
    <col min="11779" max="11779" width="12.7109375" style="1" customWidth="1"/>
    <col min="11780" max="11780" width="22.28515625" style="1" customWidth="1"/>
    <col min="11781" max="11781" width="17.85546875" style="1" customWidth="1"/>
    <col min="11782" max="11782" width="15.85546875" style="1" customWidth="1"/>
    <col min="11783" max="11783" width="17.7109375" style="1" customWidth="1"/>
    <col min="11784" max="11785" width="11.42578125" style="1" customWidth="1"/>
    <col min="11786" max="11786" width="10.5703125" style="1" customWidth="1"/>
    <col min="11787" max="11787" width="11.28515625" style="1" customWidth="1"/>
    <col min="11788" max="11788" width="11" style="1" customWidth="1"/>
    <col min="11789" max="11789" width="11.7109375" style="1" customWidth="1"/>
    <col min="11790" max="11790" width="11.28515625" style="1" customWidth="1"/>
    <col min="11791" max="11791" width="10.5703125" style="1" customWidth="1"/>
    <col min="11792" max="11795" width="13.42578125" style="1" customWidth="1"/>
    <col min="11796" max="11796" width="22.7109375" style="1" customWidth="1"/>
    <col min="11797" max="11804" width="20.85546875" style="1" customWidth="1"/>
    <col min="11805" max="12032" width="11.42578125" style="1"/>
    <col min="12033" max="12033" width="27.7109375" style="1" customWidth="1"/>
    <col min="12034" max="12034" width="11.7109375" style="1" customWidth="1"/>
    <col min="12035" max="12035" width="12.7109375" style="1" customWidth="1"/>
    <col min="12036" max="12036" width="22.28515625" style="1" customWidth="1"/>
    <col min="12037" max="12037" width="17.85546875" style="1" customWidth="1"/>
    <col min="12038" max="12038" width="15.85546875" style="1" customWidth="1"/>
    <col min="12039" max="12039" width="17.7109375" style="1" customWidth="1"/>
    <col min="12040" max="12041" width="11.42578125" style="1" customWidth="1"/>
    <col min="12042" max="12042" width="10.5703125" style="1" customWidth="1"/>
    <col min="12043" max="12043" width="11.28515625" style="1" customWidth="1"/>
    <col min="12044" max="12044" width="11" style="1" customWidth="1"/>
    <col min="12045" max="12045" width="11.7109375" style="1" customWidth="1"/>
    <col min="12046" max="12046" width="11.28515625" style="1" customWidth="1"/>
    <col min="12047" max="12047" width="10.5703125" style="1" customWidth="1"/>
    <col min="12048" max="12051" width="13.42578125" style="1" customWidth="1"/>
    <col min="12052" max="12052" width="22.7109375" style="1" customWidth="1"/>
    <col min="12053" max="12060" width="20.85546875" style="1" customWidth="1"/>
    <col min="12061" max="12288" width="11.42578125" style="1"/>
    <col min="12289" max="12289" width="27.7109375" style="1" customWidth="1"/>
    <col min="12290" max="12290" width="11.7109375" style="1" customWidth="1"/>
    <col min="12291" max="12291" width="12.7109375" style="1" customWidth="1"/>
    <col min="12292" max="12292" width="22.28515625" style="1" customWidth="1"/>
    <col min="12293" max="12293" width="17.85546875" style="1" customWidth="1"/>
    <col min="12294" max="12294" width="15.85546875" style="1" customWidth="1"/>
    <col min="12295" max="12295" width="17.7109375" style="1" customWidth="1"/>
    <col min="12296" max="12297" width="11.42578125" style="1" customWidth="1"/>
    <col min="12298" max="12298" width="10.5703125" style="1" customWidth="1"/>
    <col min="12299" max="12299" width="11.28515625" style="1" customWidth="1"/>
    <col min="12300" max="12300" width="11" style="1" customWidth="1"/>
    <col min="12301" max="12301" width="11.7109375" style="1" customWidth="1"/>
    <col min="12302" max="12302" width="11.28515625" style="1" customWidth="1"/>
    <col min="12303" max="12303" width="10.5703125" style="1" customWidth="1"/>
    <col min="12304" max="12307" width="13.42578125" style="1" customWidth="1"/>
    <col min="12308" max="12308" width="22.7109375" style="1" customWidth="1"/>
    <col min="12309" max="12316" width="20.85546875" style="1" customWidth="1"/>
    <col min="12317" max="12544" width="11.42578125" style="1"/>
    <col min="12545" max="12545" width="27.7109375" style="1" customWidth="1"/>
    <col min="12546" max="12546" width="11.7109375" style="1" customWidth="1"/>
    <col min="12547" max="12547" width="12.7109375" style="1" customWidth="1"/>
    <col min="12548" max="12548" width="22.28515625" style="1" customWidth="1"/>
    <col min="12549" max="12549" width="17.85546875" style="1" customWidth="1"/>
    <col min="12550" max="12550" width="15.85546875" style="1" customWidth="1"/>
    <col min="12551" max="12551" width="17.7109375" style="1" customWidth="1"/>
    <col min="12552" max="12553" width="11.42578125" style="1" customWidth="1"/>
    <col min="12554" max="12554" width="10.5703125" style="1" customWidth="1"/>
    <col min="12555" max="12555" width="11.28515625" style="1" customWidth="1"/>
    <col min="12556" max="12556" width="11" style="1" customWidth="1"/>
    <col min="12557" max="12557" width="11.7109375" style="1" customWidth="1"/>
    <col min="12558" max="12558" width="11.28515625" style="1" customWidth="1"/>
    <col min="12559" max="12559" width="10.5703125" style="1" customWidth="1"/>
    <col min="12560" max="12563" width="13.42578125" style="1" customWidth="1"/>
    <col min="12564" max="12564" width="22.7109375" style="1" customWidth="1"/>
    <col min="12565" max="12572" width="20.85546875" style="1" customWidth="1"/>
    <col min="12573" max="12800" width="11.42578125" style="1"/>
    <col min="12801" max="12801" width="27.7109375" style="1" customWidth="1"/>
    <col min="12802" max="12802" width="11.7109375" style="1" customWidth="1"/>
    <col min="12803" max="12803" width="12.7109375" style="1" customWidth="1"/>
    <col min="12804" max="12804" width="22.28515625" style="1" customWidth="1"/>
    <col min="12805" max="12805" width="17.85546875" style="1" customWidth="1"/>
    <col min="12806" max="12806" width="15.85546875" style="1" customWidth="1"/>
    <col min="12807" max="12807" width="17.7109375" style="1" customWidth="1"/>
    <col min="12808" max="12809" width="11.42578125" style="1" customWidth="1"/>
    <col min="12810" max="12810" width="10.5703125" style="1" customWidth="1"/>
    <col min="12811" max="12811" width="11.28515625" style="1" customWidth="1"/>
    <col min="12812" max="12812" width="11" style="1" customWidth="1"/>
    <col min="12813" max="12813" width="11.7109375" style="1" customWidth="1"/>
    <col min="12814" max="12814" width="11.28515625" style="1" customWidth="1"/>
    <col min="12815" max="12815" width="10.5703125" style="1" customWidth="1"/>
    <col min="12816" max="12819" width="13.42578125" style="1" customWidth="1"/>
    <col min="12820" max="12820" width="22.7109375" style="1" customWidth="1"/>
    <col min="12821" max="12828" width="20.85546875" style="1" customWidth="1"/>
    <col min="12829" max="13056" width="11.42578125" style="1"/>
    <col min="13057" max="13057" width="27.7109375" style="1" customWidth="1"/>
    <col min="13058" max="13058" width="11.7109375" style="1" customWidth="1"/>
    <col min="13059" max="13059" width="12.7109375" style="1" customWidth="1"/>
    <col min="13060" max="13060" width="22.28515625" style="1" customWidth="1"/>
    <col min="13061" max="13061" width="17.85546875" style="1" customWidth="1"/>
    <col min="13062" max="13062" width="15.85546875" style="1" customWidth="1"/>
    <col min="13063" max="13063" width="17.7109375" style="1" customWidth="1"/>
    <col min="13064" max="13065" width="11.42578125" style="1" customWidth="1"/>
    <col min="13066" max="13066" width="10.5703125" style="1" customWidth="1"/>
    <col min="13067" max="13067" width="11.28515625" style="1" customWidth="1"/>
    <col min="13068" max="13068" width="11" style="1" customWidth="1"/>
    <col min="13069" max="13069" width="11.7109375" style="1" customWidth="1"/>
    <col min="13070" max="13070" width="11.28515625" style="1" customWidth="1"/>
    <col min="13071" max="13071" width="10.5703125" style="1" customWidth="1"/>
    <col min="13072" max="13075" width="13.42578125" style="1" customWidth="1"/>
    <col min="13076" max="13076" width="22.7109375" style="1" customWidth="1"/>
    <col min="13077" max="13084" width="20.85546875" style="1" customWidth="1"/>
    <col min="13085" max="13312" width="11.42578125" style="1"/>
    <col min="13313" max="13313" width="27.7109375" style="1" customWidth="1"/>
    <col min="13314" max="13314" width="11.7109375" style="1" customWidth="1"/>
    <col min="13315" max="13315" width="12.7109375" style="1" customWidth="1"/>
    <col min="13316" max="13316" width="22.28515625" style="1" customWidth="1"/>
    <col min="13317" max="13317" width="17.85546875" style="1" customWidth="1"/>
    <col min="13318" max="13318" width="15.85546875" style="1" customWidth="1"/>
    <col min="13319" max="13319" width="17.7109375" style="1" customWidth="1"/>
    <col min="13320" max="13321" width="11.42578125" style="1" customWidth="1"/>
    <col min="13322" max="13322" width="10.5703125" style="1" customWidth="1"/>
    <col min="13323" max="13323" width="11.28515625" style="1" customWidth="1"/>
    <col min="13324" max="13324" width="11" style="1" customWidth="1"/>
    <col min="13325" max="13325" width="11.7109375" style="1" customWidth="1"/>
    <col min="13326" max="13326" width="11.28515625" style="1" customWidth="1"/>
    <col min="13327" max="13327" width="10.5703125" style="1" customWidth="1"/>
    <col min="13328" max="13331" width="13.42578125" style="1" customWidth="1"/>
    <col min="13332" max="13332" width="22.7109375" style="1" customWidth="1"/>
    <col min="13333" max="13340" width="20.85546875" style="1" customWidth="1"/>
    <col min="13341" max="13568" width="11.42578125" style="1"/>
    <col min="13569" max="13569" width="27.7109375" style="1" customWidth="1"/>
    <col min="13570" max="13570" width="11.7109375" style="1" customWidth="1"/>
    <col min="13571" max="13571" width="12.7109375" style="1" customWidth="1"/>
    <col min="13572" max="13572" width="22.28515625" style="1" customWidth="1"/>
    <col min="13573" max="13573" width="17.85546875" style="1" customWidth="1"/>
    <col min="13574" max="13574" width="15.85546875" style="1" customWidth="1"/>
    <col min="13575" max="13575" width="17.7109375" style="1" customWidth="1"/>
    <col min="13576" max="13577" width="11.42578125" style="1" customWidth="1"/>
    <col min="13578" max="13578" width="10.5703125" style="1" customWidth="1"/>
    <col min="13579" max="13579" width="11.28515625" style="1" customWidth="1"/>
    <col min="13580" max="13580" width="11" style="1" customWidth="1"/>
    <col min="13581" max="13581" width="11.7109375" style="1" customWidth="1"/>
    <col min="13582" max="13582" width="11.28515625" style="1" customWidth="1"/>
    <col min="13583" max="13583" width="10.5703125" style="1" customWidth="1"/>
    <col min="13584" max="13587" width="13.42578125" style="1" customWidth="1"/>
    <col min="13588" max="13588" width="22.7109375" style="1" customWidth="1"/>
    <col min="13589" max="13596" width="20.85546875" style="1" customWidth="1"/>
    <col min="13597" max="13824" width="11.42578125" style="1"/>
    <col min="13825" max="13825" width="27.7109375" style="1" customWidth="1"/>
    <col min="13826" max="13826" width="11.7109375" style="1" customWidth="1"/>
    <col min="13827" max="13827" width="12.7109375" style="1" customWidth="1"/>
    <col min="13828" max="13828" width="22.28515625" style="1" customWidth="1"/>
    <col min="13829" max="13829" width="17.85546875" style="1" customWidth="1"/>
    <col min="13830" max="13830" width="15.85546875" style="1" customWidth="1"/>
    <col min="13831" max="13831" width="17.7109375" style="1" customWidth="1"/>
    <col min="13832" max="13833" width="11.42578125" style="1" customWidth="1"/>
    <col min="13834" max="13834" width="10.5703125" style="1" customWidth="1"/>
    <col min="13835" max="13835" width="11.28515625" style="1" customWidth="1"/>
    <col min="13836" max="13836" width="11" style="1" customWidth="1"/>
    <col min="13837" max="13837" width="11.7109375" style="1" customWidth="1"/>
    <col min="13838" max="13838" width="11.28515625" style="1" customWidth="1"/>
    <col min="13839" max="13839" width="10.5703125" style="1" customWidth="1"/>
    <col min="13840" max="13843" width="13.42578125" style="1" customWidth="1"/>
    <col min="13844" max="13844" width="22.7109375" style="1" customWidth="1"/>
    <col min="13845" max="13852" width="20.85546875" style="1" customWidth="1"/>
    <col min="13853" max="14080" width="11.42578125" style="1"/>
    <col min="14081" max="14081" width="27.7109375" style="1" customWidth="1"/>
    <col min="14082" max="14082" width="11.7109375" style="1" customWidth="1"/>
    <col min="14083" max="14083" width="12.7109375" style="1" customWidth="1"/>
    <col min="14084" max="14084" width="22.28515625" style="1" customWidth="1"/>
    <col min="14085" max="14085" width="17.85546875" style="1" customWidth="1"/>
    <col min="14086" max="14086" width="15.85546875" style="1" customWidth="1"/>
    <col min="14087" max="14087" width="17.7109375" style="1" customWidth="1"/>
    <col min="14088" max="14089" width="11.42578125" style="1" customWidth="1"/>
    <col min="14090" max="14090" width="10.5703125" style="1" customWidth="1"/>
    <col min="14091" max="14091" width="11.28515625" style="1" customWidth="1"/>
    <col min="14092" max="14092" width="11" style="1" customWidth="1"/>
    <col min="14093" max="14093" width="11.7109375" style="1" customWidth="1"/>
    <col min="14094" max="14094" width="11.28515625" style="1" customWidth="1"/>
    <col min="14095" max="14095" width="10.5703125" style="1" customWidth="1"/>
    <col min="14096" max="14099" width="13.42578125" style="1" customWidth="1"/>
    <col min="14100" max="14100" width="22.7109375" style="1" customWidth="1"/>
    <col min="14101" max="14108" width="20.85546875" style="1" customWidth="1"/>
    <col min="14109" max="14336" width="11.42578125" style="1"/>
    <col min="14337" max="14337" width="27.7109375" style="1" customWidth="1"/>
    <col min="14338" max="14338" width="11.7109375" style="1" customWidth="1"/>
    <col min="14339" max="14339" width="12.7109375" style="1" customWidth="1"/>
    <col min="14340" max="14340" width="22.28515625" style="1" customWidth="1"/>
    <col min="14341" max="14341" width="17.85546875" style="1" customWidth="1"/>
    <col min="14342" max="14342" width="15.85546875" style="1" customWidth="1"/>
    <col min="14343" max="14343" width="17.7109375" style="1" customWidth="1"/>
    <col min="14344" max="14345" width="11.42578125" style="1" customWidth="1"/>
    <col min="14346" max="14346" width="10.5703125" style="1" customWidth="1"/>
    <col min="14347" max="14347" width="11.28515625" style="1" customWidth="1"/>
    <col min="14348" max="14348" width="11" style="1" customWidth="1"/>
    <col min="14349" max="14349" width="11.7109375" style="1" customWidth="1"/>
    <col min="14350" max="14350" width="11.28515625" style="1" customWidth="1"/>
    <col min="14351" max="14351" width="10.5703125" style="1" customWidth="1"/>
    <col min="14352" max="14355" width="13.42578125" style="1" customWidth="1"/>
    <col min="14356" max="14356" width="22.7109375" style="1" customWidth="1"/>
    <col min="14357" max="14364" width="20.85546875" style="1" customWidth="1"/>
    <col min="14365" max="14592" width="11.42578125" style="1"/>
    <col min="14593" max="14593" width="27.7109375" style="1" customWidth="1"/>
    <col min="14594" max="14594" width="11.7109375" style="1" customWidth="1"/>
    <col min="14595" max="14595" width="12.7109375" style="1" customWidth="1"/>
    <col min="14596" max="14596" width="22.28515625" style="1" customWidth="1"/>
    <col min="14597" max="14597" width="17.85546875" style="1" customWidth="1"/>
    <col min="14598" max="14598" width="15.85546875" style="1" customWidth="1"/>
    <col min="14599" max="14599" width="17.7109375" style="1" customWidth="1"/>
    <col min="14600" max="14601" width="11.42578125" style="1" customWidth="1"/>
    <col min="14602" max="14602" width="10.5703125" style="1" customWidth="1"/>
    <col min="14603" max="14603" width="11.28515625" style="1" customWidth="1"/>
    <col min="14604" max="14604" width="11" style="1" customWidth="1"/>
    <col min="14605" max="14605" width="11.7109375" style="1" customWidth="1"/>
    <col min="14606" max="14606" width="11.28515625" style="1" customWidth="1"/>
    <col min="14607" max="14607" width="10.5703125" style="1" customWidth="1"/>
    <col min="14608" max="14611" width="13.42578125" style="1" customWidth="1"/>
    <col min="14612" max="14612" width="22.7109375" style="1" customWidth="1"/>
    <col min="14613" max="14620" width="20.85546875" style="1" customWidth="1"/>
    <col min="14621" max="14848" width="11.42578125" style="1"/>
    <col min="14849" max="14849" width="27.7109375" style="1" customWidth="1"/>
    <col min="14850" max="14850" width="11.7109375" style="1" customWidth="1"/>
    <col min="14851" max="14851" width="12.7109375" style="1" customWidth="1"/>
    <col min="14852" max="14852" width="22.28515625" style="1" customWidth="1"/>
    <col min="14853" max="14853" width="17.85546875" style="1" customWidth="1"/>
    <col min="14854" max="14854" width="15.85546875" style="1" customWidth="1"/>
    <col min="14855" max="14855" width="17.7109375" style="1" customWidth="1"/>
    <col min="14856" max="14857" width="11.42578125" style="1" customWidth="1"/>
    <col min="14858" max="14858" width="10.5703125" style="1" customWidth="1"/>
    <col min="14859" max="14859" width="11.28515625" style="1" customWidth="1"/>
    <col min="14860" max="14860" width="11" style="1" customWidth="1"/>
    <col min="14861" max="14861" width="11.7109375" style="1" customWidth="1"/>
    <col min="14862" max="14862" width="11.28515625" style="1" customWidth="1"/>
    <col min="14863" max="14863" width="10.5703125" style="1" customWidth="1"/>
    <col min="14864" max="14867" width="13.42578125" style="1" customWidth="1"/>
    <col min="14868" max="14868" width="22.7109375" style="1" customWidth="1"/>
    <col min="14869" max="14876" width="20.85546875" style="1" customWidth="1"/>
    <col min="14877" max="15104" width="11.42578125" style="1"/>
    <col min="15105" max="15105" width="27.7109375" style="1" customWidth="1"/>
    <col min="15106" max="15106" width="11.7109375" style="1" customWidth="1"/>
    <col min="15107" max="15107" width="12.7109375" style="1" customWidth="1"/>
    <col min="15108" max="15108" width="22.28515625" style="1" customWidth="1"/>
    <col min="15109" max="15109" width="17.85546875" style="1" customWidth="1"/>
    <col min="15110" max="15110" width="15.85546875" style="1" customWidth="1"/>
    <col min="15111" max="15111" width="17.7109375" style="1" customWidth="1"/>
    <col min="15112" max="15113" width="11.42578125" style="1" customWidth="1"/>
    <col min="15114" max="15114" width="10.5703125" style="1" customWidth="1"/>
    <col min="15115" max="15115" width="11.28515625" style="1" customWidth="1"/>
    <col min="15116" max="15116" width="11" style="1" customWidth="1"/>
    <col min="15117" max="15117" width="11.7109375" style="1" customWidth="1"/>
    <col min="15118" max="15118" width="11.28515625" style="1" customWidth="1"/>
    <col min="15119" max="15119" width="10.5703125" style="1" customWidth="1"/>
    <col min="15120" max="15123" width="13.42578125" style="1" customWidth="1"/>
    <col min="15124" max="15124" width="22.7109375" style="1" customWidth="1"/>
    <col min="15125" max="15132" width="20.85546875" style="1" customWidth="1"/>
    <col min="15133" max="15360" width="11.42578125" style="1"/>
    <col min="15361" max="15361" width="27.7109375" style="1" customWidth="1"/>
    <col min="15362" max="15362" width="11.7109375" style="1" customWidth="1"/>
    <col min="15363" max="15363" width="12.7109375" style="1" customWidth="1"/>
    <col min="15364" max="15364" width="22.28515625" style="1" customWidth="1"/>
    <col min="15365" max="15365" width="17.85546875" style="1" customWidth="1"/>
    <col min="15366" max="15366" width="15.85546875" style="1" customWidth="1"/>
    <col min="15367" max="15367" width="17.7109375" style="1" customWidth="1"/>
    <col min="15368" max="15369" width="11.42578125" style="1" customWidth="1"/>
    <col min="15370" max="15370" width="10.5703125" style="1" customWidth="1"/>
    <col min="15371" max="15371" width="11.28515625" style="1" customWidth="1"/>
    <col min="15372" max="15372" width="11" style="1" customWidth="1"/>
    <col min="15373" max="15373" width="11.7109375" style="1" customWidth="1"/>
    <col min="15374" max="15374" width="11.28515625" style="1" customWidth="1"/>
    <col min="15375" max="15375" width="10.5703125" style="1" customWidth="1"/>
    <col min="15376" max="15379" width="13.42578125" style="1" customWidth="1"/>
    <col min="15380" max="15380" width="22.7109375" style="1" customWidth="1"/>
    <col min="15381" max="15388" width="20.85546875" style="1" customWidth="1"/>
    <col min="15389" max="15616" width="11.42578125" style="1"/>
    <col min="15617" max="15617" width="27.7109375" style="1" customWidth="1"/>
    <col min="15618" max="15618" width="11.7109375" style="1" customWidth="1"/>
    <col min="15619" max="15619" width="12.7109375" style="1" customWidth="1"/>
    <col min="15620" max="15620" width="22.28515625" style="1" customWidth="1"/>
    <col min="15621" max="15621" width="17.85546875" style="1" customWidth="1"/>
    <col min="15622" max="15622" width="15.85546875" style="1" customWidth="1"/>
    <col min="15623" max="15623" width="17.7109375" style="1" customWidth="1"/>
    <col min="15624" max="15625" width="11.42578125" style="1" customWidth="1"/>
    <col min="15626" max="15626" width="10.5703125" style="1" customWidth="1"/>
    <col min="15627" max="15627" width="11.28515625" style="1" customWidth="1"/>
    <col min="15628" max="15628" width="11" style="1" customWidth="1"/>
    <col min="15629" max="15629" width="11.7109375" style="1" customWidth="1"/>
    <col min="15630" max="15630" width="11.28515625" style="1" customWidth="1"/>
    <col min="15631" max="15631" width="10.5703125" style="1" customWidth="1"/>
    <col min="15632" max="15635" width="13.42578125" style="1" customWidth="1"/>
    <col min="15636" max="15636" width="22.7109375" style="1" customWidth="1"/>
    <col min="15637" max="15644" width="20.85546875" style="1" customWidth="1"/>
    <col min="15645" max="15872" width="11.42578125" style="1"/>
    <col min="15873" max="15873" width="27.7109375" style="1" customWidth="1"/>
    <col min="15874" max="15874" width="11.7109375" style="1" customWidth="1"/>
    <col min="15875" max="15875" width="12.7109375" style="1" customWidth="1"/>
    <col min="15876" max="15876" width="22.28515625" style="1" customWidth="1"/>
    <col min="15877" max="15877" width="17.85546875" style="1" customWidth="1"/>
    <col min="15878" max="15878" width="15.85546875" style="1" customWidth="1"/>
    <col min="15879" max="15879" width="17.7109375" style="1" customWidth="1"/>
    <col min="15880" max="15881" width="11.42578125" style="1" customWidth="1"/>
    <col min="15882" max="15882" width="10.5703125" style="1" customWidth="1"/>
    <col min="15883" max="15883" width="11.28515625" style="1" customWidth="1"/>
    <col min="15884" max="15884" width="11" style="1" customWidth="1"/>
    <col min="15885" max="15885" width="11.7109375" style="1" customWidth="1"/>
    <col min="15886" max="15886" width="11.28515625" style="1" customWidth="1"/>
    <col min="15887" max="15887" width="10.5703125" style="1" customWidth="1"/>
    <col min="15888" max="15891" width="13.42578125" style="1" customWidth="1"/>
    <col min="15892" max="15892" width="22.7109375" style="1" customWidth="1"/>
    <col min="15893" max="15900" width="20.85546875" style="1" customWidth="1"/>
    <col min="15901" max="16128" width="11.42578125" style="1"/>
    <col min="16129" max="16129" width="27.7109375" style="1" customWidth="1"/>
    <col min="16130" max="16130" width="11.7109375" style="1" customWidth="1"/>
    <col min="16131" max="16131" width="12.7109375" style="1" customWidth="1"/>
    <col min="16132" max="16132" width="22.28515625" style="1" customWidth="1"/>
    <col min="16133" max="16133" width="17.85546875" style="1" customWidth="1"/>
    <col min="16134" max="16134" width="15.85546875" style="1" customWidth="1"/>
    <col min="16135" max="16135" width="17.7109375" style="1" customWidth="1"/>
    <col min="16136" max="16137" width="11.42578125" style="1" customWidth="1"/>
    <col min="16138" max="16138" width="10.5703125" style="1" customWidth="1"/>
    <col min="16139" max="16139" width="11.28515625" style="1" customWidth="1"/>
    <col min="16140" max="16140" width="11" style="1" customWidth="1"/>
    <col min="16141" max="16141" width="11.7109375" style="1" customWidth="1"/>
    <col min="16142" max="16142" width="11.28515625" style="1" customWidth="1"/>
    <col min="16143" max="16143" width="10.5703125" style="1" customWidth="1"/>
    <col min="16144" max="16147" width="13.42578125" style="1" customWidth="1"/>
    <col min="16148" max="16148" width="22.7109375" style="1" customWidth="1"/>
    <col min="16149" max="16156" width="20.85546875" style="1" customWidth="1"/>
    <col min="16157" max="16384" width="11.42578125" style="1"/>
  </cols>
  <sheetData>
    <row r="1" spans="1:22" ht="26.25">
      <c r="A1" s="453" t="s">
        <v>24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</row>
    <row r="2" spans="1:22" ht="26.25">
      <c r="A2" s="453" t="s">
        <v>0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2"/>
    </row>
    <row r="3" spans="1:22" ht="26.25">
      <c r="A3" s="453" t="s">
        <v>1</v>
      </c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3"/>
      <c r="R3" s="453"/>
      <c r="S3" s="453"/>
      <c r="T3" s="453"/>
      <c r="U3" s="2"/>
    </row>
    <row r="4" spans="1:22" ht="18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2" ht="15.75" thickBot="1"/>
    <row r="6" spans="1:22" s="31" customFormat="1" ht="18">
      <c r="A6" s="427" t="s">
        <v>2</v>
      </c>
      <c r="B6" s="428"/>
      <c r="C6" s="429"/>
      <c r="D6" s="430"/>
      <c r="E6" s="81"/>
    </row>
    <row r="7" spans="1:22" s="31" customFormat="1" ht="54">
      <c r="A7" s="33" t="s">
        <v>3</v>
      </c>
      <c r="B7" s="431" t="s">
        <v>4</v>
      </c>
      <c r="C7" s="432"/>
      <c r="D7" s="34" t="s">
        <v>5</v>
      </c>
      <c r="E7" s="81"/>
    </row>
    <row r="8" spans="1:22" s="31" customFormat="1" ht="27.75" customHeight="1" thickBot="1">
      <c r="A8" s="48" t="s">
        <v>76</v>
      </c>
      <c r="B8" s="424" t="s">
        <v>77</v>
      </c>
      <c r="C8" s="425"/>
      <c r="D8" s="49" t="s">
        <v>93</v>
      </c>
      <c r="E8" s="82"/>
    </row>
    <row r="9" spans="1:22" s="31" customFormat="1" ht="18">
      <c r="A9" s="82"/>
      <c r="B9" s="82"/>
      <c r="C9" s="82"/>
      <c r="D9" s="82"/>
      <c r="E9" s="82"/>
    </row>
    <row r="10" spans="1:22" s="31" customFormat="1" ht="30.75">
      <c r="A10" s="457" t="s">
        <v>6</v>
      </c>
      <c r="B10" s="457"/>
      <c r="C10" s="457"/>
      <c r="D10" s="457"/>
      <c r="E10" s="457"/>
      <c r="F10" s="457"/>
      <c r="G10" s="457"/>
      <c r="H10" s="458">
        <v>2022</v>
      </c>
      <c r="I10" s="458"/>
      <c r="J10" s="458"/>
      <c r="K10" s="458"/>
      <c r="L10" s="458"/>
      <c r="M10" s="458"/>
      <c r="N10" s="458"/>
      <c r="O10" s="458"/>
      <c r="P10" s="458"/>
      <c r="Q10" s="458"/>
      <c r="R10" s="458"/>
      <c r="S10" s="458"/>
      <c r="T10" s="459" t="s">
        <v>7</v>
      </c>
    </row>
    <row r="11" spans="1:22" s="31" customFormat="1" ht="80.25" customHeight="1">
      <c r="A11" s="118" t="s">
        <v>8</v>
      </c>
      <c r="B11" s="118" t="s">
        <v>9</v>
      </c>
      <c r="C11" s="118" t="s">
        <v>10</v>
      </c>
      <c r="D11" s="118" t="s">
        <v>11</v>
      </c>
      <c r="E11" s="118" t="s">
        <v>12</v>
      </c>
      <c r="F11" s="118" t="s">
        <v>13</v>
      </c>
      <c r="G11" s="118" t="s">
        <v>14</v>
      </c>
      <c r="H11" s="118" t="s">
        <v>15</v>
      </c>
      <c r="I11" s="118" t="s">
        <v>16</v>
      </c>
      <c r="J11" s="118" t="s">
        <v>17</v>
      </c>
      <c r="K11" s="118" t="s">
        <v>18</v>
      </c>
      <c r="L11" s="118" t="s">
        <v>19</v>
      </c>
      <c r="M11" s="118" t="s">
        <v>20</v>
      </c>
      <c r="N11" s="118" t="s">
        <v>21</v>
      </c>
      <c r="O11" s="118" t="s">
        <v>22</v>
      </c>
      <c r="P11" s="118" t="s">
        <v>63</v>
      </c>
      <c r="Q11" s="118" t="s">
        <v>65</v>
      </c>
      <c r="R11" s="118" t="s">
        <v>64</v>
      </c>
      <c r="S11" s="118" t="s">
        <v>66</v>
      </c>
      <c r="T11" s="459"/>
    </row>
    <row r="12" spans="1:22" s="31" customFormat="1" ht="70.5" customHeight="1">
      <c r="A12" s="460" t="s">
        <v>79</v>
      </c>
      <c r="B12" s="460">
        <v>16193</v>
      </c>
      <c r="C12" s="460" t="s">
        <v>94</v>
      </c>
      <c r="D12" s="460" t="s">
        <v>95</v>
      </c>
      <c r="E12" s="462" t="s">
        <v>96</v>
      </c>
      <c r="F12" s="89">
        <v>250</v>
      </c>
      <c r="G12" s="119" t="s">
        <v>97</v>
      </c>
      <c r="H12" s="120">
        <v>0</v>
      </c>
      <c r="I12" s="121">
        <v>0</v>
      </c>
      <c r="J12" s="121">
        <v>0</v>
      </c>
      <c r="K12" s="121">
        <v>0</v>
      </c>
      <c r="L12" s="121">
        <v>0</v>
      </c>
      <c r="M12" s="122">
        <v>0</v>
      </c>
      <c r="N12" s="123"/>
      <c r="O12" s="123"/>
      <c r="P12" s="123"/>
      <c r="Q12" s="123"/>
      <c r="R12" s="123"/>
      <c r="S12" s="123"/>
      <c r="T12" s="92">
        <f>SUM(H12:S12)</f>
        <v>0</v>
      </c>
      <c r="U12" s="44"/>
      <c r="V12" s="45"/>
    </row>
    <row r="13" spans="1:22" s="31" customFormat="1" ht="75" customHeight="1">
      <c r="A13" s="461"/>
      <c r="B13" s="461"/>
      <c r="C13" s="461"/>
      <c r="D13" s="461"/>
      <c r="E13" s="461"/>
      <c r="F13" s="89">
        <v>9500</v>
      </c>
      <c r="G13" s="119" t="s">
        <v>98</v>
      </c>
      <c r="H13" s="120">
        <v>151</v>
      </c>
      <c r="I13" s="121">
        <v>574</v>
      </c>
      <c r="J13" s="121">
        <v>605</v>
      </c>
      <c r="K13" s="121">
        <v>380</v>
      </c>
      <c r="L13" s="121">
        <v>516</v>
      </c>
      <c r="M13" s="122">
        <v>520</v>
      </c>
      <c r="N13" s="123"/>
      <c r="O13" s="123"/>
      <c r="P13" s="123"/>
      <c r="Q13" s="123"/>
      <c r="R13" s="123"/>
      <c r="S13" s="123"/>
      <c r="T13" s="92">
        <f>SUM(H13:S13)</f>
        <v>2746</v>
      </c>
    </row>
  </sheetData>
  <mergeCells count="14">
    <mergeCell ref="B8:C8"/>
    <mergeCell ref="A1:T1"/>
    <mergeCell ref="A2:T2"/>
    <mergeCell ref="A3:T3"/>
    <mergeCell ref="A6:D6"/>
    <mergeCell ref="B7:C7"/>
    <mergeCell ref="A10:G10"/>
    <mergeCell ref="H10:S10"/>
    <mergeCell ref="T10:T11"/>
    <mergeCell ref="A12:A13"/>
    <mergeCell ref="B12:B13"/>
    <mergeCell ref="C12:C13"/>
    <mergeCell ref="D12:D13"/>
    <mergeCell ref="E12:E13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V13"/>
  <sheetViews>
    <sheetView topLeftCell="A7" workbookViewId="0">
      <selection activeCell="B12" sqref="B12"/>
    </sheetView>
  </sheetViews>
  <sheetFormatPr baseColWidth="10" defaultRowHeight="15"/>
  <cols>
    <col min="1" max="1" width="23" style="1" customWidth="1"/>
    <col min="2" max="2" width="11.7109375" style="1" customWidth="1"/>
    <col min="3" max="3" width="15.28515625" style="1" customWidth="1"/>
    <col min="4" max="4" width="37.7109375" style="1" customWidth="1"/>
    <col min="5" max="5" width="23.140625" style="1" customWidth="1"/>
    <col min="6" max="6" width="20.42578125" style="1" customWidth="1"/>
    <col min="7" max="7" width="21.5703125" style="1" bestFit="1" customWidth="1"/>
    <col min="8" max="8" width="16.140625" style="1" customWidth="1"/>
    <col min="9" max="9" width="17.42578125" style="1" customWidth="1"/>
    <col min="10" max="10" width="15.42578125" style="1" customWidth="1"/>
    <col min="11" max="11" width="14.5703125" style="1" customWidth="1"/>
    <col min="12" max="12" width="15.42578125" style="1" customWidth="1"/>
    <col min="13" max="13" width="15.85546875" style="1" customWidth="1"/>
    <col min="14" max="14" width="13.7109375" style="1" customWidth="1"/>
    <col min="15" max="19" width="13.42578125" style="1" customWidth="1"/>
    <col min="20" max="20" width="22.7109375" style="1" customWidth="1"/>
    <col min="21" max="28" width="20.85546875" style="1" customWidth="1"/>
    <col min="29" max="256" width="11.42578125" style="1"/>
    <col min="257" max="257" width="23" style="1" customWidth="1"/>
    <col min="258" max="258" width="11.7109375" style="1" customWidth="1"/>
    <col min="259" max="259" width="15.28515625" style="1" customWidth="1"/>
    <col min="260" max="260" width="37.7109375" style="1" customWidth="1"/>
    <col min="261" max="261" width="23.140625" style="1" customWidth="1"/>
    <col min="262" max="262" width="20.42578125" style="1" customWidth="1"/>
    <col min="263" max="263" width="21.5703125" style="1" bestFit="1" customWidth="1"/>
    <col min="264" max="264" width="16.140625" style="1" customWidth="1"/>
    <col min="265" max="265" width="17.42578125" style="1" customWidth="1"/>
    <col min="266" max="266" width="15.42578125" style="1" customWidth="1"/>
    <col min="267" max="267" width="14.5703125" style="1" customWidth="1"/>
    <col min="268" max="268" width="15.42578125" style="1" customWidth="1"/>
    <col min="269" max="269" width="15.85546875" style="1" customWidth="1"/>
    <col min="270" max="270" width="13.7109375" style="1" customWidth="1"/>
    <col min="271" max="275" width="13.42578125" style="1" customWidth="1"/>
    <col min="276" max="276" width="22.7109375" style="1" customWidth="1"/>
    <col min="277" max="284" width="20.85546875" style="1" customWidth="1"/>
    <col min="285" max="512" width="11.42578125" style="1"/>
    <col min="513" max="513" width="23" style="1" customWidth="1"/>
    <col min="514" max="514" width="11.7109375" style="1" customWidth="1"/>
    <col min="515" max="515" width="15.28515625" style="1" customWidth="1"/>
    <col min="516" max="516" width="37.7109375" style="1" customWidth="1"/>
    <col min="517" max="517" width="23.140625" style="1" customWidth="1"/>
    <col min="518" max="518" width="20.42578125" style="1" customWidth="1"/>
    <col min="519" max="519" width="21.5703125" style="1" bestFit="1" customWidth="1"/>
    <col min="520" max="520" width="16.140625" style="1" customWidth="1"/>
    <col min="521" max="521" width="17.42578125" style="1" customWidth="1"/>
    <col min="522" max="522" width="15.42578125" style="1" customWidth="1"/>
    <col min="523" max="523" width="14.5703125" style="1" customWidth="1"/>
    <col min="524" max="524" width="15.42578125" style="1" customWidth="1"/>
    <col min="525" max="525" width="15.85546875" style="1" customWidth="1"/>
    <col min="526" max="526" width="13.7109375" style="1" customWidth="1"/>
    <col min="527" max="531" width="13.42578125" style="1" customWidth="1"/>
    <col min="532" max="532" width="22.7109375" style="1" customWidth="1"/>
    <col min="533" max="540" width="20.85546875" style="1" customWidth="1"/>
    <col min="541" max="768" width="11.42578125" style="1"/>
    <col min="769" max="769" width="23" style="1" customWidth="1"/>
    <col min="770" max="770" width="11.7109375" style="1" customWidth="1"/>
    <col min="771" max="771" width="15.28515625" style="1" customWidth="1"/>
    <col min="772" max="772" width="37.7109375" style="1" customWidth="1"/>
    <col min="773" max="773" width="23.140625" style="1" customWidth="1"/>
    <col min="774" max="774" width="20.42578125" style="1" customWidth="1"/>
    <col min="775" max="775" width="21.5703125" style="1" bestFit="1" customWidth="1"/>
    <col min="776" max="776" width="16.140625" style="1" customWidth="1"/>
    <col min="777" max="777" width="17.42578125" style="1" customWidth="1"/>
    <col min="778" max="778" width="15.42578125" style="1" customWidth="1"/>
    <col min="779" max="779" width="14.5703125" style="1" customWidth="1"/>
    <col min="780" max="780" width="15.42578125" style="1" customWidth="1"/>
    <col min="781" max="781" width="15.85546875" style="1" customWidth="1"/>
    <col min="782" max="782" width="13.7109375" style="1" customWidth="1"/>
    <col min="783" max="787" width="13.42578125" style="1" customWidth="1"/>
    <col min="788" max="788" width="22.7109375" style="1" customWidth="1"/>
    <col min="789" max="796" width="20.85546875" style="1" customWidth="1"/>
    <col min="797" max="1024" width="11.42578125" style="1"/>
    <col min="1025" max="1025" width="23" style="1" customWidth="1"/>
    <col min="1026" max="1026" width="11.7109375" style="1" customWidth="1"/>
    <col min="1027" max="1027" width="15.28515625" style="1" customWidth="1"/>
    <col min="1028" max="1028" width="37.7109375" style="1" customWidth="1"/>
    <col min="1029" max="1029" width="23.140625" style="1" customWidth="1"/>
    <col min="1030" max="1030" width="20.42578125" style="1" customWidth="1"/>
    <col min="1031" max="1031" width="21.5703125" style="1" bestFit="1" customWidth="1"/>
    <col min="1032" max="1032" width="16.140625" style="1" customWidth="1"/>
    <col min="1033" max="1033" width="17.42578125" style="1" customWidth="1"/>
    <col min="1034" max="1034" width="15.42578125" style="1" customWidth="1"/>
    <col min="1035" max="1035" width="14.5703125" style="1" customWidth="1"/>
    <col min="1036" max="1036" width="15.42578125" style="1" customWidth="1"/>
    <col min="1037" max="1037" width="15.85546875" style="1" customWidth="1"/>
    <col min="1038" max="1038" width="13.7109375" style="1" customWidth="1"/>
    <col min="1039" max="1043" width="13.42578125" style="1" customWidth="1"/>
    <col min="1044" max="1044" width="22.7109375" style="1" customWidth="1"/>
    <col min="1045" max="1052" width="20.85546875" style="1" customWidth="1"/>
    <col min="1053" max="1280" width="11.42578125" style="1"/>
    <col min="1281" max="1281" width="23" style="1" customWidth="1"/>
    <col min="1282" max="1282" width="11.7109375" style="1" customWidth="1"/>
    <col min="1283" max="1283" width="15.28515625" style="1" customWidth="1"/>
    <col min="1284" max="1284" width="37.7109375" style="1" customWidth="1"/>
    <col min="1285" max="1285" width="23.140625" style="1" customWidth="1"/>
    <col min="1286" max="1286" width="20.42578125" style="1" customWidth="1"/>
    <col min="1287" max="1287" width="21.5703125" style="1" bestFit="1" customWidth="1"/>
    <col min="1288" max="1288" width="16.140625" style="1" customWidth="1"/>
    <col min="1289" max="1289" width="17.42578125" style="1" customWidth="1"/>
    <col min="1290" max="1290" width="15.42578125" style="1" customWidth="1"/>
    <col min="1291" max="1291" width="14.5703125" style="1" customWidth="1"/>
    <col min="1292" max="1292" width="15.42578125" style="1" customWidth="1"/>
    <col min="1293" max="1293" width="15.85546875" style="1" customWidth="1"/>
    <col min="1294" max="1294" width="13.7109375" style="1" customWidth="1"/>
    <col min="1295" max="1299" width="13.42578125" style="1" customWidth="1"/>
    <col min="1300" max="1300" width="22.7109375" style="1" customWidth="1"/>
    <col min="1301" max="1308" width="20.85546875" style="1" customWidth="1"/>
    <col min="1309" max="1536" width="11.42578125" style="1"/>
    <col min="1537" max="1537" width="23" style="1" customWidth="1"/>
    <col min="1538" max="1538" width="11.7109375" style="1" customWidth="1"/>
    <col min="1539" max="1539" width="15.28515625" style="1" customWidth="1"/>
    <col min="1540" max="1540" width="37.7109375" style="1" customWidth="1"/>
    <col min="1541" max="1541" width="23.140625" style="1" customWidth="1"/>
    <col min="1542" max="1542" width="20.42578125" style="1" customWidth="1"/>
    <col min="1543" max="1543" width="21.5703125" style="1" bestFit="1" customWidth="1"/>
    <col min="1544" max="1544" width="16.140625" style="1" customWidth="1"/>
    <col min="1545" max="1545" width="17.42578125" style="1" customWidth="1"/>
    <col min="1546" max="1546" width="15.42578125" style="1" customWidth="1"/>
    <col min="1547" max="1547" width="14.5703125" style="1" customWidth="1"/>
    <col min="1548" max="1548" width="15.42578125" style="1" customWidth="1"/>
    <col min="1549" max="1549" width="15.85546875" style="1" customWidth="1"/>
    <col min="1550" max="1550" width="13.7109375" style="1" customWidth="1"/>
    <col min="1551" max="1555" width="13.42578125" style="1" customWidth="1"/>
    <col min="1556" max="1556" width="22.7109375" style="1" customWidth="1"/>
    <col min="1557" max="1564" width="20.85546875" style="1" customWidth="1"/>
    <col min="1565" max="1792" width="11.42578125" style="1"/>
    <col min="1793" max="1793" width="23" style="1" customWidth="1"/>
    <col min="1794" max="1794" width="11.7109375" style="1" customWidth="1"/>
    <col min="1795" max="1795" width="15.28515625" style="1" customWidth="1"/>
    <col min="1796" max="1796" width="37.7109375" style="1" customWidth="1"/>
    <col min="1797" max="1797" width="23.140625" style="1" customWidth="1"/>
    <col min="1798" max="1798" width="20.42578125" style="1" customWidth="1"/>
    <col min="1799" max="1799" width="21.5703125" style="1" bestFit="1" customWidth="1"/>
    <col min="1800" max="1800" width="16.140625" style="1" customWidth="1"/>
    <col min="1801" max="1801" width="17.42578125" style="1" customWidth="1"/>
    <col min="1802" max="1802" width="15.42578125" style="1" customWidth="1"/>
    <col min="1803" max="1803" width="14.5703125" style="1" customWidth="1"/>
    <col min="1804" max="1804" width="15.42578125" style="1" customWidth="1"/>
    <col min="1805" max="1805" width="15.85546875" style="1" customWidth="1"/>
    <col min="1806" max="1806" width="13.7109375" style="1" customWidth="1"/>
    <col min="1807" max="1811" width="13.42578125" style="1" customWidth="1"/>
    <col min="1812" max="1812" width="22.7109375" style="1" customWidth="1"/>
    <col min="1813" max="1820" width="20.85546875" style="1" customWidth="1"/>
    <col min="1821" max="2048" width="11.42578125" style="1"/>
    <col min="2049" max="2049" width="23" style="1" customWidth="1"/>
    <col min="2050" max="2050" width="11.7109375" style="1" customWidth="1"/>
    <col min="2051" max="2051" width="15.28515625" style="1" customWidth="1"/>
    <col min="2052" max="2052" width="37.7109375" style="1" customWidth="1"/>
    <col min="2053" max="2053" width="23.140625" style="1" customWidth="1"/>
    <col min="2054" max="2054" width="20.42578125" style="1" customWidth="1"/>
    <col min="2055" max="2055" width="21.5703125" style="1" bestFit="1" customWidth="1"/>
    <col min="2056" max="2056" width="16.140625" style="1" customWidth="1"/>
    <col min="2057" max="2057" width="17.42578125" style="1" customWidth="1"/>
    <col min="2058" max="2058" width="15.42578125" style="1" customWidth="1"/>
    <col min="2059" max="2059" width="14.5703125" style="1" customWidth="1"/>
    <col min="2060" max="2060" width="15.42578125" style="1" customWidth="1"/>
    <col min="2061" max="2061" width="15.85546875" style="1" customWidth="1"/>
    <col min="2062" max="2062" width="13.7109375" style="1" customWidth="1"/>
    <col min="2063" max="2067" width="13.42578125" style="1" customWidth="1"/>
    <col min="2068" max="2068" width="22.7109375" style="1" customWidth="1"/>
    <col min="2069" max="2076" width="20.85546875" style="1" customWidth="1"/>
    <col min="2077" max="2304" width="11.42578125" style="1"/>
    <col min="2305" max="2305" width="23" style="1" customWidth="1"/>
    <col min="2306" max="2306" width="11.7109375" style="1" customWidth="1"/>
    <col min="2307" max="2307" width="15.28515625" style="1" customWidth="1"/>
    <col min="2308" max="2308" width="37.7109375" style="1" customWidth="1"/>
    <col min="2309" max="2309" width="23.140625" style="1" customWidth="1"/>
    <col min="2310" max="2310" width="20.42578125" style="1" customWidth="1"/>
    <col min="2311" max="2311" width="21.5703125" style="1" bestFit="1" customWidth="1"/>
    <col min="2312" max="2312" width="16.140625" style="1" customWidth="1"/>
    <col min="2313" max="2313" width="17.42578125" style="1" customWidth="1"/>
    <col min="2314" max="2314" width="15.42578125" style="1" customWidth="1"/>
    <col min="2315" max="2315" width="14.5703125" style="1" customWidth="1"/>
    <col min="2316" max="2316" width="15.42578125" style="1" customWidth="1"/>
    <col min="2317" max="2317" width="15.85546875" style="1" customWidth="1"/>
    <col min="2318" max="2318" width="13.7109375" style="1" customWidth="1"/>
    <col min="2319" max="2323" width="13.42578125" style="1" customWidth="1"/>
    <col min="2324" max="2324" width="22.7109375" style="1" customWidth="1"/>
    <col min="2325" max="2332" width="20.85546875" style="1" customWidth="1"/>
    <col min="2333" max="2560" width="11.42578125" style="1"/>
    <col min="2561" max="2561" width="23" style="1" customWidth="1"/>
    <col min="2562" max="2562" width="11.7109375" style="1" customWidth="1"/>
    <col min="2563" max="2563" width="15.28515625" style="1" customWidth="1"/>
    <col min="2564" max="2564" width="37.7109375" style="1" customWidth="1"/>
    <col min="2565" max="2565" width="23.140625" style="1" customWidth="1"/>
    <col min="2566" max="2566" width="20.42578125" style="1" customWidth="1"/>
    <col min="2567" max="2567" width="21.5703125" style="1" bestFit="1" customWidth="1"/>
    <col min="2568" max="2568" width="16.140625" style="1" customWidth="1"/>
    <col min="2569" max="2569" width="17.42578125" style="1" customWidth="1"/>
    <col min="2570" max="2570" width="15.42578125" style="1" customWidth="1"/>
    <col min="2571" max="2571" width="14.5703125" style="1" customWidth="1"/>
    <col min="2572" max="2572" width="15.42578125" style="1" customWidth="1"/>
    <col min="2573" max="2573" width="15.85546875" style="1" customWidth="1"/>
    <col min="2574" max="2574" width="13.7109375" style="1" customWidth="1"/>
    <col min="2575" max="2579" width="13.42578125" style="1" customWidth="1"/>
    <col min="2580" max="2580" width="22.7109375" style="1" customWidth="1"/>
    <col min="2581" max="2588" width="20.85546875" style="1" customWidth="1"/>
    <col min="2589" max="2816" width="11.42578125" style="1"/>
    <col min="2817" max="2817" width="23" style="1" customWidth="1"/>
    <col min="2818" max="2818" width="11.7109375" style="1" customWidth="1"/>
    <col min="2819" max="2819" width="15.28515625" style="1" customWidth="1"/>
    <col min="2820" max="2820" width="37.7109375" style="1" customWidth="1"/>
    <col min="2821" max="2821" width="23.140625" style="1" customWidth="1"/>
    <col min="2822" max="2822" width="20.42578125" style="1" customWidth="1"/>
    <col min="2823" max="2823" width="21.5703125" style="1" bestFit="1" customWidth="1"/>
    <col min="2824" max="2824" width="16.140625" style="1" customWidth="1"/>
    <col min="2825" max="2825" width="17.42578125" style="1" customWidth="1"/>
    <col min="2826" max="2826" width="15.42578125" style="1" customWidth="1"/>
    <col min="2827" max="2827" width="14.5703125" style="1" customWidth="1"/>
    <col min="2828" max="2828" width="15.42578125" style="1" customWidth="1"/>
    <col min="2829" max="2829" width="15.85546875" style="1" customWidth="1"/>
    <col min="2830" max="2830" width="13.7109375" style="1" customWidth="1"/>
    <col min="2831" max="2835" width="13.42578125" style="1" customWidth="1"/>
    <col min="2836" max="2836" width="22.7109375" style="1" customWidth="1"/>
    <col min="2837" max="2844" width="20.85546875" style="1" customWidth="1"/>
    <col min="2845" max="3072" width="11.42578125" style="1"/>
    <col min="3073" max="3073" width="23" style="1" customWidth="1"/>
    <col min="3074" max="3074" width="11.7109375" style="1" customWidth="1"/>
    <col min="3075" max="3075" width="15.28515625" style="1" customWidth="1"/>
    <col min="3076" max="3076" width="37.7109375" style="1" customWidth="1"/>
    <col min="3077" max="3077" width="23.140625" style="1" customWidth="1"/>
    <col min="3078" max="3078" width="20.42578125" style="1" customWidth="1"/>
    <col min="3079" max="3079" width="21.5703125" style="1" bestFit="1" customWidth="1"/>
    <col min="3080" max="3080" width="16.140625" style="1" customWidth="1"/>
    <col min="3081" max="3081" width="17.42578125" style="1" customWidth="1"/>
    <col min="3082" max="3082" width="15.42578125" style="1" customWidth="1"/>
    <col min="3083" max="3083" width="14.5703125" style="1" customWidth="1"/>
    <col min="3084" max="3084" width="15.42578125" style="1" customWidth="1"/>
    <col min="3085" max="3085" width="15.85546875" style="1" customWidth="1"/>
    <col min="3086" max="3086" width="13.7109375" style="1" customWidth="1"/>
    <col min="3087" max="3091" width="13.42578125" style="1" customWidth="1"/>
    <col min="3092" max="3092" width="22.7109375" style="1" customWidth="1"/>
    <col min="3093" max="3100" width="20.85546875" style="1" customWidth="1"/>
    <col min="3101" max="3328" width="11.42578125" style="1"/>
    <col min="3329" max="3329" width="23" style="1" customWidth="1"/>
    <col min="3330" max="3330" width="11.7109375" style="1" customWidth="1"/>
    <col min="3331" max="3331" width="15.28515625" style="1" customWidth="1"/>
    <col min="3332" max="3332" width="37.7109375" style="1" customWidth="1"/>
    <col min="3333" max="3333" width="23.140625" style="1" customWidth="1"/>
    <col min="3334" max="3334" width="20.42578125" style="1" customWidth="1"/>
    <col min="3335" max="3335" width="21.5703125" style="1" bestFit="1" customWidth="1"/>
    <col min="3336" max="3336" width="16.140625" style="1" customWidth="1"/>
    <col min="3337" max="3337" width="17.42578125" style="1" customWidth="1"/>
    <col min="3338" max="3338" width="15.42578125" style="1" customWidth="1"/>
    <col min="3339" max="3339" width="14.5703125" style="1" customWidth="1"/>
    <col min="3340" max="3340" width="15.42578125" style="1" customWidth="1"/>
    <col min="3341" max="3341" width="15.85546875" style="1" customWidth="1"/>
    <col min="3342" max="3342" width="13.7109375" style="1" customWidth="1"/>
    <col min="3343" max="3347" width="13.42578125" style="1" customWidth="1"/>
    <col min="3348" max="3348" width="22.7109375" style="1" customWidth="1"/>
    <col min="3349" max="3356" width="20.85546875" style="1" customWidth="1"/>
    <col min="3357" max="3584" width="11.42578125" style="1"/>
    <col min="3585" max="3585" width="23" style="1" customWidth="1"/>
    <col min="3586" max="3586" width="11.7109375" style="1" customWidth="1"/>
    <col min="3587" max="3587" width="15.28515625" style="1" customWidth="1"/>
    <col min="3588" max="3588" width="37.7109375" style="1" customWidth="1"/>
    <col min="3589" max="3589" width="23.140625" style="1" customWidth="1"/>
    <col min="3590" max="3590" width="20.42578125" style="1" customWidth="1"/>
    <col min="3591" max="3591" width="21.5703125" style="1" bestFit="1" customWidth="1"/>
    <col min="3592" max="3592" width="16.140625" style="1" customWidth="1"/>
    <col min="3593" max="3593" width="17.42578125" style="1" customWidth="1"/>
    <col min="3594" max="3594" width="15.42578125" style="1" customWidth="1"/>
    <col min="3595" max="3595" width="14.5703125" style="1" customWidth="1"/>
    <col min="3596" max="3596" width="15.42578125" style="1" customWidth="1"/>
    <col min="3597" max="3597" width="15.85546875" style="1" customWidth="1"/>
    <col min="3598" max="3598" width="13.7109375" style="1" customWidth="1"/>
    <col min="3599" max="3603" width="13.42578125" style="1" customWidth="1"/>
    <col min="3604" max="3604" width="22.7109375" style="1" customWidth="1"/>
    <col min="3605" max="3612" width="20.85546875" style="1" customWidth="1"/>
    <col min="3613" max="3840" width="11.42578125" style="1"/>
    <col min="3841" max="3841" width="23" style="1" customWidth="1"/>
    <col min="3842" max="3842" width="11.7109375" style="1" customWidth="1"/>
    <col min="3843" max="3843" width="15.28515625" style="1" customWidth="1"/>
    <col min="3844" max="3844" width="37.7109375" style="1" customWidth="1"/>
    <col min="3845" max="3845" width="23.140625" style="1" customWidth="1"/>
    <col min="3846" max="3846" width="20.42578125" style="1" customWidth="1"/>
    <col min="3847" max="3847" width="21.5703125" style="1" bestFit="1" customWidth="1"/>
    <col min="3848" max="3848" width="16.140625" style="1" customWidth="1"/>
    <col min="3849" max="3849" width="17.42578125" style="1" customWidth="1"/>
    <col min="3850" max="3850" width="15.42578125" style="1" customWidth="1"/>
    <col min="3851" max="3851" width="14.5703125" style="1" customWidth="1"/>
    <col min="3852" max="3852" width="15.42578125" style="1" customWidth="1"/>
    <col min="3853" max="3853" width="15.85546875" style="1" customWidth="1"/>
    <col min="3854" max="3854" width="13.7109375" style="1" customWidth="1"/>
    <col min="3855" max="3859" width="13.42578125" style="1" customWidth="1"/>
    <col min="3860" max="3860" width="22.7109375" style="1" customWidth="1"/>
    <col min="3861" max="3868" width="20.85546875" style="1" customWidth="1"/>
    <col min="3869" max="4096" width="11.42578125" style="1"/>
    <col min="4097" max="4097" width="23" style="1" customWidth="1"/>
    <col min="4098" max="4098" width="11.7109375" style="1" customWidth="1"/>
    <col min="4099" max="4099" width="15.28515625" style="1" customWidth="1"/>
    <col min="4100" max="4100" width="37.7109375" style="1" customWidth="1"/>
    <col min="4101" max="4101" width="23.140625" style="1" customWidth="1"/>
    <col min="4102" max="4102" width="20.42578125" style="1" customWidth="1"/>
    <col min="4103" max="4103" width="21.5703125" style="1" bestFit="1" customWidth="1"/>
    <col min="4104" max="4104" width="16.140625" style="1" customWidth="1"/>
    <col min="4105" max="4105" width="17.42578125" style="1" customWidth="1"/>
    <col min="4106" max="4106" width="15.42578125" style="1" customWidth="1"/>
    <col min="4107" max="4107" width="14.5703125" style="1" customWidth="1"/>
    <col min="4108" max="4108" width="15.42578125" style="1" customWidth="1"/>
    <col min="4109" max="4109" width="15.85546875" style="1" customWidth="1"/>
    <col min="4110" max="4110" width="13.7109375" style="1" customWidth="1"/>
    <col min="4111" max="4115" width="13.42578125" style="1" customWidth="1"/>
    <col min="4116" max="4116" width="22.7109375" style="1" customWidth="1"/>
    <col min="4117" max="4124" width="20.85546875" style="1" customWidth="1"/>
    <col min="4125" max="4352" width="11.42578125" style="1"/>
    <col min="4353" max="4353" width="23" style="1" customWidth="1"/>
    <col min="4354" max="4354" width="11.7109375" style="1" customWidth="1"/>
    <col min="4355" max="4355" width="15.28515625" style="1" customWidth="1"/>
    <col min="4356" max="4356" width="37.7109375" style="1" customWidth="1"/>
    <col min="4357" max="4357" width="23.140625" style="1" customWidth="1"/>
    <col min="4358" max="4358" width="20.42578125" style="1" customWidth="1"/>
    <col min="4359" max="4359" width="21.5703125" style="1" bestFit="1" customWidth="1"/>
    <col min="4360" max="4360" width="16.140625" style="1" customWidth="1"/>
    <col min="4361" max="4361" width="17.42578125" style="1" customWidth="1"/>
    <col min="4362" max="4362" width="15.42578125" style="1" customWidth="1"/>
    <col min="4363" max="4363" width="14.5703125" style="1" customWidth="1"/>
    <col min="4364" max="4364" width="15.42578125" style="1" customWidth="1"/>
    <col min="4365" max="4365" width="15.85546875" style="1" customWidth="1"/>
    <col min="4366" max="4366" width="13.7109375" style="1" customWidth="1"/>
    <col min="4367" max="4371" width="13.42578125" style="1" customWidth="1"/>
    <col min="4372" max="4372" width="22.7109375" style="1" customWidth="1"/>
    <col min="4373" max="4380" width="20.85546875" style="1" customWidth="1"/>
    <col min="4381" max="4608" width="11.42578125" style="1"/>
    <col min="4609" max="4609" width="23" style="1" customWidth="1"/>
    <col min="4610" max="4610" width="11.7109375" style="1" customWidth="1"/>
    <col min="4611" max="4611" width="15.28515625" style="1" customWidth="1"/>
    <col min="4612" max="4612" width="37.7109375" style="1" customWidth="1"/>
    <col min="4613" max="4613" width="23.140625" style="1" customWidth="1"/>
    <col min="4614" max="4614" width="20.42578125" style="1" customWidth="1"/>
    <col min="4615" max="4615" width="21.5703125" style="1" bestFit="1" customWidth="1"/>
    <col min="4616" max="4616" width="16.140625" style="1" customWidth="1"/>
    <col min="4617" max="4617" width="17.42578125" style="1" customWidth="1"/>
    <col min="4618" max="4618" width="15.42578125" style="1" customWidth="1"/>
    <col min="4619" max="4619" width="14.5703125" style="1" customWidth="1"/>
    <col min="4620" max="4620" width="15.42578125" style="1" customWidth="1"/>
    <col min="4621" max="4621" width="15.85546875" style="1" customWidth="1"/>
    <col min="4622" max="4622" width="13.7109375" style="1" customWidth="1"/>
    <col min="4623" max="4627" width="13.42578125" style="1" customWidth="1"/>
    <col min="4628" max="4628" width="22.7109375" style="1" customWidth="1"/>
    <col min="4629" max="4636" width="20.85546875" style="1" customWidth="1"/>
    <col min="4637" max="4864" width="11.42578125" style="1"/>
    <col min="4865" max="4865" width="23" style="1" customWidth="1"/>
    <col min="4866" max="4866" width="11.7109375" style="1" customWidth="1"/>
    <col min="4867" max="4867" width="15.28515625" style="1" customWidth="1"/>
    <col min="4868" max="4868" width="37.7109375" style="1" customWidth="1"/>
    <col min="4869" max="4869" width="23.140625" style="1" customWidth="1"/>
    <col min="4870" max="4870" width="20.42578125" style="1" customWidth="1"/>
    <col min="4871" max="4871" width="21.5703125" style="1" bestFit="1" customWidth="1"/>
    <col min="4872" max="4872" width="16.140625" style="1" customWidth="1"/>
    <col min="4873" max="4873" width="17.42578125" style="1" customWidth="1"/>
    <col min="4874" max="4874" width="15.42578125" style="1" customWidth="1"/>
    <col min="4875" max="4875" width="14.5703125" style="1" customWidth="1"/>
    <col min="4876" max="4876" width="15.42578125" style="1" customWidth="1"/>
    <col min="4877" max="4877" width="15.85546875" style="1" customWidth="1"/>
    <col min="4878" max="4878" width="13.7109375" style="1" customWidth="1"/>
    <col min="4879" max="4883" width="13.42578125" style="1" customWidth="1"/>
    <col min="4884" max="4884" width="22.7109375" style="1" customWidth="1"/>
    <col min="4885" max="4892" width="20.85546875" style="1" customWidth="1"/>
    <col min="4893" max="5120" width="11.42578125" style="1"/>
    <col min="5121" max="5121" width="23" style="1" customWidth="1"/>
    <col min="5122" max="5122" width="11.7109375" style="1" customWidth="1"/>
    <col min="5123" max="5123" width="15.28515625" style="1" customWidth="1"/>
    <col min="5124" max="5124" width="37.7109375" style="1" customWidth="1"/>
    <col min="5125" max="5125" width="23.140625" style="1" customWidth="1"/>
    <col min="5126" max="5126" width="20.42578125" style="1" customWidth="1"/>
    <col min="5127" max="5127" width="21.5703125" style="1" bestFit="1" customWidth="1"/>
    <col min="5128" max="5128" width="16.140625" style="1" customWidth="1"/>
    <col min="5129" max="5129" width="17.42578125" style="1" customWidth="1"/>
    <col min="5130" max="5130" width="15.42578125" style="1" customWidth="1"/>
    <col min="5131" max="5131" width="14.5703125" style="1" customWidth="1"/>
    <col min="5132" max="5132" width="15.42578125" style="1" customWidth="1"/>
    <col min="5133" max="5133" width="15.85546875" style="1" customWidth="1"/>
    <col min="5134" max="5134" width="13.7109375" style="1" customWidth="1"/>
    <col min="5135" max="5139" width="13.42578125" style="1" customWidth="1"/>
    <col min="5140" max="5140" width="22.7109375" style="1" customWidth="1"/>
    <col min="5141" max="5148" width="20.85546875" style="1" customWidth="1"/>
    <col min="5149" max="5376" width="11.42578125" style="1"/>
    <col min="5377" max="5377" width="23" style="1" customWidth="1"/>
    <col min="5378" max="5378" width="11.7109375" style="1" customWidth="1"/>
    <col min="5379" max="5379" width="15.28515625" style="1" customWidth="1"/>
    <col min="5380" max="5380" width="37.7109375" style="1" customWidth="1"/>
    <col min="5381" max="5381" width="23.140625" style="1" customWidth="1"/>
    <col min="5382" max="5382" width="20.42578125" style="1" customWidth="1"/>
    <col min="5383" max="5383" width="21.5703125" style="1" bestFit="1" customWidth="1"/>
    <col min="5384" max="5384" width="16.140625" style="1" customWidth="1"/>
    <col min="5385" max="5385" width="17.42578125" style="1" customWidth="1"/>
    <col min="5386" max="5386" width="15.42578125" style="1" customWidth="1"/>
    <col min="5387" max="5387" width="14.5703125" style="1" customWidth="1"/>
    <col min="5388" max="5388" width="15.42578125" style="1" customWidth="1"/>
    <col min="5389" max="5389" width="15.85546875" style="1" customWidth="1"/>
    <col min="5390" max="5390" width="13.7109375" style="1" customWidth="1"/>
    <col min="5391" max="5395" width="13.42578125" style="1" customWidth="1"/>
    <col min="5396" max="5396" width="22.7109375" style="1" customWidth="1"/>
    <col min="5397" max="5404" width="20.85546875" style="1" customWidth="1"/>
    <col min="5405" max="5632" width="11.42578125" style="1"/>
    <col min="5633" max="5633" width="23" style="1" customWidth="1"/>
    <col min="5634" max="5634" width="11.7109375" style="1" customWidth="1"/>
    <col min="5635" max="5635" width="15.28515625" style="1" customWidth="1"/>
    <col min="5636" max="5636" width="37.7109375" style="1" customWidth="1"/>
    <col min="5637" max="5637" width="23.140625" style="1" customWidth="1"/>
    <col min="5638" max="5638" width="20.42578125" style="1" customWidth="1"/>
    <col min="5639" max="5639" width="21.5703125" style="1" bestFit="1" customWidth="1"/>
    <col min="5640" max="5640" width="16.140625" style="1" customWidth="1"/>
    <col min="5641" max="5641" width="17.42578125" style="1" customWidth="1"/>
    <col min="5642" max="5642" width="15.42578125" style="1" customWidth="1"/>
    <col min="5643" max="5643" width="14.5703125" style="1" customWidth="1"/>
    <col min="5644" max="5644" width="15.42578125" style="1" customWidth="1"/>
    <col min="5645" max="5645" width="15.85546875" style="1" customWidth="1"/>
    <col min="5646" max="5646" width="13.7109375" style="1" customWidth="1"/>
    <col min="5647" max="5651" width="13.42578125" style="1" customWidth="1"/>
    <col min="5652" max="5652" width="22.7109375" style="1" customWidth="1"/>
    <col min="5653" max="5660" width="20.85546875" style="1" customWidth="1"/>
    <col min="5661" max="5888" width="11.42578125" style="1"/>
    <col min="5889" max="5889" width="23" style="1" customWidth="1"/>
    <col min="5890" max="5890" width="11.7109375" style="1" customWidth="1"/>
    <col min="5891" max="5891" width="15.28515625" style="1" customWidth="1"/>
    <col min="5892" max="5892" width="37.7109375" style="1" customWidth="1"/>
    <col min="5893" max="5893" width="23.140625" style="1" customWidth="1"/>
    <col min="5894" max="5894" width="20.42578125" style="1" customWidth="1"/>
    <col min="5895" max="5895" width="21.5703125" style="1" bestFit="1" customWidth="1"/>
    <col min="5896" max="5896" width="16.140625" style="1" customWidth="1"/>
    <col min="5897" max="5897" width="17.42578125" style="1" customWidth="1"/>
    <col min="5898" max="5898" width="15.42578125" style="1" customWidth="1"/>
    <col min="5899" max="5899" width="14.5703125" style="1" customWidth="1"/>
    <col min="5900" max="5900" width="15.42578125" style="1" customWidth="1"/>
    <col min="5901" max="5901" width="15.85546875" style="1" customWidth="1"/>
    <col min="5902" max="5902" width="13.7109375" style="1" customWidth="1"/>
    <col min="5903" max="5907" width="13.42578125" style="1" customWidth="1"/>
    <col min="5908" max="5908" width="22.7109375" style="1" customWidth="1"/>
    <col min="5909" max="5916" width="20.85546875" style="1" customWidth="1"/>
    <col min="5917" max="6144" width="11.42578125" style="1"/>
    <col min="6145" max="6145" width="23" style="1" customWidth="1"/>
    <col min="6146" max="6146" width="11.7109375" style="1" customWidth="1"/>
    <col min="6147" max="6147" width="15.28515625" style="1" customWidth="1"/>
    <col min="6148" max="6148" width="37.7109375" style="1" customWidth="1"/>
    <col min="6149" max="6149" width="23.140625" style="1" customWidth="1"/>
    <col min="6150" max="6150" width="20.42578125" style="1" customWidth="1"/>
    <col min="6151" max="6151" width="21.5703125" style="1" bestFit="1" customWidth="1"/>
    <col min="6152" max="6152" width="16.140625" style="1" customWidth="1"/>
    <col min="6153" max="6153" width="17.42578125" style="1" customWidth="1"/>
    <col min="6154" max="6154" width="15.42578125" style="1" customWidth="1"/>
    <col min="6155" max="6155" width="14.5703125" style="1" customWidth="1"/>
    <col min="6156" max="6156" width="15.42578125" style="1" customWidth="1"/>
    <col min="6157" max="6157" width="15.85546875" style="1" customWidth="1"/>
    <col min="6158" max="6158" width="13.7109375" style="1" customWidth="1"/>
    <col min="6159" max="6163" width="13.42578125" style="1" customWidth="1"/>
    <col min="6164" max="6164" width="22.7109375" style="1" customWidth="1"/>
    <col min="6165" max="6172" width="20.85546875" style="1" customWidth="1"/>
    <col min="6173" max="6400" width="11.42578125" style="1"/>
    <col min="6401" max="6401" width="23" style="1" customWidth="1"/>
    <col min="6402" max="6402" width="11.7109375" style="1" customWidth="1"/>
    <col min="6403" max="6403" width="15.28515625" style="1" customWidth="1"/>
    <col min="6404" max="6404" width="37.7109375" style="1" customWidth="1"/>
    <col min="6405" max="6405" width="23.140625" style="1" customWidth="1"/>
    <col min="6406" max="6406" width="20.42578125" style="1" customWidth="1"/>
    <col min="6407" max="6407" width="21.5703125" style="1" bestFit="1" customWidth="1"/>
    <col min="6408" max="6408" width="16.140625" style="1" customWidth="1"/>
    <col min="6409" max="6409" width="17.42578125" style="1" customWidth="1"/>
    <col min="6410" max="6410" width="15.42578125" style="1" customWidth="1"/>
    <col min="6411" max="6411" width="14.5703125" style="1" customWidth="1"/>
    <col min="6412" max="6412" width="15.42578125" style="1" customWidth="1"/>
    <col min="6413" max="6413" width="15.85546875" style="1" customWidth="1"/>
    <col min="6414" max="6414" width="13.7109375" style="1" customWidth="1"/>
    <col min="6415" max="6419" width="13.42578125" style="1" customWidth="1"/>
    <col min="6420" max="6420" width="22.7109375" style="1" customWidth="1"/>
    <col min="6421" max="6428" width="20.85546875" style="1" customWidth="1"/>
    <col min="6429" max="6656" width="11.42578125" style="1"/>
    <col min="6657" max="6657" width="23" style="1" customWidth="1"/>
    <col min="6658" max="6658" width="11.7109375" style="1" customWidth="1"/>
    <col min="6659" max="6659" width="15.28515625" style="1" customWidth="1"/>
    <col min="6660" max="6660" width="37.7109375" style="1" customWidth="1"/>
    <col min="6661" max="6661" width="23.140625" style="1" customWidth="1"/>
    <col min="6662" max="6662" width="20.42578125" style="1" customWidth="1"/>
    <col min="6663" max="6663" width="21.5703125" style="1" bestFit="1" customWidth="1"/>
    <col min="6664" max="6664" width="16.140625" style="1" customWidth="1"/>
    <col min="6665" max="6665" width="17.42578125" style="1" customWidth="1"/>
    <col min="6666" max="6666" width="15.42578125" style="1" customWidth="1"/>
    <col min="6667" max="6667" width="14.5703125" style="1" customWidth="1"/>
    <col min="6668" max="6668" width="15.42578125" style="1" customWidth="1"/>
    <col min="6669" max="6669" width="15.85546875" style="1" customWidth="1"/>
    <col min="6670" max="6670" width="13.7109375" style="1" customWidth="1"/>
    <col min="6671" max="6675" width="13.42578125" style="1" customWidth="1"/>
    <col min="6676" max="6676" width="22.7109375" style="1" customWidth="1"/>
    <col min="6677" max="6684" width="20.85546875" style="1" customWidth="1"/>
    <col min="6685" max="6912" width="11.42578125" style="1"/>
    <col min="6913" max="6913" width="23" style="1" customWidth="1"/>
    <col min="6914" max="6914" width="11.7109375" style="1" customWidth="1"/>
    <col min="6915" max="6915" width="15.28515625" style="1" customWidth="1"/>
    <col min="6916" max="6916" width="37.7109375" style="1" customWidth="1"/>
    <col min="6917" max="6917" width="23.140625" style="1" customWidth="1"/>
    <col min="6918" max="6918" width="20.42578125" style="1" customWidth="1"/>
    <col min="6919" max="6919" width="21.5703125" style="1" bestFit="1" customWidth="1"/>
    <col min="6920" max="6920" width="16.140625" style="1" customWidth="1"/>
    <col min="6921" max="6921" width="17.42578125" style="1" customWidth="1"/>
    <col min="6922" max="6922" width="15.42578125" style="1" customWidth="1"/>
    <col min="6923" max="6923" width="14.5703125" style="1" customWidth="1"/>
    <col min="6924" max="6924" width="15.42578125" style="1" customWidth="1"/>
    <col min="6925" max="6925" width="15.85546875" style="1" customWidth="1"/>
    <col min="6926" max="6926" width="13.7109375" style="1" customWidth="1"/>
    <col min="6927" max="6931" width="13.42578125" style="1" customWidth="1"/>
    <col min="6932" max="6932" width="22.7109375" style="1" customWidth="1"/>
    <col min="6933" max="6940" width="20.85546875" style="1" customWidth="1"/>
    <col min="6941" max="7168" width="11.42578125" style="1"/>
    <col min="7169" max="7169" width="23" style="1" customWidth="1"/>
    <col min="7170" max="7170" width="11.7109375" style="1" customWidth="1"/>
    <col min="7171" max="7171" width="15.28515625" style="1" customWidth="1"/>
    <col min="7172" max="7172" width="37.7109375" style="1" customWidth="1"/>
    <col min="7173" max="7173" width="23.140625" style="1" customWidth="1"/>
    <col min="7174" max="7174" width="20.42578125" style="1" customWidth="1"/>
    <col min="7175" max="7175" width="21.5703125" style="1" bestFit="1" customWidth="1"/>
    <col min="7176" max="7176" width="16.140625" style="1" customWidth="1"/>
    <col min="7177" max="7177" width="17.42578125" style="1" customWidth="1"/>
    <col min="7178" max="7178" width="15.42578125" style="1" customWidth="1"/>
    <col min="7179" max="7179" width="14.5703125" style="1" customWidth="1"/>
    <col min="7180" max="7180" width="15.42578125" style="1" customWidth="1"/>
    <col min="7181" max="7181" width="15.85546875" style="1" customWidth="1"/>
    <col min="7182" max="7182" width="13.7109375" style="1" customWidth="1"/>
    <col min="7183" max="7187" width="13.42578125" style="1" customWidth="1"/>
    <col min="7188" max="7188" width="22.7109375" style="1" customWidth="1"/>
    <col min="7189" max="7196" width="20.85546875" style="1" customWidth="1"/>
    <col min="7197" max="7424" width="11.42578125" style="1"/>
    <col min="7425" max="7425" width="23" style="1" customWidth="1"/>
    <col min="7426" max="7426" width="11.7109375" style="1" customWidth="1"/>
    <col min="7427" max="7427" width="15.28515625" style="1" customWidth="1"/>
    <col min="7428" max="7428" width="37.7109375" style="1" customWidth="1"/>
    <col min="7429" max="7429" width="23.140625" style="1" customWidth="1"/>
    <col min="7430" max="7430" width="20.42578125" style="1" customWidth="1"/>
    <col min="7431" max="7431" width="21.5703125" style="1" bestFit="1" customWidth="1"/>
    <col min="7432" max="7432" width="16.140625" style="1" customWidth="1"/>
    <col min="7433" max="7433" width="17.42578125" style="1" customWidth="1"/>
    <col min="7434" max="7434" width="15.42578125" style="1" customWidth="1"/>
    <col min="7435" max="7435" width="14.5703125" style="1" customWidth="1"/>
    <col min="7436" max="7436" width="15.42578125" style="1" customWidth="1"/>
    <col min="7437" max="7437" width="15.85546875" style="1" customWidth="1"/>
    <col min="7438" max="7438" width="13.7109375" style="1" customWidth="1"/>
    <col min="7439" max="7443" width="13.42578125" style="1" customWidth="1"/>
    <col min="7444" max="7444" width="22.7109375" style="1" customWidth="1"/>
    <col min="7445" max="7452" width="20.85546875" style="1" customWidth="1"/>
    <col min="7453" max="7680" width="11.42578125" style="1"/>
    <col min="7681" max="7681" width="23" style="1" customWidth="1"/>
    <col min="7682" max="7682" width="11.7109375" style="1" customWidth="1"/>
    <col min="7683" max="7683" width="15.28515625" style="1" customWidth="1"/>
    <col min="7684" max="7684" width="37.7109375" style="1" customWidth="1"/>
    <col min="7685" max="7685" width="23.140625" style="1" customWidth="1"/>
    <col min="7686" max="7686" width="20.42578125" style="1" customWidth="1"/>
    <col min="7687" max="7687" width="21.5703125" style="1" bestFit="1" customWidth="1"/>
    <col min="7688" max="7688" width="16.140625" style="1" customWidth="1"/>
    <col min="7689" max="7689" width="17.42578125" style="1" customWidth="1"/>
    <col min="7690" max="7690" width="15.42578125" style="1" customWidth="1"/>
    <col min="7691" max="7691" width="14.5703125" style="1" customWidth="1"/>
    <col min="7692" max="7692" width="15.42578125" style="1" customWidth="1"/>
    <col min="7693" max="7693" width="15.85546875" style="1" customWidth="1"/>
    <col min="7694" max="7694" width="13.7109375" style="1" customWidth="1"/>
    <col min="7695" max="7699" width="13.42578125" style="1" customWidth="1"/>
    <col min="7700" max="7700" width="22.7109375" style="1" customWidth="1"/>
    <col min="7701" max="7708" width="20.85546875" style="1" customWidth="1"/>
    <col min="7709" max="7936" width="11.42578125" style="1"/>
    <col min="7937" max="7937" width="23" style="1" customWidth="1"/>
    <col min="7938" max="7938" width="11.7109375" style="1" customWidth="1"/>
    <col min="7939" max="7939" width="15.28515625" style="1" customWidth="1"/>
    <col min="7940" max="7940" width="37.7109375" style="1" customWidth="1"/>
    <col min="7941" max="7941" width="23.140625" style="1" customWidth="1"/>
    <col min="7942" max="7942" width="20.42578125" style="1" customWidth="1"/>
    <col min="7943" max="7943" width="21.5703125" style="1" bestFit="1" customWidth="1"/>
    <col min="7944" max="7944" width="16.140625" style="1" customWidth="1"/>
    <col min="7945" max="7945" width="17.42578125" style="1" customWidth="1"/>
    <col min="7946" max="7946" width="15.42578125" style="1" customWidth="1"/>
    <col min="7947" max="7947" width="14.5703125" style="1" customWidth="1"/>
    <col min="7948" max="7948" width="15.42578125" style="1" customWidth="1"/>
    <col min="7949" max="7949" width="15.85546875" style="1" customWidth="1"/>
    <col min="7950" max="7950" width="13.7109375" style="1" customWidth="1"/>
    <col min="7951" max="7955" width="13.42578125" style="1" customWidth="1"/>
    <col min="7956" max="7956" width="22.7109375" style="1" customWidth="1"/>
    <col min="7957" max="7964" width="20.85546875" style="1" customWidth="1"/>
    <col min="7965" max="8192" width="11.42578125" style="1"/>
    <col min="8193" max="8193" width="23" style="1" customWidth="1"/>
    <col min="8194" max="8194" width="11.7109375" style="1" customWidth="1"/>
    <col min="8195" max="8195" width="15.28515625" style="1" customWidth="1"/>
    <col min="8196" max="8196" width="37.7109375" style="1" customWidth="1"/>
    <col min="8197" max="8197" width="23.140625" style="1" customWidth="1"/>
    <col min="8198" max="8198" width="20.42578125" style="1" customWidth="1"/>
    <col min="8199" max="8199" width="21.5703125" style="1" bestFit="1" customWidth="1"/>
    <col min="8200" max="8200" width="16.140625" style="1" customWidth="1"/>
    <col min="8201" max="8201" width="17.42578125" style="1" customWidth="1"/>
    <col min="8202" max="8202" width="15.42578125" style="1" customWidth="1"/>
    <col min="8203" max="8203" width="14.5703125" style="1" customWidth="1"/>
    <col min="8204" max="8204" width="15.42578125" style="1" customWidth="1"/>
    <col min="8205" max="8205" width="15.85546875" style="1" customWidth="1"/>
    <col min="8206" max="8206" width="13.7109375" style="1" customWidth="1"/>
    <col min="8207" max="8211" width="13.42578125" style="1" customWidth="1"/>
    <col min="8212" max="8212" width="22.7109375" style="1" customWidth="1"/>
    <col min="8213" max="8220" width="20.85546875" style="1" customWidth="1"/>
    <col min="8221" max="8448" width="11.42578125" style="1"/>
    <col min="8449" max="8449" width="23" style="1" customWidth="1"/>
    <col min="8450" max="8450" width="11.7109375" style="1" customWidth="1"/>
    <col min="8451" max="8451" width="15.28515625" style="1" customWidth="1"/>
    <col min="8452" max="8452" width="37.7109375" style="1" customWidth="1"/>
    <col min="8453" max="8453" width="23.140625" style="1" customWidth="1"/>
    <col min="8454" max="8454" width="20.42578125" style="1" customWidth="1"/>
    <col min="8455" max="8455" width="21.5703125" style="1" bestFit="1" customWidth="1"/>
    <col min="8456" max="8456" width="16.140625" style="1" customWidth="1"/>
    <col min="8457" max="8457" width="17.42578125" style="1" customWidth="1"/>
    <col min="8458" max="8458" width="15.42578125" style="1" customWidth="1"/>
    <col min="8459" max="8459" width="14.5703125" style="1" customWidth="1"/>
    <col min="8460" max="8460" width="15.42578125" style="1" customWidth="1"/>
    <col min="8461" max="8461" width="15.85546875" style="1" customWidth="1"/>
    <col min="8462" max="8462" width="13.7109375" style="1" customWidth="1"/>
    <col min="8463" max="8467" width="13.42578125" style="1" customWidth="1"/>
    <col min="8468" max="8468" width="22.7109375" style="1" customWidth="1"/>
    <col min="8469" max="8476" width="20.85546875" style="1" customWidth="1"/>
    <col min="8477" max="8704" width="11.42578125" style="1"/>
    <col min="8705" max="8705" width="23" style="1" customWidth="1"/>
    <col min="8706" max="8706" width="11.7109375" style="1" customWidth="1"/>
    <col min="8707" max="8707" width="15.28515625" style="1" customWidth="1"/>
    <col min="8708" max="8708" width="37.7109375" style="1" customWidth="1"/>
    <col min="8709" max="8709" width="23.140625" style="1" customWidth="1"/>
    <col min="8710" max="8710" width="20.42578125" style="1" customWidth="1"/>
    <col min="8711" max="8711" width="21.5703125" style="1" bestFit="1" customWidth="1"/>
    <col min="8712" max="8712" width="16.140625" style="1" customWidth="1"/>
    <col min="8713" max="8713" width="17.42578125" style="1" customWidth="1"/>
    <col min="8714" max="8714" width="15.42578125" style="1" customWidth="1"/>
    <col min="8715" max="8715" width="14.5703125" style="1" customWidth="1"/>
    <col min="8716" max="8716" width="15.42578125" style="1" customWidth="1"/>
    <col min="8717" max="8717" width="15.85546875" style="1" customWidth="1"/>
    <col min="8718" max="8718" width="13.7109375" style="1" customWidth="1"/>
    <col min="8719" max="8723" width="13.42578125" style="1" customWidth="1"/>
    <col min="8724" max="8724" width="22.7109375" style="1" customWidth="1"/>
    <col min="8725" max="8732" width="20.85546875" style="1" customWidth="1"/>
    <col min="8733" max="8960" width="11.42578125" style="1"/>
    <col min="8961" max="8961" width="23" style="1" customWidth="1"/>
    <col min="8962" max="8962" width="11.7109375" style="1" customWidth="1"/>
    <col min="8963" max="8963" width="15.28515625" style="1" customWidth="1"/>
    <col min="8964" max="8964" width="37.7109375" style="1" customWidth="1"/>
    <col min="8965" max="8965" width="23.140625" style="1" customWidth="1"/>
    <col min="8966" max="8966" width="20.42578125" style="1" customWidth="1"/>
    <col min="8967" max="8967" width="21.5703125" style="1" bestFit="1" customWidth="1"/>
    <col min="8968" max="8968" width="16.140625" style="1" customWidth="1"/>
    <col min="8969" max="8969" width="17.42578125" style="1" customWidth="1"/>
    <col min="8970" max="8970" width="15.42578125" style="1" customWidth="1"/>
    <col min="8971" max="8971" width="14.5703125" style="1" customWidth="1"/>
    <col min="8972" max="8972" width="15.42578125" style="1" customWidth="1"/>
    <col min="8973" max="8973" width="15.85546875" style="1" customWidth="1"/>
    <col min="8974" max="8974" width="13.7109375" style="1" customWidth="1"/>
    <col min="8975" max="8979" width="13.42578125" style="1" customWidth="1"/>
    <col min="8980" max="8980" width="22.7109375" style="1" customWidth="1"/>
    <col min="8981" max="8988" width="20.85546875" style="1" customWidth="1"/>
    <col min="8989" max="9216" width="11.42578125" style="1"/>
    <col min="9217" max="9217" width="23" style="1" customWidth="1"/>
    <col min="9218" max="9218" width="11.7109375" style="1" customWidth="1"/>
    <col min="9219" max="9219" width="15.28515625" style="1" customWidth="1"/>
    <col min="9220" max="9220" width="37.7109375" style="1" customWidth="1"/>
    <col min="9221" max="9221" width="23.140625" style="1" customWidth="1"/>
    <col min="9222" max="9222" width="20.42578125" style="1" customWidth="1"/>
    <col min="9223" max="9223" width="21.5703125" style="1" bestFit="1" customWidth="1"/>
    <col min="9224" max="9224" width="16.140625" style="1" customWidth="1"/>
    <col min="9225" max="9225" width="17.42578125" style="1" customWidth="1"/>
    <col min="9226" max="9226" width="15.42578125" style="1" customWidth="1"/>
    <col min="9227" max="9227" width="14.5703125" style="1" customWidth="1"/>
    <col min="9228" max="9228" width="15.42578125" style="1" customWidth="1"/>
    <col min="9229" max="9229" width="15.85546875" style="1" customWidth="1"/>
    <col min="9230" max="9230" width="13.7109375" style="1" customWidth="1"/>
    <col min="9231" max="9235" width="13.42578125" style="1" customWidth="1"/>
    <col min="9236" max="9236" width="22.7109375" style="1" customWidth="1"/>
    <col min="9237" max="9244" width="20.85546875" style="1" customWidth="1"/>
    <col min="9245" max="9472" width="11.42578125" style="1"/>
    <col min="9473" max="9473" width="23" style="1" customWidth="1"/>
    <col min="9474" max="9474" width="11.7109375" style="1" customWidth="1"/>
    <col min="9475" max="9475" width="15.28515625" style="1" customWidth="1"/>
    <col min="9476" max="9476" width="37.7109375" style="1" customWidth="1"/>
    <col min="9477" max="9477" width="23.140625" style="1" customWidth="1"/>
    <col min="9478" max="9478" width="20.42578125" style="1" customWidth="1"/>
    <col min="9479" max="9479" width="21.5703125" style="1" bestFit="1" customWidth="1"/>
    <col min="9480" max="9480" width="16.140625" style="1" customWidth="1"/>
    <col min="9481" max="9481" width="17.42578125" style="1" customWidth="1"/>
    <col min="9482" max="9482" width="15.42578125" style="1" customWidth="1"/>
    <col min="9483" max="9483" width="14.5703125" style="1" customWidth="1"/>
    <col min="9484" max="9484" width="15.42578125" style="1" customWidth="1"/>
    <col min="9485" max="9485" width="15.85546875" style="1" customWidth="1"/>
    <col min="9486" max="9486" width="13.7109375" style="1" customWidth="1"/>
    <col min="9487" max="9491" width="13.42578125" style="1" customWidth="1"/>
    <col min="9492" max="9492" width="22.7109375" style="1" customWidth="1"/>
    <col min="9493" max="9500" width="20.85546875" style="1" customWidth="1"/>
    <col min="9501" max="9728" width="11.42578125" style="1"/>
    <col min="9729" max="9729" width="23" style="1" customWidth="1"/>
    <col min="9730" max="9730" width="11.7109375" style="1" customWidth="1"/>
    <col min="9731" max="9731" width="15.28515625" style="1" customWidth="1"/>
    <col min="9732" max="9732" width="37.7109375" style="1" customWidth="1"/>
    <col min="9733" max="9733" width="23.140625" style="1" customWidth="1"/>
    <col min="9734" max="9734" width="20.42578125" style="1" customWidth="1"/>
    <col min="9735" max="9735" width="21.5703125" style="1" bestFit="1" customWidth="1"/>
    <col min="9736" max="9736" width="16.140625" style="1" customWidth="1"/>
    <col min="9737" max="9737" width="17.42578125" style="1" customWidth="1"/>
    <col min="9738" max="9738" width="15.42578125" style="1" customWidth="1"/>
    <col min="9739" max="9739" width="14.5703125" style="1" customWidth="1"/>
    <col min="9740" max="9740" width="15.42578125" style="1" customWidth="1"/>
    <col min="9741" max="9741" width="15.85546875" style="1" customWidth="1"/>
    <col min="9742" max="9742" width="13.7109375" style="1" customWidth="1"/>
    <col min="9743" max="9747" width="13.42578125" style="1" customWidth="1"/>
    <col min="9748" max="9748" width="22.7109375" style="1" customWidth="1"/>
    <col min="9749" max="9756" width="20.85546875" style="1" customWidth="1"/>
    <col min="9757" max="9984" width="11.42578125" style="1"/>
    <col min="9985" max="9985" width="23" style="1" customWidth="1"/>
    <col min="9986" max="9986" width="11.7109375" style="1" customWidth="1"/>
    <col min="9987" max="9987" width="15.28515625" style="1" customWidth="1"/>
    <col min="9988" max="9988" width="37.7109375" style="1" customWidth="1"/>
    <col min="9989" max="9989" width="23.140625" style="1" customWidth="1"/>
    <col min="9990" max="9990" width="20.42578125" style="1" customWidth="1"/>
    <col min="9991" max="9991" width="21.5703125" style="1" bestFit="1" customWidth="1"/>
    <col min="9992" max="9992" width="16.140625" style="1" customWidth="1"/>
    <col min="9993" max="9993" width="17.42578125" style="1" customWidth="1"/>
    <col min="9994" max="9994" width="15.42578125" style="1" customWidth="1"/>
    <col min="9995" max="9995" width="14.5703125" style="1" customWidth="1"/>
    <col min="9996" max="9996" width="15.42578125" style="1" customWidth="1"/>
    <col min="9997" max="9997" width="15.85546875" style="1" customWidth="1"/>
    <col min="9998" max="9998" width="13.7109375" style="1" customWidth="1"/>
    <col min="9999" max="10003" width="13.42578125" style="1" customWidth="1"/>
    <col min="10004" max="10004" width="22.7109375" style="1" customWidth="1"/>
    <col min="10005" max="10012" width="20.85546875" style="1" customWidth="1"/>
    <col min="10013" max="10240" width="11.42578125" style="1"/>
    <col min="10241" max="10241" width="23" style="1" customWidth="1"/>
    <col min="10242" max="10242" width="11.7109375" style="1" customWidth="1"/>
    <col min="10243" max="10243" width="15.28515625" style="1" customWidth="1"/>
    <col min="10244" max="10244" width="37.7109375" style="1" customWidth="1"/>
    <col min="10245" max="10245" width="23.140625" style="1" customWidth="1"/>
    <col min="10246" max="10246" width="20.42578125" style="1" customWidth="1"/>
    <col min="10247" max="10247" width="21.5703125" style="1" bestFit="1" customWidth="1"/>
    <col min="10248" max="10248" width="16.140625" style="1" customWidth="1"/>
    <col min="10249" max="10249" width="17.42578125" style="1" customWidth="1"/>
    <col min="10250" max="10250" width="15.42578125" style="1" customWidth="1"/>
    <col min="10251" max="10251" width="14.5703125" style="1" customWidth="1"/>
    <col min="10252" max="10252" width="15.42578125" style="1" customWidth="1"/>
    <col min="10253" max="10253" width="15.85546875" style="1" customWidth="1"/>
    <col min="10254" max="10254" width="13.7109375" style="1" customWidth="1"/>
    <col min="10255" max="10259" width="13.42578125" style="1" customWidth="1"/>
    <col min="10260" max="10260" width="22.7109375" style="1" customWidth="1"/>
    <col min="10261" max="10268" width="20.85546875" style="1" customWidth="1"/>
    <col min="10269" max="10496" width="11.42578125" style="1"/>
    <col min="10497" max="10497" width="23" style="1" customWidth="1"/>
    <col min="10498" max="10498" width="11.7109375" style="1" customWidth="1"/>
    <col min="10499" max="10499" width="15.28515625" style="1" customWidth="1"/>
    <col min="10500" max="10500" width="37.7109375" style="1" customWidth="1"/>
    <col min="10501" max="10501" width="23.140625" style="1" customWidth="1"/>
    <col min="10502" max="10502" width="20.42578125" style="1" customWidth="1"/>
    <col min="10503" max="10503" width="21.5703125" style="1" bestFit="1" customWidth="1"/>
    <col min="10504" max="10504" width="16.140625" style="1" customWidth="1"/>
    <col min="10505" max="10505" width="17.42578125" style="1" customWidth="1"/>
    <col min="10506" max="10506" width="15.42578125" style="1" customWidth="1"/>
    <col min="10507" max="10507" width="14.5703125" style="1" customWidth="1"/>
    <col min="10508" max="10508" width="15.42578125" style="1" customWidth="1"/>
    <col min="10509" max="10509" width="15.85546875" style="1" customWidth="1"/>
    <col min="10510" max="10510" width="13.7109375" style="1" customWidth="1"/>
    <col min="10511" max="10515" width="13.42578125" style="1" customWidth="1"/>
    <col min="10516" max="10516" width="22.7109375" style="1" customWidth="1"/>
    <col min="10517" max="10524" width="20.85546875" style="1" customWidth="1"/>
    <col min="10525" max="10752" width="11.42578125" style="1"/>
    <col min="10753" max="10753" width="23" style="1" customWidth="1"/>
    <col min="10754" max="10754" width="11.7109375" style="1" customWidth="1"/>
    <col min="10755" max="10755" width="15.28515625" style="1" customWidth="1"/>
    <col min="10756" max="10756" width="37.7109375" style="1" customWidth="1"/>
    <col min="10757" max="10757" width="23.140625" style="1" customWidth="1"/>
    <col min="10758" max="10758" width="20.42578125" style="1" customWidth="1"/>
    <col min="10759" max="10759" width="21.5703125" style="1" bestFit="1" customWidth="1"/>
    <col min="10760" max="10760" width="16.140625" style="1" customWidth="1"/>
    <col min="10761" max="10761" width="17.42578125" style="1" customWidth="1"/>
    <col min="10762" max="10762" width="15.42578125" style="1" customWidth="1"/>
    <col min="10763" max="10763" width="14.5703125" style="1" customWidth="1"/>
    <col min="10764" max="10764" width="15.42578125" style="1" customWidth="1"/>
    <col min="10765" max="10765" width="15.85546875" style="1" customWidth="1"/>
    <col min="10766" max="10766" width="13.7109375" style="1" customWidth="1"/>
    <col min="10767" max="10771" width="13.42578125" style="1" customWidth="1"/>
    <col min="10772" max="10772" width="22.7109375" style="1" customWidth="1"/>
    <col min="10773" max="10780" width="20.85546875" style="1" customWidth="1"/>
    <col min="10781" max="11008" width="11.42578125" style="1"/>
    <col min="11009" max="11009" width="23" style="1" customWidth="1"/>
    <col min="11010" max="11010" width="11.7109375" style="1" customWidth="1"/>
    <col min="11011" max="11011" width="15.28515625" style="1" customWidth="1"/>
    <col min="11012" max="11012" width="37.7109375" style="1" customWidth="1"/>
    <col min="11013" max="11013" width="23.140625" style="1" customWidth="1"/>
    <col min="11014" max="11014" width="20.42578125" style="1" customWidth="1"/>
    <col min="11015" max="11015" width="21.5703125" style="1" bestFit="1" customWidth="1"/>
    <col min="11016" max="11016" width="16.140625" style="1" customWidth="1"/>
    <col min="11017" max="11017" width="17.42578125" style="1" customWidth="1"/>
    <col min="11018" max="11018" width="15.42578125" style="1" customWidth="1"/>
    <col min="11019" max="11019" width="14.5703125" style="1" customWidth="1"/>
    <col min="11020" max="11020" width="15.42578125" style="1" customWidth="1"/>
    <col min="11021" max="11021" width="15.85546875" style="1" customWidth="1"/>
    <col min="11022" max="11022" width="13.7109375" style="1" customWidth="1"/>
    <col min="11023" max="11027" width="13.42578125" style="1" customWidth="1"/>
    <col min="11028" max="11028" width="22.7109375" style="1" customWidth="1"/>
    <col min="11029" max="11036" width="20.85546875" style="1" customWidth="1"/>
    <col min="11037" max="11264" width="11.42578125" style="1"/>
    <col min="11265" max="11265" width="23" style="1" customWidth="1"/>
    <col min="11266" max="11266" width="11.7109375" style="1" customWidth="1"/>
    <col min="11267" max="11267" width="15.28515625" style="1" customWidth="1"/>
    <col min="11268" max="11268" width="37.7109375" style="1" customWidth="1"/>
    <col min="11269" max="11269" width="23.140625" style="1" customWidth="1"/>
    <col min="11270" max="11270" width="20.42578125" style="1" customWidth="1"/>
    <col min="11271" max="11271" width="21.5703125" style="1" bestFit="1" customWidth="1"/>
    <col min="11272" max="11272" width="16.140625" style="1" customWidth="1"/>
    <col min="11273" max="11273" width="17.42578125" style="1" customWidth="1"/>
    <col min="11274" max="11274" width="15.42578125" style="1" customWidth="1"/>
    <col min="11275" max="11275" width="14.5703125" style="1" customWidth="1"/>
    <col min="11276" max="11276" width="15.42578125" style="1" customWidth="1"/>
    <col min="11277" max="11277" width="15.85546875" style="1" customWidth="1"/>
    <col min="11278" max="11278" width="13.7109375" style="1" customWidth="1"/>
    <col min="11279" max="11283" width="13.42578125" style="1" customWidth="1"/>
    <col min="11284" max="11284" width="22.7109375" style="1" customWidth="1"/>
    <col min="11285" max="11292" width="20.85546875" style="1" customWidth="1"/>
    <col min="11293" max="11520" width="11.42578125" style="1"/>
    <col min="11521" max="11521" width="23" style="1" customWidth="1"/>
    <col min="11522" max="11522" width="11.7109375" style="1" customWidth="1"/>
    <col min="11523" max="11523" width="15.28515625" style="1" customWidth="1"/>
    <col min="11524" max="11524" width="37.7109375" style="1" customWidth="1"/>
    <col min="11525" max="11525" width="23.140625" style="1" customWidth="1"/>
    <col min="11526" max="11526" width="20.42578125" style="1" customWidth="1"/>
    <col min="11527" max="11527" width="21.5703125" style="1" bestFit="1" customWidth="1"/>
    <col min="11528" max="11528" width="16.140625" style="1" customWidth="1"/>
    <col min="11529" max="11529" width="17.42578125" style="1" customWidth="1"/>
    <col min="11530" max="11530" width="15.42578125" style="1" customWidth="1"/>
    <col min="11531" max="11531" width="14.5703125" style="1" customWidth="1"/>
    <col min="11532" max="11532" width="15.42578125" style="1" customWidth="1"/>
    <col min="11533" max="11533" width="15.85546875" style="1" customWidth="1"/>
    <col min="11534" max="11534" width="13.7109375" style="1" customWidth="1"/>
    <col min="11535" max="11539" width="13.42578125" style="1" customWidth="1"/>
    <col min="11540" max="11540" width="22.7109375" style="1" customWidth="1"/>
    <col min="11541" max="11548" width="20.85546875" style="1" customWidth="1"/>
    <col min="11549" max="11776" width="11.42578125" style="1"/>
    <col min="11777" max="11777" width="23" style="1" customWidth="1"/>
    <col min="11778" max="11778" width="11.7109375" style="1" customWidth="1"/>
    <col min="11779" max="11779" width="15.28515625" style="1" customWidth="1"/>
    <col min="11780" max="11780" width="37.7109375" style="1" customWidth="1"/>
    <col min="11781" max="11781" width="23.140625" style="1" customWidth="1"/>
    <col min="11782" max="11782" width="20.42578125" style="1" customWidth="1"/>
    <col min="11783" max="11783" width="21.5703125" style="1" bestFit="1" customWidth="1"/>
    <col min="11784" max="11784" width="16.140625" style="1" customWidth="1"/>
    <col min="11785" max="11785" width="17.42578125" style="1" customWidth="1"/>
    <col min="11786" max="11786" width="15.42578125" style="1" customWidth="1"/>
    <col min="11787" max="11787" width="14.5703125" style="1" customWidth="1"/>
    <col min="11788" max="11788" width="15.42578125" style="1" customWidth="1"/>
    <col min="11789" max="11789" width="15.85546875" style="1" customWidth="1"/>
    <col min="11790" max="11790" width="13.7109375" style="1" customWidth="1"/>
    <col min="11791" max="11795" width="13.42578125" style="1" customWidth="1"/>
    <col min="11796" max="11796" width="22.7109375" style="1" customWidth="1"/>
    <col min="11797" max="11804" width="20.85546875" style="1" customWidth="1"/>
    <col min="11805" max="12032" width="11.42578125" style="1"/>
    <col min="12033" max="12033" width="23" style="1" customWidth="1"/>
    <col min="12034" max="12034" width="11.7109375" style="1" customWidth="1"/>
    <col min="12035" max="12035" width="15.28515625" style="1" customWidth="1"/>
    <col min="12036" max="12036" width="37.7109375" style="1" customWidth="1"/>
    <col min="12037" max="12037" width="23.140625" style="1" customWidth="1"/>
    <col min="12038" max="12038" width="20.42578125" style="1" customWidth="1"/>
    <col min="12039" max="12039" width="21.5703125" style="1" bestFit="1" customWidth="1"/>
    <col min="12040" max="12040" width="16.140625" style="1" customWidth="1"/>
    <col min="12041" max="12041" width="17.42578125" style="1" customWidth="1"/>
    <col min="12042" max="12042" width="15.42578125" style="1" customWidth="1"/>
    <col min="12043" max="12043" width="14.5703125" style="1" customWidth="1"/>
    <col min="12044" max="12044" width="15.42578125" style="1" customWidth="1"/>
    <col min="12045" max="12045" width="15.85546875" style="1" customWidth="1"/>
    <col min="12046" max="12046" width="13.7109375" style="1" customWidth="1"/>
    <col min="12047" max="12051" width="13.42578125" style="1" customWidth="1"/>
    <col min="12052" max="12052" width="22.7109375" style="1" customWidth="1"/>
    <col min="12053" max="12060" width="20.85546875" style="1" customWidth="1"/>
    <col min="12061" max="12288" width="11.42578125" style="1"/>
    <col min="12289" max="12289" width="23" style="1" customWidth="1"/>
    <col min="12290" max="12290" width="11.7109375" style="1" customWidth="1"/>
    <col min="12291" max="12291" width="15.28515625" style="1" customWidth="1"/>
    <col min="12292" max="12292" width="37.7109375" style="1" customWidth="1"/>
    <col min="12293" max="12293" width="23.140625" style="1" customWidth="1"/>
    <col min="12294" max="12294" width="20.42578125" style="1" customWidth="1"/>
    <col min="12295" max="12295" width="21.5703125" style="1" bestFit="1" customWidth="1"/>
    <col min="12296" max="12296" width="16.140625" style="1" customWidth="1"/>
    <col min="12297" max="12297" width="17.42578125" style="1" customWidth="1"/>
    <col min="12298" max="12298" width="15.42578125" style="1" customWidth="1"/>
    <col min="12299" max="12299" width="14.5703125" style="1" customWidth="1"/>
    <col min="12300" max="12300" width="15.42578125" style="1" customWidth="1"/>
    <col min="12301" max="12301" width="15.85546875" style="1" customWidth="1"/>
    <col min="12302" max="12302" width="13.7109375" style="1" customWidth="1"/>
    <col min="12303" max="12307" width="13.42578125" style="1" customWidth="1"/>
    <col min="12308" max="12308" width="22.7109375" style="1" customWidth="1"/>
    <col min="12309" max="12316" width="20.85546875" style="1" customWidth="1"/>
    <col min="12317" max="12544" width="11.42578125" style="1"/>
    <col min="12545" max="12545" width="23" style="1" customWidth="1"/>
    <col min="12546" max="12546" width="11.7109375" style="1" customWidth="1"/>
    <col min="12547" max="12547" width="15.28515625" style="1" customWidth="1"/>
    <col min="12548" max="12548" width="37.7109375" style="1" customWidth="1"/>
    <col min="12549" max="12549" width="23.140625" style="1" customWidth="1"/>
    <col min="12550" max="12550" width="20.42578125" style="1" customWidth="1"/>
    <col min="12551" max="12551" width="21.5703125" style="1" bestFit="1" customWidth="1"/>
    <col min="12552" max="12552" width="16.140625" style="1" customWidth="1"/>
    <col min="12553" max="12553" width="17.42578125" style="1" customWidth="1"/>
    <col min="12554" max="12554" width="15.42578125" style="1" customWidth="1"/>
    <col min="12555" max="12555" width="14.5703125" style="1" customWidth="1"/>
    <col min="12556" max="12556" width="15.42578125" style="1" customWidth="1"/>
    <col min="12557" max="12557" width="15.85546875" style="1" customWidth="1"/>
    <col min="12558" max="12558" width="13.7109375" style="1" customWidth="1"/>
    <col min="12559" max="12563" width="13.42578125" style="1" customWidth="1"/>
    <col min="12564" max="12564" width="22.7109375" style="1" customWidth="1"/>
    <col min="12565" max="12572" width="20.85546875" style="1" customWidth="1"/>
    <col min="12573" max="12800" width="11.42578125" style="1"/>
    <col min="12801" max="12801" width="23" style="1" customWidth="1"/>
    <col min="12802" max="12802" width="11.7109375" style="1" customWidth="1"/>
    <col min="12803" max="12803" width="15.28515625" style="1" customWidth="1"/>
    <col min="12804" max="12804" width="37.7109375" style="1" customWidth="1"/>
    <col min="12805" max="12805" width="23.140625" style="1" customWidth="1"/>
    <col min="12806" max="12806" width="20.42578125" style="1" customWidth="1"/>
    <col min="12807" max="12807" width="21.5703125" style="1" bestFit="1" customWidth="1"/>
    <col min="12808" max="12808" width="16.140625" style="1" customWidth="1"/>
    <col min="12809" max="12809" width="17.42578125" style="1" customWidth="1"/>
    <col min="12810" max="12810" width="15.42578125" style="1" customWidth="1"/>
    <col min="12811" max="12811" width="14.5703125" style="1" customWidth="1"/>
    <col min="12812" max="12812" width="15.42578125" style="1" customWidth="1"/>
    <col min="12813" max="12813" width="15.85546875" style="1" customWidth="1"/>
    <col min="12814" max="12814" width="13.7109375" style="1" customWidth="1"/>
    <col min="12815" max="12819" width="13.42578125" style="1" customWidth="1"/>
    <col min="12820" max="12820" width="22.7109375" style="1" customWidth="1"/>
    <col min="12821" max="12828" width="20.85546875" style="1" customWidth="1"/>
    <col min="12829" max="13056" width="11.42578125" style="1"/>
    <col min="13057" max="13057" width="23" style="1" customWidth="1"/>
    <col min="13058" max="13058" width="11.7109375" style="1" customWidth="1"/>
    <col min="13059" max="13059" width="15.28515625" style="1" customWidth="1"/>
    <col min="13060" max="13060" width="37.7109375" style="1" customWidth="1"/>
    <col min="13061" max="13061" width="23.140625" style="1" customWidth="1"/>
    <col min="13062" max="13062" width="20.42578125" style="1" customWidth="1"/>
    <col min="13063" max="13063" width="21.5703125" style="1" bestFit="1" customWidth="1"/>
    <col min="13064" max="13064" width="16.140625" style="1" customWidth="1"/>
    <col min="13065" max="13065" width="17.42578125" style="1" customWidth="1"/>
    <col min="13066" max="13066" width="15.42578125" style="1" customWidth="1"/>
    <col min="13067" max="13067" width="14.5703125" style="1" customWidth="1"/>
    <col min="13068" max="13068" width="15.42578125" style="1" customWidth="1"/>
    <col min="13069" max="13069" width="15.85546875" style="1" customWidth="1"/>
    <col min="13070" max="13070" width="13.7109375" style="1" customWidth="1"/>
    <col min="13071" max="13075" width="13.42578125" style="1" customWidth="1"/>
    <col min="13076" max="13076" width="22.7109375" style="1" customWidth="1"/>
    <col min="13077" max="13084" width="20.85546875" style="1" customWidth="1"/>
    <col min="13085" max="13312" width="11.42578125" style="1"/>
    <col min="13313" max="13313" width="23" style="1" customWidth="1"/>
    <col min="13314" max="13314" width="11.7109375" style="1" customWidth="1"/>
    <col min="13315" max="13315" width="15.28515625" style="1" customWidth="1"/>
    <col min="13316" max="13316" width="37.7109375" style="1" customWidth="1"/>
    <col min="13317" max="13317" width="23.140625" style="1" customWidth="1"/>
    <col min="13318" max="13318" width="20.42578125" style="1" customWidth="1"/>
    <col min="13319" max="13319" width="21.5703125" style="1" bestFit="1" customWidth="1"/>
    <col min="13320" max="13320" width="16.140625" style="1" customWidth="1"/>
    <col min="13321" max="13321" width="17.42578125" style="1" customWidth="1"/>
    <col min="13322" max="13322" width="15.42578125" style="1" customWidth="1"/>
    <col min="13323" max="13323" width="14.5703125" style="1" customWidth="1"/>
    <col min="13324" max="13324" width="15.42578125" style="1" customWidth="1"/>
    <col min="13325" max="13325" width="15.85546875" style="1" customWidth="1"/>
    <col min="13326" max="13326" width="13.7109375" style="1" customWidth="1"/>
    <col min="13327" max="13331" width="13.42578125" style="1" customWidth="1"/>
    <col min="13332" max="13332" width="22.7109375" style="1" customWidth="1"/>
    <col min="13333" max="13340" width="20.85546875" style="1" customWidth="1"/>
    <col min="13341" max="13568" width="11.42578125" style="1"/>
    <col min="13569" max="13569" width="23" style="1" customWidth="1"/>
    <col min="13570" max="13570" width="11.7109375" style="1" customWidth="1"/>
    <col min="13571" max="13571" width="15.28515625" style="1" customWidth="1"/>
    <col min="13572" max="13572" width="37.7109375" style="1" customWidth="1"/>
    <col min="13573" max="13573" width="23.140625" style="1" customWidth="1"/>
    <col min="13574" max="13574" width="20.42578125" style="1" customWidth="1"/>
    <col min="13575" max="13575" width="21.5703125" style="1" bestFit="1" customWidth="1"/>
    <col min="13576" max="13576" width="16.140625" style="1" customWidth="1"/>
    <col min="13577" max="13577" width="17.42578125" style="1" customWidth="1"/>
    <col min="13578" max="13578" width="15.42578125" style="1" customWidth="1"/>
    <col min="13579" max="13579" width="14.5703125" style="1" customWidth="1"/>
    <col min="13580" max="13580" width="15.42578125" style="1" customWidth="1"/>
    <col min="13581" max="13581" width="15.85546875" style="1" customWidth="1"/>
    <col min="13582" max="13582" width="13.7109375" style="1" customWidth="1"/>
    <col min="13583" max="13587" width="13.42578125" style="1" customWidth="1"/>
    <col min="13588" max="13588" width="22.7109375" style="1" customWidth="1"/>
    <col min="13589" max="13596" width="20.85546875" style="1" customWidth="1"/>
    <col min="13597" max="13824" width="11.42578125" style="1"/>
    <col min="13825" max="13825" width="23" style="1" customWidth="1"/>
    <col min="13826" max="13826" width="11.7109375" style="1" customWidth="1"/>
    <col min="13827" max="13827" width="15.28515625" style="1" customWidth="1"/>
    <col min="13828" max="13828" width="37.7109375" style="1" customWidth="1"/>
    <col min="13829" max="13829" width="23.140625" style="1" customWidth="1"/>
    <col min="13830" max="13830" width="20.42578125" style="1" customWidth="1"/>
    <col min="13831" max="13831" width="21.5703125" style="1" bestFit="1" customWidth="1"/>
    <col min="13832" max="13832" width="16.140625" style="1" customWidth="1"/>
    <col min="13833" max="13833" width="17.42578125" style="1" customWidth="1"/>
    <col min="13834" max="13834" width="15.42578125" style="1" customWidth="1"/>
    <col min="13835" max="13835" width="14.5703125" style="1" customWidth="1"/>
    <col min="13836" max="13836" width="15.42578125" style="1" customWidth="1"/>
    <col min="13837" max="13837" width="15.85546875" style="1" customWidth="1"/>
    <col min="13838" max="13838" width="13.7109375" style="1" customWidth="1"/>
    <col min="13839" max="13843" width="13.42578125" style="1" customWidth="1"/>
    <col min="13844" max="13844" width="22.7109375" style="1" customWidth="1"/>
    <col min="13845" max="13852" width="20.85546875" style="1" customWidth="1"/>
    <col min="13853" max="14080" width="11.42578125" style="1"/>
    <col min="14081" max="14081" width="23" style="1" customWidth="1"/>
    <col min="14082" max="14082" width="11.7109375" style="1" customWidth="1"/>
    <col min="14083" max="14083" width="15.28515625" style="1" customWidth="1"/>
    <col min="14084" max="14084" width="37.7109375" style="1" customWidth="1"/>
    <col min="14085" max="14085" width="23.140625" style="1" customWidth="1"/>
    <col min="14086" max="14086" width="20.42578125" style="1" customWidth="1"/>
    <col min="14087" max="14087" width="21.5703125" style="1" bestFit="1" customWidth="1"/>
    <col min="14088" max="14088" width="16.140625" style="1" customWidth="1"/>
    <col min="14089" max="14089" width="17.42578125" style="1" customWidth="1"/>
    <col min="14090" max="14090" width="15.42578125" style="1" customWidth="1"/>
    <col min="14091" max="14091" width="14.5703125" style="1" customWidth="1"/>
    <col min="14092" max="14092" width="15.42578125" style="1" customWidth="1"/>
    <col min="14093" max="14093" width="15.85546875" style="1" customWidth="1"/>
    <col min="14094" max="14094" width="13.7109375" style="1" customWidth="1"/>
    <col min="14095" max="14099" width="13.42578125" style="1" customWidth="1"/>
    <col min="14100" max="14100" width="22.7109375" style="1" customWidth="1"/>
    <col min="14101" max="14108" width="20.85546875" style="1" customWidth="1"/>
    <col min="14109" max="14336" width="11.42578125" style="1"/>
    <col min="14337" max="14337" width="23" style="1" customWidth="1"/>
    <col min="14338" max="14338" width="11.7109375" style="1" customWidth="1"/>
    <col min="14339" max="14339" width="15.28515625" style="1" customWidth="1"/>
    <col min="14340" max="14340" width="37.7109375" style="1" customWidth="1"/>
    <col min="14341" max="14341" width="23.140625" style="1" customWidth="1"/>
    <col min="14342" max="14342" width="20.42578125" style="1" customWidth="1"/>
    <col min="14343" max="14343" width="21.5703125" style="1" bestFit="1" customWidth="1"/>
    <col min="14344" max="14344" width="16.140625" style="1" customWidth="1"/>
    <col min="14345" max="14345" width="17.42578125" style="1" customWidth="1"/>
    <col min="14346" max="14346" width="15.42578125" style="1" customWidth="1"/>
    <col min="14347" max="14347" width="14.5703125" style="1" customWidth="1"/>
    <col min="14348" max="14348" width="15.42578125" style="1" customWidth="1"/>
    <col min="14349" max="14349" width="15.85546875" style="1" customWidth="1"/>
    <col min="14350" max="14350" width="13.7109375" style="1" customWidth="1"/>
    <col min="14351" max="14355" width="13.42578125" style="1" customWidth="1"/>
    <col min="14356" max="14356" width="22.7109375" style="1" customWidth="1"/>
    <col min="14357" max="14364" width="20.85546875" style="1" customWidth="1"/>
    <col min="14365" max="14592" width="11.42578125" style="1"/>
    <col min="14593" max="14593" width="23" style="1" customWidth="1"/>
    <col min="14594" max="14594" width="11.7109375" style="1" customWidth="1"/>
    <col min="14595" max="14595" width="15.28515625" style="1" customWidth="1"/>
    <col min="14596" max="14596" width="37.7109375" style="1" customWidth="1"/>
    <col min="14597" max="14597" width="23.140625" style="1" customWidth="1"/>
    <col min="14598" max="14598" width="20.42578125" style="1" customWidth="1"/>
    <col min="14599" max="14599" width="21.5703125" style="1" bestFit="1" customWidth="1"/>
    <col min="14600" max="14600" width="16.140625" style="1" customWidth="1"/>
    <col min="14601" max="14601" width="17.42578125" style="1" customWidth="1"/>
    <col min="14602" max="14602" width="15.42578125" style="1" customWidth="1"/>
    <col min="14603" max="14603" width="14.5703125" style="1" customWidth="1"/>
    <col min="14604" max="14604" width="15.42578125" style="1" customWidth="1"/>
    <col min="14605" max="14605" width="15.85546875" style="1" customWidth="1"/>
    <col min="14606" max="14606" width="13.7109375" style="1" customWidth="1"/>
    <col min="14607" max="14611" width="13.42578125" style="1" customWidth="1"/>
    <col min="14612" max="14612" width="22.7109375" style="1" customWidth="1"/>
    <col min="14613" max="14620" width="20.85546875" style="1" customWidth="1"/>
    <col min="14621" max="14848" width="11.42578125" style="1"/>
    <col min="14849" max="14849" width="23" style="1" customWidth="1"/>
    <col min="14850" max="14850" width="11.7109375" style="1" customWidth="1"/>
    <col min="14851" max="14851" width="15.28515625" style="1" customWidth="1"/>
    <col min="14852" max="14852" width="37.7109375" style="1" customWidth="1"/>
    <col min="14853" max="14853" width="23.140625" style="1" customWidth="1"/>
    <col min="14854" max="14854" width="20.42578125" style="1" customWidth="1"/>
    <col min="14855" max="14855" width="21.5703125" style="1" bestFit="1" customWidth="1"/>
    <col min="14856" max="14856" width="16.140625" style="1" customWidth="1"/>
    <col min="14857" max="14857" width="17.42578125" style="1" customWidth="1"/>
    <col min="14858" max="14858" width="15.42578125" style="1" customWidth="1"/>
    <col min="14859" max="14859" width="14.5703125" style="1" customWidth="1"/>
    <col min="14860" max="14860" width="15.42578125" style="1" customWidth="1"/>
    <col min="14861" max="14861" width="15.85546875" style="1" customWidth="1"/>
    <col min="14862" max="14862" width="13.7109375" style="1" customWidth="1"/>
    <col min="14863" max="14867" width="13.42578125" style="1" customWidth="1"/>
    <col min="14868" max="14868" width="22.7109375" style="1" customWidth="1"/>
    <col min="14869" max="14876" width="20.85546875" style="1" customWidth="1"/>
    <col min="14877" max="15104" width="11.42578125" style="1"/>
    <col min="15105" max="15105" width="23" style="1" customWidth="1"/>
    <col min="15106" max="15106" width="11.7109375" style="1" customWidth="1"/>
    <col min="15107" max="15107" width="15.28515625" style="1" customWidth="1"/>
    <col min="15108" max="15108" width="37.7109375" style="1" customWidth="1"/>
    <col min="15109" max="15109" width="23.140625" style="1" customWidth="1"/>
    <col min="15110" max="15110" width="20.42578125" style="1" customWidth="1"/>
    <col min="15111" max="15111" width="21.5703125" style="1" bestFit="1" customWidth="1"/>
    <col min="15112" max="15112" width="16.140625" style="1" customWidth="1"/>
    <col min="15113" max="15113" width="17.42578125" style="1" customWidth="1"/>
    <col min="15114" max="15114" width="15.42578125" style="1" customWidth="1"/>
    <col min="15115" max="15115" width="14.5703125" style="1" customWidth="1"/>
    <col min="15116" max="15116" width="15.42578125" style="1" customWidth="1"/>
    <col min="15117" max="15117" width="15.85546875" style="1" customWidth="1"/>
    <col min="15118" max="15118" width="13.7109375" style="1" customWidth="1"/>
    <col min="15119" max="15123" width="13.42578125" style="1" customWidth="1"/>
    <col min="15124" max="15124" width="22.7109375" style="1" customWidth="1"/>
    <col min="15125" max="15132" width="20.85546875" style="1" customWidth="1"/>
    <col min="15133" max="15360" width="11.42578125" style="1"/>
    <col min="15361" max="15361" width="23" style="1" customWidth="1"/>
    <col min="15362" max="15362" width="11.7109375" style="1" customWidth="1"/>
    <col min="15363" max="15363" width="15.28515625" style="1" customWidth="1"/>
    <col min="15364" max="15364" width="37.7109375" style="1" customWidth="1"/>
    <col min="15365" max="15365" width="23.140625" style="1" customWidth="1"/>
    <col min="15366" max="15366" width="20.42578125" style="1" customWidth="1"/>
    <col min="15367" max="15367" width="21.5703125" style="1" bestFit="1" customWidth="1"/>
    <col min="15368" max="15368" width="16.140625" style="1" customWidth="1"/>
    <col min="15369" max="15369" width="17.42578125" style="1" customWidth="1"/>
    <col min="15370" max="15370" width="15.42578125" style="1" customWidth="1"/>
    <col min="15371" max="15371" width="14.5703125" style="1" customWidth="1"/>
    <col min="15372" max="15372" width="15.42578125" style="1" customWidth="1"/>
    <col min="15373" max="15373" width="15.85546875" style="1" customWidth="1"/>
    <col min="15374" max="15374" width="13.7109375" style="1" customWidth="1"/>
    <col min="15375" max="15379" width="13.42578125" style="1" customWidth="1"/>
    <col min="15380" max="15380" width="22.7109375" style="1" customWidth="1"/>
    <col min="15381" max="15388" width="20.85546875" style="1" customWidth="1"/>
    <col min="15389" max="15616" width="11.42578125" style="1"/>
    <col min="15617" max="15617" width="23" style="1" customWidth="1"/>
    <col min="15618" max="15618" width="11.7109375" style="1" customWidth="1"/>
    <col min="15619" max="15619" width="15.28515625" style="1" customWidth="1"/>
    <col min="15620" max="15620" width="37.7109375" style="1" customWidth="1"/>
    <col min="15621" max="15621" width="23.140625" style="1" customWidth="1"/>
    <col min="15622" max="15622" width="20.42578125" style="1" customWidth="1"/>
    <col min="15623" max="15623" width="21.5703125" style="1" bestFit="1" customWidth="1"/>
    <col min="15624" max="15624" width="16.140625" style="1" customWidth="1"/>
    <col min="15625" max="15625" width="17.42578125" style="1" customWidth="1"/>
    <col min="15626" max="15626" width="15.42578125" style="1" customWidth="1"/>
    <col min="15627" max="15627" width="14.5703125" style="1" customWidth="1"/>
    <col min="15628" max="15628" width="15.42578125" style="1" customWidth="1"/>
    <col min="15629" max="15629" width="15.85546875" style="1" customWidth="1"/>
    <col min="15630" max="15630" width="13.7109375" style="1" customWidth="1"/>
    <col min="15631" max="15635" width="13.42578125" style="1" customWidth="1"/>
    <col min="15636" max="15636" width="22.7109375" style="1" customWidth="1"/>
    <col min="15637" max="15644" width="20.85546875" style="1" customWidth="1"/>
    <col min="15645" max="15872" width="11.42578125" style="1"/>
    <col min="15873" max="15873" width="23" style="1" customWidth="1"/>
    <col min="15874" max="15874" width="11.7109375" style="1" customWidth="1"/>
    <col min="15875" max="15875" width="15.28515625" style="1" customWidth="1"/>
    <col min="15876" max="15876" width="37.7109375" style="1" customWidth="1"/>
    <col min="15877" max="15877" width="23.140625" style="1" customWidth="1"/>
    <col min="15878" max="15878" width="20.42578125" style="1" customWidth="1"/>
    <col min="15879" max="15879" width="21.5703125" style="1" bestFit="1" customWidth="1"/>
    <col min="15880" max="15880" width="16.140625" style="1" customWidth="1"/>
    <col min="15881" max="15881" width="17.42578125" style="1" customWidth="1"/>
    <col min="15882" max="15882" width="15.42578125" style="1" customWidth="1"/>
    <col min="15883" max="15883" width="14.5703125" style="1" customWidth="1"/>
    <col min="15884" max="15884" width="15.42578125" style="1" customWidth="1"/>
    <col min="15885" max="15885" width="15.85546875" style="1" customWidth="1"/>
    <col min="15886" max="15886" width="13.7109375" style="1" customWidth="1"/>
    <col min="15887" max="15891" width="13.42578125" style="1" customWidth="1"/>
    <col min="15892" max="15892" width="22.7109375" style="1" customWidth="1"/>
    <col min="15893" max="15900" width="20.85546875" style="1" customWidth="1"/>
    <col min="15901" max="16128" width="11.42578125" style="1"/>
    <col min="16129" max="16129" width="23" style="1" customWidth="1"/>
    <col min="16130" max="16130" width="11.7109375" style="1" customWidth="1"/>
    <col min="16131" max="16131" width="15.28515625" style="1" customWidth="1"/>
    <col min="16132" max="16132" width="37.7109375" style="1" customWidth="1"/>
    <col min="16133" max="16133" width="23.140625" style="1" customWidth="1"/>
    <col min="16134" max="16134" width="20.42578125" style="1" customWidth="1"/>
    <col min="16135" max="16135" width="21.5703125" style="1" bestFit="1" customWidth="1"/>
    <col min="16136" max="16136" width="16.140625" style="1" customWidth="1"/>
    <col min="16137" max="16137" width="17.42578125" style="1" customWidth="1"/>
    <col min="16138" max="16138" width="15.42578125" style="1" customWidth="1"/>
    <col min="16139" max="16139" width="14.5703125" style="1" customWidth="1"/>
    <col min="16140" max="16140" width="15.42578125" style="1" customWidth="1"/>
    <col min="16141" max="16141" width="15.85546875" style="1" customWidth="1"/>
    <col min="16142" max="16142" width="13.7109375" style="1" customWidth="1"/>
    <col min="16143" max="16147" width="13.42578125" style="1" customWidth="1"/>
    <col min="16148" max="16148" width="22.7109375" style="1" customWidth="1"/>
    <col min="16149" max="16156" width="20.85546875" style="1" customWidth="1"/>
    <col min="16157" max="16384" width="11.42578125" style="1"/>
  </cols>
  <sheetData>
    <row r="1" spans="1:22" ht="26.25">
      <c r="A1" s="453" t="s">
        <v>24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</row>
    <row r="2" spans="1:22" ht="26.25">
      <c r="A2" s="453" t="s">
        <v>0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2"/>
    </row>
    <row r="3" spans="1:22" ht="26.25">
      <c r="A3" s="453" t="s">
        <v>1</v>
      </c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3"/>
      <c r="R3" s="453"/>
      <c r="S3" s="453"/>
      <c r="T3" s="453"/>
      <c r="U3" s="2"/>
    </row>
    <row r="4" spans="1:22" ht="18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2" ht="15.75" thickBot="1"/>
    <row r="6" spans="1:22" s="31" customFormat="1" ht="18">
      <c r="A6" s="427" t="s">
        <v>2</v>
      </c>
      <c r="B6" s="428"/>
      <c r="C6" s="429"/>
      <c r="D6" s="430"/>
      <c r="E6" s="81"/>
    </row>
    <row r="7" spans="1:22" s="31" customFormat="1" ht="18">
      <c r="A7" s="33" t="s">
        <v>3</v>
      </c>
      <c r="B7" s="431" t="s">
        <v>4</v>
      </c>
      <c r="C7" s="432"/>
      <c r="D7" s="34" t="s">
        <v>5</v>
      </c>
      <c r="E7" s="81"/>
    </row>
    <row r="8" spans="1:22" s="31" customFormat="1" ht="33.75" customHeight="1" thickBot="1">
      <c r="A8" s="48" t="s">
        <v>76</v>
      </c>
      <c r="B8" s="424" t="s">
        <v>77</v>
      </c>
      <c r="C8" s="425"/>
      <c r="D8" s="49" t="s">
        <v>99</v>
      </c>
      <c r="E8" s="82"/>
    </row>
    <row r="9" spans="1:22" s="31" customFormat="1" ht="18.75" thickBot="1">
      <c r="A9" s="82"/>
      <c r="B9" s="82"/>
      <c r="C9" s="82"/>
      <c r="D9" s="82"/>
      <c r="E9" s="82"/>
    </row>
    <row r="10" spans="1:22" s="31" customFormat="1" ht="31.5" thickBot="1">
      <c r="A10" s="419" t="s">
        <v>6</v>
      </c>
      <c r="B10" s="420"/>
      <c r="C10" s="420"/>
      <c r="D10" s="420"/>
      <c r="E10" s="420"/>
      <c r="F10" s="420"/>
      <c r="G10" s="421"/>
      <c r="H10" s="454">
        <v>2022</v>
      </c>
      <c r="I10" s="455"/>
      <c r="J10" s="455"/>
      <c r="K10" s="455"/>
      <c r="L10" s="455"/>
      <c r="M10" s="455"/>
      <c r="N10" s="455"/>
      <c r="O10" s="455"/>
      <c r="P10" s="455"/>
      <c r="Q10" s="455"/>
      <c r="R10" s="455"/>
      <c r="S10" s="456"/>
      <c r="T10" s="448" t="s">
        <v>7</v>
      </c>
    </row>
    <row r="11" spans="1:22" s="31" customFormat="1" ht="57.75" thickBot="1">
      <c r="A11" s="37" t="s">
        <v>8</v>
      </c>
      <c r="B11" s="38" t="s">
        <v>9</v>
      </c>
      <c r="C11" s="39" t="s">
        <v>10</v>
      </c>
      <c r="D11" s="39" t="s">
        <v>11</v>
      </c>
      <c r="E11" s="39" t="s">
        <v>12</v>
      </c>
      <c r="F11" s="39" t="s">
        <v>13</v>
      </c>
      <c r="G11" s="40" t="s">
        <v>14</v>
      </c>
      <c r="H11" s="80" t="s">
        <v>15</v>
      </c>
      <c r="I11" s="80" t="s">
        <v>16</v>
      </c>
      <c r="J11" s="80" t="s">
        <v>17</v>
      </c>
      <c r="K11" s="80" t="s">
        <v>18</v>
      </c>
      <c r="L11" s="80" t="s">
        <v>19</v>
      </c>
      <c r="M11" s="80" t="s">
        <v>20</v>
      </c>
      <c r="N11" s="80" t="s">
        <v>21</v>
      </c>
      <c r="O11" s="43" t="s">
        <v>22</v>
      </c>
      <c r="P11" s="107" t="s">
        <v>63</v>
      </c>
      <c r="Q11" s="107" t="s">
        <v>65</v>
      </c>
      <c r="R11" s="107" t="s">
        <v>64</v>
      </c>
      <c r="S11" s="107" t="s">
        <v>66</v>
      </c>
      <c r="T11" s="449"/>
    </row>
    <row r="12" spans="1:22" s="31" customFormat="1" ht="135" customHeight="1" thickBot="1">
      <c r="A12" s="108" t="s">
        <v>79</v>
      </c>
      <c r="B12" s="109">
        <v>16198</v>
      </c>
      <c r="C12" s="109" t="s">
        <v>100</v>
      </c>
      <c r="D12" s="109" t="s">
        <v>101</v>
      </c>
      <c r="E12" s="110" t="s">
        <v>102</v>
      </c>
      <c r="F12" s="124">
        <v>8.33</v>
      </c>
      <c r="G12" s="110" t="s">
        <v>103</v>
      </c>
      <c r="H12" s="125">
        <v>0.25879999999999997</v>
      </c>
      <c r="I12" s="125">
        <v>5.5899999999999998E-2</v>
      </c>
      <c r="J12" s="125">
        <v>0.11899999999999999</v>
      </c>
      <c r="K12" s="125">
        <v>9.6500000000000002E-2</v>
      </c>
      <c r="L12" s="125">
        <v>0.21299999999999999</v>
      </c>
      <c r="M12" s="125">
        <v>4.8099999999999997E-2</v>
      </c>
      <c r="N12" s="125"/>
      <c r="O12" s="125"/>
      <c r="P12" s="125"/>
      <c r="Q12" s="125"/>
      <c r="R12" s="125"/>
      <c r="S12" s="125"/>
      <c r="T12" s="125">
        <f>+H12+I12+J12+K12+L12+M12+N12+O12+P12+Q12+R12+S12</f>
        <v>0.7913</v>
      </c>
      <c r="U12" s="44"/>
      <c r="V12" s="45"/>
    </row>
    <row r="13" spans="1:22">
      <c r="N13" s="125"/>
    </row>
  </sheetData>
  <mergeCells count="9">
    <mergeCell ref="A10:G10"/>
    <mergeCell ref="H10:S10"/>
    <mergeCell ref="T10:T11"/>
    <mergeCell ref="A1:T1"/>
    <mergeCell ref="A2:T2"/>
    <mergeCell ref="A3:T3"/>
    <mergeCell ref="A6:D6"/>
    <mergeCell ref="B7:C7"/>
    <mergeCell ref="B8:C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W30"/>
  <sheetViews>
    <sheetView topLeftCell="A5" zoomScaleNormal="100" workbookViewId="0">
      <selection activeCell="B11" sqref="B11:B24"/>
    </sheetView>
  </sheetViews>
  <sheetFormatPr baseColWidth="10" defaultRowHeight="15"/>
  <cols>
    <col min="1" max="1" width="20.42578125" style="1" customWidth="1"/>
    <col min="2" max="2" width="11.7109375" style="1" customWidth="1"/>
    <col min="3" max="3" width="17.140625" style="1" customWidth="1"/>
    <col min="4" max="4" width="25.140625" style="1" customWidth="1"/>
    <col min="5" max="5" width="21.28515625" style="1" customWidth="1"/>
    <col min="6" max="6" width="16.140625" style="1" bestFit="1" customWidth="1"/>
    <col min="7" max="7" width="12.140625" style="1" customWidth="1"/>
    <col min="8" max="8" width="29.42578125" style="1" customWidth="1"/>
    <col min="9" max="9" width="16.140625" style="126" customWidth="1"/>
    <col min="10" max="10" width="16" style="106" customWidth="1"/>
    <col min="11" max="11" width="15.140625" style="1" customWidth="1"/>
    <col min="12" max="12" width="16.28515625" style="1" bestFit="1" customWidth="1"/>
    <col min="13" max="13" width="15.28515625" style="1" customWidth="1"/>
    <col min="14" max="14" width="17.85546875" style="1" customWidth="1"/>
    <col min="15" max="15" width="18.28515625" style="1" customWidth="1"/>
    <col min="16" max="16" width="16.5703125" style="1" customWidth="1"/>
    <col min="17" max="17" width="15.140625" style="1" customWidth="1"/>
    <col min="18" max="18" width="15.5703125" style="1" customWidth="1"/>
    <col min="19" max="19" width="16.5703125" style="1" customWidth="1"/>
    <col min="20" max="20" width="14.5703125" style="1" customWidth="1"/>
    <col min="21" max="21" width="15.28515625" style="1" customWidth="1"/>
    <col min="22" max="29" width="20.85546875" style="1" customWidth="1"/>
    <col min="30" max="256" width="11.42578125" style="1"/>
    <col min="257" max="257" width="20.42578125" style="1" customWidth="1"/>
    <col min="258" max="258" width="11.7109375" style="1" customWidth="1"/>
    <col min="259" max="259" width="17.140625" style="1" customWidth="1"/>
    <col min="260" max="260" width="25.140625" style="1" customWidth="1"/>
    <col min="261" max="261" width="21.28515625" style="1" customWidth="1"/>
    <col min="262" max="262" width="16.140625" style="1" bestFit="1" customWidth="1"/>
    <col min="263" max="263" width="12.140625" style="1" customWidth="1"/>
    <col min="264" max="264" width="29.42578125" style="1" customWidth="1"/>
    <col min="265" max="265" width="16.140625" style="1" customWidth="1"/>
    <col min="266" max="266" width="16" style="1" customWidth="1"/>
    <col min="267" max="267" width="15.140625" style="1" customWidth="1"/>
    <col min="268" max="268" width="16.28515625" style="1" bestFit="1" customWidth="1"/>
    <col min="269" max="269" width="15.28515625" style="1" customWidth="1"/>
    <col min="270" max="270" width="17.85546875" style="1" customWidth="1"/>
    <col min="271" max="271" width="18.28515625" style="1" customWidth="1"/>
    <col min="272" max="272" width="16.5703125" style="1" customWidth="1"/>
    <col min="273" max="273" width="15.140625" style="1" customWidth="1"/>
    <col min="274" max="274" width="15.5703125" style="1" customWidth="1"/>
    <col min="275" max="275" width="16.5703125" style="1" customWidth="1"/>
    <col min="276" max="276" width="14.5703125" style="1" customWidth="1"/>
    <col min="277" max="277" width="15.28515625" style="1" customWidth="1"/>
    <col min="278" max="285" width="20.85546875" style="1" customWidth="1"/>
    <col min="286" max="512" width="11.42578125" style="1"/>
    <col min="513" max="513" width="20.42578125" style="1" customWidth="1"/>
    <col min="514" max="514" width="11.7109375" style="1" customWidth="1"/>
    <col min="515" max="515" width="17.140625" style="1" customWidth="1"/>
    <col min="516" max="516" width="25.140625" style="1" customWidth="1"/>
    <col min="517" max="517" width="21.28515625" style="1" customWidth="1"/>
    <col min="518" max="518" width="16.140625" style="1" bestFit="1" customWidth="1"/>
    <col min="519" max="519" width="12.140625" style="1" customWidth="1"/>
    <col min="520" max="520" width="29.42578125" style="1" customWidth="1"/>
    <col min="521" max="521" width="16.140625" style="1" customWidth="1"/>
    <col min="522" max="522" width="16" style="1" customWidth="1"/>
    <col min="523" max="523" width="15.140625" style="1" customWidth="1"/>
    <col min="524" max="524" width="16.28515625" style="1" bestFit="1" customWidth="1"/>
    <col min="525" max="525" width="15.28515625" style="1" customWidth="1"/>
    <col min="526" max="526" width="17.85546875" style="1" customWidth="1"/>
    <col min="527" max="527" width="18.28515625" style="1" customWidth="1"/>
    <col min="528" max="528" width="16.5703125" style="1" customWidth="1"/>
    <col min="529" max="529" width="15.140625" style="1" customWidth="1"/>
    <col min="530" max="530" width="15.5703125" style="1" customWidth="1"/>
    <col min="531" max="531" width="16.5703125" style="1" customWidth="1"/>
    <col min="532" max="532" width="14.5703125" style="1" customWidth="1"/>
    <col min="533" max="533" width="15.28515625" style="1" customWidth="1"/>
    <col min="534" max="541" width="20.85546875" style="1" customWidth="1"/>
    <col min="542" max="768" width="11.42578125" style="1"/>
    <col min="769" max="769" width="20.42578125" style="1" customWidth="1"/>
    <col min="770" max="770" width="11.7109375" style="1" customWidth="1"/>
    <col min="771" max="771" width="17.140625" style="1" customWidth="1"/>
    <col min="772" max="772" width="25.140625" style="1" customWidth="1"/>
    <col min="773" max="773" width="21.28515625" style="1" customWidth="1"/>
    <col min="774" max="774" width="16.140625" style="1" bestFit="1" customWidth="1"/>
    <col min="775" max="775" width="12.140625" style="1" customWidth="1"/>
    <col min="776" max="776" width="29.42578125" style="1" customWidth="1"/>
    <col min="777" max="777" width="16.140625" style="1" customWidth="1"/>
    <col min="778" max="778" width="16" style="1" customWidth="1"/>
    <col min="779" max="779" width="15.140625" style="1" customWidth="1"/>
    <col min="780" max="780" width="16.28515625" style="1" bestFit="1" customWidth="1"/>
    <col min="781" max="781" width="15.28515625" style="1" customWidth="1"/>
    <col min="782" max="782" width="17.85546875" style="1" customWidth="1"/>
    <col min="783" max="783" width="18.28515625" style="1" customWidth="1"/>
    <col min="784" max="784" width="16.5703125" style="1" customWidth="1"/>
    <col min="785" max="785" width="15.140625" style="1" customWidth="1"/>
    <col min="786" max="786" width="15.5703125" style="1" customWidth="1"/>
    <col min="787" max="787" width="16.5703125" style="1" customWidth="1"/>
    <col min="788" max="788" width="14.5703125" style="1" customWidth="1"/>
    <col min="789" max="789" width="15.28515625" style="1" customWidth="1"/>
    <col min="790" max="797" width="20.85546875" style="1" customWidth="1"/>
    <col min="798" max="1024" width="11.42578125" style="1"/>
    <col min="1025" max="1025" width="20.42578125" style="1" customWidth="1"/>
    <col min="1026" max="1026" width="11.7109375" style="1" customWidth="1"/>
    <col min="1027" max="1027" width="17.140625" style="1" customWidth="1"/>
    <col min="1028" max="1028" width="25.140625" style="1" customWidth="1"/>
    <col min="1029" max="1029" width="21.28515625" style="1" customWidth="1"/>
    <col min="1030" max="1030" width="16.140625" style="1" bestFit="1" customWidth="1"/>
    <col min="1031" max="1031" width="12.140625" style="1" customWidth="1"/>
    <col min="1032" max="1032" width="29.42578125" style="1" customWidth="1"/>
    <col min="1033" max="1033" width="16.140625" style="1" customWidth="1"/>
    <col min="1034" max="1034" width="16" style="1" customWidth="1"/>
    <col min="1035" max="1035" width="15.140625" style="1" customWidth="1"/>
    <col min="1036" max="1036" width="16.28515625" style="1" bestFit="1" customWidth="1"/>
    <col min="1037" max="1037" width="15.28515625" style="1" customWidth="1"/>
    <col min="1038" max="1038" width="17.85546875" style="1" customWidth="1"/>
    <col min="1039" max="1039" width="18.28515625" style="1" customWidth="1"/>
    <col min="1040" max="1040" width="16.5703125" style="1" customWidth="1"/>
    <col min="1041" max="1041" width="15.140625" style="1" customWidth="1"/>
    <col min="1042" max="1042" width="15.5703125" style="1" customWidth="1"/>
    <col min="1043" max="1043" width="16.5703125" style="1" customWidth="1"/>
    <col min="1044" max="1044" width="14.5703125" style="1" customWidth="1"/>
    <col min="1045" max="1045" width="15.28515625" style="1" customWidth="1"/>
    <col min="1046" max="1053" width="20.85546875" style="1" customWidth="1"/>
    <col min="1054" max="1280" width="11.42578125" style="1"/>
    <col min="1281" max="1281" width="20.42578125" style="1" customWidth="1"/>
    <col min="1282" max="1282" width="11.7109375" style="1" customWidth="1"/>
    <col min="1283" max="1283" width="17.140625" style="1" customWidth="1"/>
    <col min="1284" max="1284" width="25.140625" style="1" customWidth="1"/>
    <col min="1285" max="1285" width="21.28515625" style="1" customWidth="1"/>
    <col min="1286" max="1286" width="16.140625" style="1" bestFit="1" customWidth="1"/>
    <col min="1287" max="1287" width="12.140625" style="1" customWidth="1"/>
    <col min="1288" max="1288" width="29.42578125" style="1" customWidth="1"/>
    <col min="1289" max="1289" width="16.140625" style="1" customWidth="1"/>
    <col min="1290" max="1290" width="16" style="1" customWidth="1"/>
    <col min="1291" max="1291" width="15.140625" style="1" customWidth="1"/>
    <col min="1292" max="1292" width="16.28515625" style="1" bestFit="1" customWidth="1"/>
    <col min="1293" max="1293" width="15.28515625" style="1" customWidth="1"/>
    <col min="1294" max="1294" width="17.85546875" style="1" customWidth="1"/>
    <col min="1295" max="1295" width="18.28515625" style="1" customWidth="1"/>
    <col min="1296" max="1296" width="16.5703125" style="1" customWidth="1"/>
    <col min="1297" max="1297" width="15.140625" style="1" customWidth="1"/>
    <col min="1298" max="1298" width="15.5703125" style="1" customWidth="1"/>
    <col min="1299" max="1299" width="16.5703125" style="1" customWidth="1"/>
    <col min="1300" max="1300" width="14.5703125" style="1" customWidth="1"/>
    <col min="1301" max="1301" width="15.28515625" style="1" customWidth="1"/>
    <col min="1302" max="1309" width="20.85546875" style="1" customWidth="1"/>
    <col min="1310" max="1536" width="11.42578125" style="1"/>
    <col min="1537" max="1537" width="20.42578125" style="1" customWidth="1"/>
    <col min="1538" max="1538" width="11.7109375" style="1" customWidth="1"/>
    <col min="1539" max="1539" width="17.140625" style="1" customWidth="1"/>
    <col min="1540" max="1540" width="25.140625" style="1" customWidth="1"/>
    <col min="1541" max="1541" width="21.28515625" style="1" customWidth="1"/>
    <col min="1542" max="1542" width="16.140625" style="1" bestFit="1" customWidth="1"/>
    <col min="1543" max="1543" width="12.140625" style="1" customWidth="1"/>
    <col min="1544" max="1544" width="29.42578125" style="1" customWidth="1"/>
    <col min="1545" max="1545" width="16.140625" style="1" customWidth="1"/>
    <col min="1546" max="1546" width="16" style="1" customWidth="1"/>
    <col min="1547" max="1547" width="15.140625" style="1" customWidth="1"/>
    <col min="1548" max="1548" width="16.28515625" style="1" bestFit="1" customWidth="1"/>
    <col min="1549" max="1549" width="15.28515625" style="1" customWidth="1"/>
    <col min="1550" max="1550" width="17.85546875" style="1" customWidth="1"/>
    <col min="1551" max="1551" width="18.28515625" style="1" customWidth="1"/>
    <col min="1552" max="1552" width="16.5703125" style="1" customWidth="1"/>
    <col min="1553" max="1553" width="15.140625" style="1" customWidth="1"/>
    <col min="1554" max="1554" width="15.5703125" style="1" customWidth="1"/>
    <col min="1555" max="1555" width="16.5703125" style="1" customWidth="1"/>
    <col min="1556" max="1556" width="14.5703125" style="1" customWidth="1"/>
    <col min="1557" max="1557" width="15.28515625" style="1" customWidth="1"/>
    <col min="1558" max="1565" width="20.85546875" style="1" customWidth="1"/>
    <col min="1566" max="1792" width="11.42578125" style="1"/>
    <col min="1793" max="1793" width="20.42578125" style="1" customWidth="1"/>
    <col min="1794" max="1794" width="11.7109375" style="1" customWidth="1"/>
    <col min="1795" max="1795" width="17.140625" style="1" customWidth="1"/>
    <col min="1796" max="1796" width="25.140625" style="1" customWidth="1"/>
    <col min="1797" max="1797" width="21.28515625" style="1" customWidth="1"/>
    <col min="1798" max="1798" width="16.140625" style="1" bestFit="1" customWidth="1"/>
    <col min="1799" max="1799" width="12.140625" style="1" customWidth="1"/>
    <col min="1800" max="1800" width="29.42578125" style="1" customWidth="1"/>
    <col min="1801" max="1801" width="16.140625" style="1" customWidth="1"/>
    <col min="1802" max="1802" width="16" style="1" customWidth="1"/>
    <col min="1803" max="1803" width="15.140625" style="1" customWidth="1"/>
    <col min="1804" max="1804" width="16.28515625" style="1" bestFit="1" customWidth="1"/>
    <col min="1805" max="1805" width="15.28515625" style="1" customWidth="1"/>
    <col min="1806" max="1806" width="17.85546875" style="1" customWidth="1"/>
    <col min="1807" max="1807" width="18.28515625" style="1" customWidth="1"/>
    <col min="1808" max="1808" width="16.5703125" style="1" customWidth="1"/>
    <col min="1809" max="1809" width="15.140625" style="1" customWidth="1"/>
    <col min="1810" max="1810" width="15.5703125" style="1" customWidth="1"/>
    <col min="1811" max="1811" width="16.5703125" style="1" customWidth="1"/>
    <col min="1812" max="1812" width="14.5703125" style="1" customWidth="1"/>
    <col min="1813" max="1813" width="15.28515625" style="1" customWidth="1"/>
    <col min="1814" max="1821" width="20.85546875" style="1" customWidth="1"/>
    <col min="1822" max="2048" width="11.42578125" style="1"/>
    <col min="2049" max="2049" width="20.42578125" style="1" customWidth="1"/>
    <col min="2050" max="2050" width="11.7109375" style="1" customWidth="1"/>
    <col min="2051" max="2051" width="17.140625" style="1" customWidth="1"/>
    <col min="2052" max="2052" width="25.140625" style="1" customWidth="1"/>
    <col min="2053" max="2053" width="21.28515625" style="1" customWidth="1"/>
    <col min="2054" max="2054" width="16.140625" style="1" bestFit="1" customWidth="1"/>
    <col min="2055" max="2055" width="12.140625" style="1" customWidth="1"/>
    <col min="2056" max="2056" width="29.42578125" style="1" customWidth="1"/>
    <col min="2057" max="2057" width="16.140625" style="1" customWidth="1"/>
    <col min="2058" max="2058" width="16" style="1" customWidth="1"/>
    <col min="2059" max="2059" width="15.140625" style="1" customWidth="1"/>
    <col min="2060" max="2060" width="16.28515625" style="1" bestFit="1" customWidth="1"/>
    <col min="2061" max="2061" width="15.28515625" style="1" customWidth="1"/>
    <col min="2062" max="2062" width="17.85546875" style="1" customWidth="1"/>
    <col min="2063" max="2063" width="18.28515625" style="1" customWidth="1"/>
    <col min="2064" max="2064" width="16.5703125" style="1" customWidth="1"/>
    <col min="2065" max="2065" width="15.140625" style="1" customWidth="1"/>
    <col min="2066" max="2066" width="15.5703125" style="1" customWidth="1"/>
    <col min="2067" max="2067" width="16.5703125" style="1" customWidth="1"/>
    <col min="2068" max="2068" width="14.5703125" style="1" customWidth="1"/>
    <col min="2069" max="2069" width="15.28515625" style="1" customWidth="1"/>
    <col min="2070" max="2077" width="20.85546875" style="1" customWidth="1"/>
    <col min="2078" max="2304" width="11.42578125" style="1"/>
    <col min="2305" max="2305" width="20.42578125" style="1" customWidth="1"/>
    <col min="2306" max="2306" width="11.7109375" style="1" customWidth="1"/>
    <col min="2307" max="2307" width="17.140625" style="1" customWidth="1"/>
    <col min="2308" max="2308" width="25.140625" style="1" customWidth="1"/>
    <col min="2309" max="2309" width="21.28515625" style="1" customWidth="1"/>
    <col min="2310" max="2310" width="16.140625" style="1" bestFit="1" customWidth="1"/>
    <col min="2311" max="2311" width="12.140625" style="1" customWidth="1"/>
    <col min="2312" max="2312" width="29.42578125" style="1" customWidth="1"/>
    <col min="2313" max="2313" width="16.140625" style="1" customWidth="1"/>
    <col min="2314" max="2314" width="16" style="1" customWidth="1"/>
    <col min="2315" max="2315" width="15.140625" style="1" customWidth="1"/>
    <col min="2316" max="2316" width="16.28515625" style="1" bestFit="1" customWidth="1"/>
    <col min="2317" max="2317" width="15.28515625" style="1" customWidth="1"/>
    <col min="2318" max="2318" width="17.85546875" style="1" customWidth="1"/>
    <col min="2319" max="2319" width="18.28515625" style="1" customWidth="1"/>
    <col min="2320" max="2320" width="16.5703125" style="1" customWidth="1"/>
    <col min="2321" max="2321" width="15.140625" style="1" customWidth="1"/>
    <col min="2322" max="2322" width="15.5703125" style="1" customWidth="1"/>
    <col min="2323" max="2323" width="16.5703125" style="1" customWidth="1"/>
    <col min="2324" max="2324" width="14.5703125" style="1" customWidth="1"/>
    <col min="2325" max="2325" width="15.28515625" style="1" customWidth="1"/>
    <col min="2326" max="2333" width="20.85546875" style="1" customWidth="1"/>
    <col min="2334" max="2560" width="11.42578125" style="1"/>
    <col min="2561" max="2561" width="20.42578125" style="1" customWidth="1"/>
    <col min="2562" max="2562" width="11.7109375" style="1" customWidth="1"/>
    <col min="2563" max="2563" width="17.140625" style="1" customWidth="1"/>
    <col min="2564" max="2564" width="25.140625" style="1" customWidth="1"/>
    <col min="2565" max="2565" width="21.28515625" style="1" customWidth="1"/>
    <col min="2566" max="2566" width="16.140625" style="1" bestFit="1" customWidth="1"/>
    <col min="2567" max="2567" width="12.140625" style="1" customWidth="1"/>
    <col min="2568" max="2568" width="29.42578125" style="1" customWidth="1"/>
    <col min="2569" max="2569" width="16.140625" style="1" customWidth="1"/>
    <col min="2570" max="2570" width="16" style="1" customWidth="1"/>
    <col min="2571" max="2571" width="15.140625" style="1" customWidth="1"/>
    <col min="2572" max="2572" width="16.28515625" style="1" bestFit="1" customWidth="1"/>
    <col min="2573" max="2573" width="15.28515625" style="1" customWidth="1"/>
    <col min="2574" max="2574" width="17.85546875" style="1" customWidth="1"/>
    <col min="2575" max="2575" width="18.28515625" style="1" customWidth="1"/>
    <col min="2576" max="2576" width="16.5703125" style="1" customWidth="1"/>
    <col min="2577" max="2577" width="15.140625" style="1" customWidth="1"/>
    <col min="2578" max="2578" width="15.5703125" style="1" customWidth="1"/>
    <col min="2579" max="2579" width="16.5703125" style="1" customWidth="1"/>
    <col min="2580" max="2580" width="14.5703125" style="1" customWidth="1"/>
    <col min="2581" max="2581" width="15.28515625" style="1" customWidth="1"/>
    <col min="2582" max="2589" width="20.85546875" style="1" customWidth="1"/>
    <col min="2590" max="2816" width="11.42578125" style="1"/>
    <col min="2817" max="2817" width="20.42578125" style="1" customWidth="1"/>
    <col min="2818" max="2818" width="11.7109375" style="1" customWidth="1"/>
    <col min="2819" max="2819" width="17.140625" style="1" customWidth="1"/>
    <col min="2820" max="2820" width="25.140625" style="1" customWidth="1"/>
    <col min="2821" max="2821" width="21.28515625" style="1" customWidth="1"/>
    <col min="2822" max="2822" width="16.140625" style="1" bestFit="1" customWidth="1"/>
    <col min="2823" max="2823" width="12.140625" style="1" customWidth="1"/>
    <col min="2824" max="2824" width="29.42578125" style="1" customWidth="1"/>
    <col min="2825" max="2825" width="16.140625" style="1" customWidth="1"/>
    <col min="2826" max="2826" width="16" style="1" customWidth="1"/>
    <col min="2827" max="2827" width="15.140625" style="1" customWidth="1"/>
    <col min="2828" max="2828" width="16.28515625" style="1" bestFit="1" customWidth="1"/>
    <col min="2829" max="2829" width="15.28515625" style="1" customWidth="1"/>
    <col min="2830" max="2830" width="17.85546875" style="1" customWidth="1"/>
    <col min="2831" max="2831" width="18.28515625" style="1" customWidth="1"/>
    <col min="2832" max="2832" width="16.5703125" style="1" customWidth="1"/>
    <col min="2833" max="2833" width="15.140625" style="1" customWidth="1"/>
    <col min="2834" max="2834" width="15.5703125" style="1" customWidth="1"/>
    <col min="2835" max="2835" width="16.5703125" style="1" customWidth="1"/>
    <col min="2836" max="2836" width="14.5703125" style="1" customWidth="1"/>
    <col min="2837" max="2837" width="15.28515625" style="1" customWidth="1"/>
    <col min="2838" max="2845" width="20.85546875" style="1" customWidth="1"/>
    <col min="2846" max="3072" width="11.42578125" style="1"/>
    <col min="3073" max="3073" width="20.42578125" style="1" customWidth="1"/>
    <col min="3074" max="3074" width="11.7109375" style="1" customWidth="1"/>
    <col min="3075" max="3075" width="17.140625" style="1" customWidth="1"/>
    <col min="3076" max="3076" width="25.140625" style="1" customWidth="1"/>
    <col min="3077" max="3077" width="21.28515625" style="1" customWidth="1"/>
    <col min="3078" max="3078" width="16.140625" style="1" bestFit="1" customWidth="1"/>
    <col min="3079" max="3079" width="12.140625" style="1" customWidth="1"/>
    <col min="3080" max="3080" width="29.42578125" style="1" customWidth="1"/>
    <col min="3081" max="3081" width="16.140625" style="1" customWidth="1"/>
    <col min="3082" max="3082" width="16" style="1" customWidth="1"/>
    <col min="3083" max="3083" width="15.140625" style="1" customWidth="1"/>
    <col min="3084" max="3084" width="16.28515625" style="1" bestFit="1" customWidth="1"/>
    <col min="3085" max="3085" width="15.28515625" style="1" customWidth="1"/>
    <col min="3086" max="3086" width="17.85546875" style="1" customWidth="1"/>
    <col min="3087" max="3087" width="18.28515625" style="1" customWidth="1"/>
    <col min="3088" max="3088" width="16.5703125" style="1" customWidth="1"/>
    <col min="3089" max="3089" width="15.140625" style="1" customWidth="1"/>
    <col min="3090" max="3090" width="15.5703125" style="1" customWidth="1"/>
    <col min="3091" max="3091" width="16.5703125" style="1" customWidth="1"/>
    <col min="3092" max="3092" width="14.5703125" style="1" customWidth="1"/>
    <col min="3093" max="3093" width="15.28515625" style="1" customWidth="1"/>
    <col min="3094" max="3101" width="20.85546875" style="1" customWidth="1"/>
    <col min="3102" max="3328" width="11.42578125" style="1"/>
    <col min="3329" max="3329" width="20.42578125" style="1" customWidth="1"/>
    <col min="3330" max="3330" width="11.7109375" style="1" customWidth="1"/>
    <col min="3331" max="3331" width="17.140625" style="1" customWidth="1"/>
    <col min="3332" max="3332" width="25.140625" style="1" customWidth="1"/>
    <col min="3333" max="3333" width="21.28515625" style="1" customWidth="1"/>
    <col min="3334" max="3334" width="16.140625" style="1" bestFit="1" customWidth="1"/>
    <col min="3335" max="3335" width="12.140625" style="1" customWidth="1"/>
    <col min="3336" max="3336" width="29.42578125" style="1" customWidth="1"/>
    <col min="3337" max="3337" width="16.140625" style="1" customWidth="1"/>
    <col min="3338" max="3338" width="16" style="1" customWidth="1"/>
    <col min="3339" max="3339" width="15.140625" style="1" customWidth="1"/>
    <col min="3340" max="3340" width="16.28515625" style="1" bestFit="1" customWidth="1"/>
    <col min="3341" max="3341" width="15.28515625" style="1" customWidth="1"/>
    <col min="3342" max="3342" width="17.85546875" style="1" customWidth="1"/>
    <col min="3343" max="3343" width="18.28515625" style="1" customWidth="1"/>
    <col min="3344" max="3344" width="16.5703125" style="1" customWidth="1"/>
    <col min="3345" max="3345" width="15.140625" style="1" customWidth="1"/>
    <col min="3346" max="3346" width="15.5703125" style="1" customWidth="1"/>
    <col min="3347" max="3347" width="16.5703125" style="1" customWidth="1"/>
    <col min="3348" max="3348" width="14.5703125" style="1" customWidth="1"/>
    <col min="3349" max="3349" width="15.28515625" style="1" customWidth="1"/>
    <col min="3350" max="3357" width="20.85546875" style="1" customWidth="1"/>
    <col min="3358" max="3584" width="11.42578125" style="1"/>
    <col min="3585" max="3585" width="20.42578125" style="1" customWidth="1"/>
    <col min="3586" max="3586" width="11.7109375" style="1" customWidth="1"/>
    <col min="3587" max="3587" width="17.140625" style="1" customWidth="1"/>
    <col min="3588" max="3588" width="25.140625" style="1" customWidth="1"/>
    <col min="3589" max="3589" width="21.28515625" style="1" customWidth="1"/>
    <col min="3590" max="3590" width="16.140625" style="1" bestFit="1" customWidth="1"/>
    <col min="3591" max="3591" width="12.140625" style="1" customWidth="1"/>
    <col min="3592" max="3592" width="29.42578125" style="1" customWidth="1"/>
    <col min="3593" max="3593" width="16.140625" style="1" customWidth="1"/>
    <col min="3594" max="3594" width="16" style="1" customWidth="1"/>
    <col min="3595" max="3595" width="15.140625" style="1" customWidth="1"/>
    <col min="3596" max="3596" width="16.28515625" style="1" bestFit="1" customWidth="1"/>
    <col min="3597" max="3597" width="15.28515625" style="1" customWidth="1"/>
    <col min="3598" max="3598" width="17.85546875" style="1" customWidth="1"/>
    <col min="3599" max="3599" width="18.28515625" style="1" customWidth="1"/>
    <col min="3600" max="3600" width="16.5703125" style="1" customWidth="1"/>
    <col min="3601" max="3601" width="15.140625" style="1" customWidth="1"/>
    <col min="3602" max="3602" width="15.5703125" style="1" customWidth="1"/>
    <col min="3603" max="3603" width="16.5703125" style="1" customWidth="1"/>
    <col min="3604" max="3604" width="14.5703125" style="1" customWidth="1"/>
    <col min="3605" max="3605" width="15.28515625" style="1" customWidth="1"/>
    <col min="3606" max="3613" width="20.85546875" style="1" customWidth="1"/>
    <col min="3614" max="3840" width="11.42578125" style="1"/>
    <col min="3841" max="3841" width="20.42578125" style="1" customWidth="1"/>
    <col min="3842" max="3842" width="11.7109375" style="1" customWidth="1"/>
    <col min="3843" max="3843" width="17.140625" style="1" customWidth="1"/>
    <col min="3844" max="3844" width="25.140625" style="1" customWidth="1"/>
    <col min="3845" max="3845" width="21.28515625" style="1" customWidth="1"/>
    <col min="3846" max="3846" width="16.140625" style="1" bestFit="1" customWidth="1"/>
    <col min="3847" max="3847" width="12.140625" style="1" customWidth="1"/>
    <col min="3848" max="3848" width="29.42578125" style="1" customWidth="1"/>
    <col min="3849" max="3849" width="16.140625" style="1" customWidth="1"/>
    <col min="3850" max="3850" width="16" style="1" customWidth="1"/>
    <col min="3851" max="3851" width="15.140625" style="1" customWidth="1"/>
    <col min="3852" max="3852" width="16.28515625" style="1" bestFit="1" customWidth="1"/>
    <col min="3853" max="3853" width="15.28515625" style="1" customWidth="1"/>
    <col min="3854" max="3854" width="17.85546875" style="1" customWidth="1"/>
    <col min="3855" max="3855" width="18.28515625" style="1" customWidth="1"/>
    <col min="3856" max="3856" width="16.5703125" style="1" customWidth="1"/>
    <col min="3857" max="3857" width="15.140625" style="1" customWidth="1"/>
    <col min="3858" max="3858" width="15.5703125" style="1" customWidth="1"/>
    <col min="3859" max="3859" width="16.5703125" style="1" customWidth="1"/>
    <col min="3860" max="3860" width="14.5703125" style="1" customWidth="1"/>
    <col min="3861" max="3861" width="15.28515625" style="1" customWidth="1"/>
    <col min="3862" max="3869" width="20.85546875" style="1" customWidth="1"/>
    <col min="3870" max="4096" width="11.42578125" style="1"/>
    <col min="4097" max="4097" width="20.42578125" style="1" customWidth="1"/>
    <col min="4098" max="4098" width="11.7109375" style="1" customWidth="1"/>
    <col min="4099" max="4099" width="17.140625" style="1" customWidth="1"/>
    <col min="4100" max="4100" width="25.140625" style="1" customWidth="1"/>
    <col min="4101" max="4101" width="21.28515625" style="1" customWidth="1"/>
    <col min="4102" max="4102" width="16.140625" style="1" bestFit="1" customWidth="1"/>
    <col min="4103" max="4103" width="12.140625" style="1" customWidth="1"/>
    <col min="4104" max="4104" width="29.42578125" style="1" customWidth="1"/>
    <col min="4105" max="4105" width="16.140625" style="1" customWidth="1"/>
    <col min="4106" max="4106" width="16" style="1" customWidth="1"/>
    <col min="4107" max="4107" width="15.140625" style="1" customWidth="1"/>
    <col min="4108" max="4108" width="16.28515625" style="1" bestFit="1" customWidth="1"/>
    <col min="4109" max="4109" width="15.28515625" style="1" customWidth="1"/>
    <col min="4110" max="4110" width="17.85546875" style="1" customWidth="1"/>
    <col min="4111" max="4111" width="18.28515625" style="1" customWidth="1"/>
    <col min="4112" max="4112" width="16.5703125" style="1" customWidth="1"/>
    <col min="4113" max="4113" width="15.140625" style="1" customWidth="1"/>
    <col min="4114" max="4114" width="15.5703125" style="1" customWidth="1"/>
    <col min="4115" max="4115" width="16.5703125" style="1" customWidth="1"/>
    <col min="4116" max="4116" width="14.5703125" style="1" customWidth="1"/>
    <col min="4117" max="4117" width="15.28515625" style="1" customWidth="1"/>
    <col min="4118" max="4125" width="20.85546875" style="1" customWidth="1"/>
    <col min="4126" max="4352" width="11.42578125" style="1"/>
    <col min="4353" max="4353" width="20.42578125" style="1" customWidth="1"/>
    <col min="4354" max="4354" width="11.7109375" style="1" customWidth="1"/>
    <col min="4355" max="4355" width="17.140625" style="1" customWidth="1"/>
    <col min="4356" max="4356" width="25.140625" style="1" customWidth="1"/>
    <col min="4357" max="4357" width="21.28515625" style="1" customWidth="1"/>
    <col min="4358" max="4358" width="16.140625" style="1" bestFit="1" customWidth="1"/>
    <col min="4359" max="4359" width="12.140625" style="1" customWidth="1"/>
    <col min="4360" max="4360" width="29.42578125" style="1" customWidth="1"/>
    <col min="4361" max="4361" width="16.140625" style="1" customWidth="1"/>
    <col min="4362" max="4362" width="16" style="1" customWidth="1"/>
    <col min="4363" max="4363" width="15.140625" style="1" customWidth="1"/>
    <col min="4364" max="4364" width="16.28515625" style="1" bestFit="1" customWidth="1"/>
    <col min="4365" max="4365" width="15.28515625" style="1" customWidth="1"/>
    <col min="4366" max="4366" width="17.85546875" style="1" customWidth="1"/>
    <col min="4367" max="4367" width="18.28515625" style="1" customWidth="1"/>
    <col min="4368" max="4368" width="16.5703125" style="1" customWidth="1"/>
    <col min="4369" max="4369" width="15.140625" style="1" customWidth="1"/>
    <col min="4370" max="4370" width="15.5703125" style="1" customWidth="1"/>
    <col min="4371" max="4371" width="16.5703125" style="1" customWidth="1"/>
    <col min="4372" max="4372" width="14.5703125" style="1" customWidth="1"/>
    <col min="4373" max="4373" width="15.28515625" style="1" customWidth="1"/>
    <col min="4374" max="4381" width="20.85546875" style="1" customWidth="1"/>
    <col min="4382" max="4608" width="11.42578125" style="1"/>
    <col min="4609" max="4609" width="20.42578125" style="1" customWidth="1"/>
    <col min="4610" max="4610" width="11.7109375" style="1" customWidth="1"/>
    <col min="4611" max="4611" width="17.140625" style="1" customWidth="1"/>
    <col min="4612" max="4612" width="25.140625" style="1" customWidth="1"/>
    <col min="4613" max="4613" width="21.28515625" style="1" customWidth="1"/>
    <col min="4614" max="4614" width="16.140625" style="1" bestFit="1" customWidth="1"/>
    <col min="4615" max="4615" width="12.140625" style="1" customWidth="1"/>
    <col min="4616" max="4616" width="29.42578125" style="1" customWidth="1"/>
    <col min="4617" max="4617" width="16.140625" style="1" customWidth="1"/>
    <col min="4618" max="4618" width="16" style="1" customWidth="1"/>
    <col min="4619" max="4619" width="15.140625" style="1" customWidth="1"/>
    <col min="4620" max="4620" width="16.28515625" style="1" bestFit="1" customWidth="1"/>
    <col min="4621" max="4621" width="15.28515625" style="1" customWidth="1"/>
    <col min="4622" max="4622" width="17.85546875" style="1" customWidth="1"/>
    <col min="4623" max="4623" width="18.28515625" style="1" customWidth="1"/>
    <col min="4624" max="4624" width="16.5703125" style="1" customWidth="1"/>
    <col min="4625" max="4625" width="15.140625" style="1" customWidth="1"/>
    <col min="4626" max="4626" width="15.5703125" style="1" customWidth="1"/>
    <col min="4627" max="4627" width="16.5703125" style="1" customWidth="1"/>
    <col min="4628" max="4628" width="14.5703125" style="1" customWidth="1"/>
    <col min="4629" max="4629" width="15.28515625" style="1" customWidth="1"/>
    <col min="4630" max="4637" width="20.85546875" style="1" customWidth="1"/>
    <col min="4638" max="4864" width="11.42578125" style="1"/>
    <col min="4865" max="4865" width="20.42578125" style="1" customWidth="1"/>
    <col min="4866" max="4866" width="11.7109375" style="1" customWidth="1"/>
    <col min="4867" max="4867" width="17.140625" style="1" customWidth="1"/>
    <col min="4868" max="4868" width="25.140625" style="1" customWidth="1"/>
    <col min="4869" max="4869" width="21.28515625" style="1" customWidth="1"/>
    <col min="4870" max="4870" width="16.140625" style="1" bestFit="1" customWidth="1"/>
    <col min="4871" max="4871" width="12.140625" style="1" customWidth="1"/>
    <col min="4872" max="4872" width="29.42578125" style="1" customWidth="1"/>
    <col min="4873" max="4873" width="16.140625" style="1" customWidth="1"/>
    <col min="4874" max="4874" width="16" style="1" customWidth="1"/>
    <col min="4875" max="4875" width="15.140625" style="1" customWidth="1"/>
    <col min="4876" max="4876" width="16.28515625" style="1" bestFit="1" customWidth="1"/>
    <col min="4877" max="4877" width="15.28515625" style="1" customWidth="1"/>
    <col min="4878" max="4878" width="17.85546875" style="1" customWidth="1"/>
    <col min="4879" max="4879" width="18.28515625" style="1" customWidth="1"/>
    <col min="4880" max="4880" width="16.5703125" style="1" customWidth="1"/>
    <col min="4881" max="4881" width="15.140625" style="1" customWidth="1"/>
    <col min="4882" max="4882" width="15.5703125" style="1" customWidth="1"/>
    <col min="4883" max="4883" width="16.5703125" style="1" customWidth="1"/>
    <col min="4884" max="4884" width="14.5703125" style="1" customWidth="1"/>
    <col min="4885" max="4885" width="15.28515625" style="1" customWidth="1"/>
    <col min="4886" max="4893" width="20.85546875" style="1" customWidth="1"/>
    <col min="4894" max="5120" width="11.42578125" style="1"/>
    <col min="5121" max="5121" width="20.42578125" style="1" customWidth="1"/>
    <col min="5122" max="5122" width="11.7109375" style="1" customWidth="1"/>
    <col min="5123" max="5123" width="17.140625" style="1" customWidth="1"/>
    <col min="5124" max="5124" width="25.140625" style="1" customWidth="1"/>
    <col min="5125" max="5125" width="21.28515625" style="1" customWidth="1"/>
    <col min="5126" max="5126" width="16.140625" style="1" bestFit="1" customWidth="1"/>
    <col min="5127" max="5127" width="12.140625" style="1" customWidth="1"/>
    <col min="5128" max="5128" width="29.42578125" style="1" customWidth="1"/>
    <col min="5129" max="5129" width="16.140625" style="1" customWidth="1"/>
    <col min="5130" max="5130" width="16" style="1" customWidth="1"/>
    <col min="5131" max="5131" width="15.140625" style="1" customWidth="1"/>
    <col min="5132" max="5132" width="16.28515625" style="1" bestFit="1" customWidth="1"/>
    <col min="5133" max="5133" width="15.28515625" style="1" customWidth="1"/>
    <col min="5134" max="5134" width="17.85546875" style="1" customWidth="1"/>
    <col min="5135" max="5135" width="18.28515625" style="1" customWidth="1"/>
    <col min="5136" max="5136" width="16.5703125" style="1" customWidth="1"/>
    <col min="5137" max="5137" width="15.140625" style="1" customWidth="1"/>
    <col min="5138" max="5138" width="15.5703125" style="1" customWidth="1"/>
    <col min="5139" max="5139" width="16.5703125" style="1" customWidth="1"/>
    <col min="5140" max="5140" width="14.5703125" style="1" customWidth="1"/>
    <col min="5141" max="5141" width="15.28515625" style="1" customWidth="1"/>
    <col min="5142" max="5149" width="20.85546875" style="1" customWidth="1"/>
    <col min="5150" max="5376" width="11.42578125" style="1"/>
    <col min="5377" max="5377" width="20.42578125" style="1" customWidth="1"/>
    <col min="5378" max="5378" width="11.7109375" style="1" customWidth="1"/>
    <col min="5379" max="5379" width="17.140625" style="1" customWidth="1"/>
    <col min="5380" max="5380" width="25.140625" style="1" customWidth="1"/>
    <col min="5381" max="5381" width="21.28515625" style="1" customWidth="1"/>
    <col min="5382" max="5382" width="16.140625" style="1" bestFit="1" customWidth="1"/>
    <col min="5383" max="5383" width="12.140625" style="1" customWidth="1"/>
    <col min="5384" max="5384" width="29.42578125" style="1" customWidth="1"/>
    <col min="5385" max="5385" width="16.140625" style="1" customWidth="1"/>
    <col min="5386" max="5386" width="16" style="1" customWidth="1"/>
    <col min="5387" max="5387" width="15.140625" style="1" customWidth="1"/>
    <col min="5388" max="5388" width="16.28515625" style="1" bestFit="1" customWidth="1"/>
    <col min="5389" max="5389" width="15.28515625" style="1" customWidth="1"/>
    <col min="5390" max="5390" width="17.85546875" style="1" customWidth="1"/>
    <col min="5391" max="5391" width="18.28515625" style="1" customWidth="1"/>
    <col min="5392" max="5392" width="16.5703125" style="1" customWidth="1"/>
    <col min="5393" max="5393" width="15.140625" style="1" customWidth="1"/>
    <col min="5394" max="5394" width="15.5703125" style="1" customWidth="1"/>
    <col min="5395" max="5395" width="16.5703125" style="1" customWidth="1"/>
    <col min="5396" max="5396" width="14.5703125" style="1" customWidth="1"/>
    <col min="5397" max="5397" width="15.28515625" style="1" customWidth="1"/>
    <col min="5398" max="5405" width="20.85546875" style="1" customWidth="1"/>
    <col min="5406" max="5632" width="11.42578125" style="1"/>
    <col min="5633" max="5633" width="20.42578125" style="1" customWidth="1"/>
    <col min="5634" max="5634" width="11.7109375" style="1" customWidth="1"/>
    <col min="5635" max="5635" width="17.140625" style="1" customWidth="1"/>
    <col min="5636" max="5636" width="25.140625" style="1" customWidth="1"/>
    <col min="5637" max="5637" width="21.28515625" style="1" customWidth="1"/>
    <col min="5638" max="5638" width="16.140625" style="1" bestFit="1" customWidth="1"/>
    <col min="5639" max="5639" width="12.140625" style="1" customWidth="1"/>
    <col min="5640" max="5640" width="29.42578125" style="1" customWidth="1"/>
    <col min="5641" max="5641" width="16.140625" style="1" customWidth="1"/>
    <col min="5642" max="5642" width="16" style="1" customWidth="1"/>
    <col min="5643" max="5643" width="15.140625" style="1" customWidth="1"/>
    <col min="5644" max="5644" width="16.28515625" style="1" bestFit="1" customWidth="1"/>
    <col min="5645" max="5645" width="15.28515625" style="1" customWidth="1"/>
    <col min="5646" max="5646" width="17.85546875" style="1" customWidth="1"/>
    <col min="5647" max="5647" width="18.28515625" style="1" customWidth="1"/>
    <col min="5648" max="5648" width="16.5703125" style="1" customWidth="1"/>
    <col min="5649" max="5649" width="15.140625" style="1" customWidth="1"/>
    <col min="5650" max="5650" width="15.5703125" style="1" customWidth="1"/>
    <col min="5651" max="5651" width="16.5703125" style="1" customWidth="1"/>
    <col min="5652" max="5652" width="14.5703125" style="1" customWidth="1"/>
    <col min="5653" max="5653" width="15.28515625" style="1" customWidth="1"/>
    <col min="5654" max="5661" width="20.85546875" style="1" customWidth="1"/>
    <col min="5662" max="5888" width="11.42578125" style="1"/>
    <col min="5889" max="5889" width="20.42578125" style="1" customWidth="1"/>
    <col min="5890" max="5890" width="11.7109375" style="1" customWidth="1"/>
    <col min="5891" max="5891" width="17.140625" style="1" customWidth="1"/>
    <col min="5892" max="5892" width="25.140625" style="1" customWidth="1"/>
    <col min="5893" max="5893" width="21.28515625" style="1" customWidth="1"/>
    <col min="5894" max="5894" width="16.140625" style="1" bestFit="1" customWidth="1"/>
    <col min="5895" max="5895" width="12.140625" style="1" customWidth="1"/>
    <col min="5896" max="5896" width="29.42578125" style="1" customWidth="1"/>
    <col min="5897" max="5897" width="16.140625" style="1" customWidth="1"/>
    <col min="5898" max="5898" width="16" style="1" customWidth="1"/>
    <col min="5899" max="5899" width="15.140625" style="1" customWidth="1"/>
    <col min="5900" max="5900" width="16.28515625" style="1" bestFit="1" customWidth="1"/>
    <col min="5901" max="5901" width="15.28515625" style="1" customWidth="1"/>
    <col min="5902" max="5902" width="17.85546875" style="1" customWidth="1"/>
    <col min="5903" max="5903" width="18.28515625" style="1" customWidth="1"/>
    <col min="5904" max="5904" width="16.5703125" style="1" customWidth="1"/>
    <col min="5905" max="5905" width="15.140625" style="1" customWidth="1"/>
    <col min="5906" max="5906" width="15.5703125" style="1" customWidth="1"/>
    <col min="5907" max="5907" width="16.5703125" style="1" customWidth="1"/>
    <col min="5908" max="5908" width="14.5703125" style="1" customWidth="1"/>
    <col min="5909" max="5909" width="15.28515625" style="1" customWidth="1"/>
    <col min="5910" max="5917" width="20.85546875" style="1" customWidth="1"/>
    <col min="5918" max="6144" width="11.42578125" style="1"/>
    <col min="6145" max="6145" width="20.42578125" style="1" customWidth="1"/>
    <col min="6146" max="6146" width="11.7109375" style="1" customWidth="1"/>
    <col min="6147" max="6147" width="17.140625" style="1" customWidth="1"/>
    <col min="6148" max="6148" width="25.140625" style="1" customWidth="1"/>
    <col min="6149" max="6149" width="21.28515625" style="1" customWidth="1"/>
    <col min="6150" max="6150" width="16.140625" style="1" bestFit="1" customWidth="1"/>
    <col min="6151" max="6151" width="12.140625" style="1" customWidth="1"/>
    <col min="6152" max="6152" width="29.42578125" style="1" customWidth="1"/>
    <col min="6153" max="6153" width="16.140625" style="1" customWidth="1"/>
    <col min="6154" max="6154" width="16" style="1" customWidth="1"/>
    <col min="6155" max="6155" width="15.140625" style="1" customWidth="1"/>
    <col min="6156" max="6156" width="16.28515625" style="1" bestFit="1" customWidth="1"/>
    <col min="6157" max="6157" width="15.28515625" style="1" customWidth="1"/>
    <col min="6158" max="6158" width="17.85546875" style="1" customWidth="1"/>
    <col min="6159" max="6159" width="18.28515625" style="1" customWidth="1"/>
    <col min="6160" max="6160" width="16.5703125" style="1" customWidth="1"/>
    <col min="6161" max="6161" width="15.140625" style="1" customWidth="1"/>
    <col min="6162" max="6162" width="15.5703125" style="1" customWidth="1"/>
    <col min="6163" max="6163" width="16.5703125" style="1" customWidth="1"/>
    <col min="6164" max="6164" width="14.5703125" style="1" customWidth="1"/>
    <col min="6165" max="6165" width="15.28515625" style="1" customWidth="1"/>
    <col min="6166" max="6173" width="20.85546875" style="1" customWidth="1"/>
    <col min="6174" max="6400" width="11.42578125" style="1"/>
    <col min="6401" max="6401" width="20.42578125" style="1" customWidth="1"/>
    <col min="6402" max="6402" width="11.7109375" style="1" customWidth="1"/>
    <col min="6403" max="6403" width="17.140625" style="1" customWidth="1"/>
    <col min="6404" max="6404" width="25.140625" style="1" customWidth="1"/>
    <col min="6405" max="6405" width="21.28515625" style="1" customWidth="1"/>
    <col min="6406" max="6406" width="16.140625" style="1" bestFit="1" customWidth="1"/>
    <col min="6407" max="6407" width="12.140625" style="1" customWidth="1"/>
    <col min="6408" max="6408" width="29.42578125" style="1" customWidth="1"/>
    <col min="6409" max="6409" width="16.140625" style="1" customWidth="1"/>
    <col min="6410" max="6410" width="16" style="1" customWidth="1"/>
    <col min="6411" max="6411" width="15.140625" style="1" customWidth="1"/>
    <col min="6412" max="6412" width="16.28515625" style="1" bestFit="1" customWidth="1"/>
    <col min="6413" max="6413" width="15.28515625" style="1" customWidth="1"/>
    <col min="6414" max="6414" width="17.85546875" style="1" customWidth="1"/>
    <col min="6415" max="6415" width="18.28515625" style="1" customWidth="1"/>
    <col min="6416" max="6416" width="16.5703125" style="1" customWidth="1"/>
    <col min="6417" max="6417" width="15.140625" style="1" customWidth="1"/>
    <col min="6418" max="6418" width="15.5703125" style="1" customWidth="1"/>
    <col min="6419" max="6419" width="16.5703125" style="1" customWidth="1"/>
    <col min="6420" max="6420" width="14.5703125" style="1" customWidth="1"/>
    <col min="6421" max="6421" width="15.28515625" style="1" customWidth="1"/>
    <col min="6422" max="6429" width="20.85546875" style="1" customWidth="1"/>
    <col min="6430" max="6656" width="11.42578125" style="1"/>
    <col min="6657" max="6657" width="20.42578125" style="1" customWidth="1"/>
    <col min="6658" max="6658" width="11.7109375" style="1" customWidth="1"/>
    <col min="6659" max="6659" width="17.140625" style="1" customWidth="1"/>
    <col min="6660" max="6660" width="25.140625" style="1" customWidth="1"/>
    <col min="6661" max="6661" width="21.28515625" style="1" customWidth="1"/>
    <col min="6662" max="6662" width="16.140625" style="1" bestFit="1" customWidth="1"/>
    <col min="6663" max="6663" width="12.140625" style="1" customWidth="1"/>
    <col min="6664" max="6664" width="29.42578125" style="1" customWidth="1"/>
    <col min="6665" max="6665" width="16.140625" style="1" customWidth="1"/>
    <col min="6666" max="6666" width="16" style="1" customWidth="1"/>
    <col min="6667" max="6667" width="15.140625" style="1" customWidth="1"/>
    <col min="6668" max="6668" width="16.28515625" style="1" bestFit="1" customWidth="1"/>
    <col min="6669" max="6669" width="15.28515625" style="1" customWidth="1"/>
    <col min="6670" max="6670" width="17.85546875" style="1" customWidth="1"/>
    <col min="6671" max="6671" width="18.28515625" style="1" customWidth="1"/>
    <col min="6672" max="6672" width="16.5703125" style="1" customWidth="1"/>
    <col min="6673" max="6673" width="15.140625" style="1" customWidth="1"/>
    <col min="6674" max="6674" width="15.5703125" style="1" customWidth="1"/>
    <col min="6675" max="6675" width="16.5703125" style="1" customWidth="1"/>
    <col min="6676" max="6676" width="14.5703125" style="1" customWidth="1"/>
    <col min="6677" max="6677" width="15.28515625" style="1" customWidth="1"/>
    <col min="6678" max="6685" width="20.85546875" style="1" customWidth="1"/>
    <col min="6686" max="6912" width="11.42578125" style="1"/>
    <col min="6913" max="6913" width="20.42578125" style="1" customWidth="1"/>
    <col min="6914" max="6914" width="11.7109375" style="1" customWidth="1"/>
    <col min="6915" max="6915" width="17.140625" style="1" customWidth="1"/>
    <col min="6916" max="6916" width="25.140625" style="1" customWidth="1"/>
    <col min="6917" max="6917" width="21.28515625" style="1" customWidth="1"/>
    <col min="6918" max="6918" width="16.140625" style="1" bestFit="1" customWidth="1"/>
    <col min="6919" max="6919" width="12.140625" style="1" customWidth="1"/>
    <col min="6920" max="6920" width="29.42578125" style="1" customWidth="1"/>
    <col min="6921" max="6921" width="16.140625" style="1" customWidth="1"/>
    <col min="6922" max="6922" width="16" style="1" customWidth="1"/>
    <col min="6923" max="6923" width="15.140625" style="1" customWidth="1"/>
    <col min="6924" max="6924" width="16.28515625" style="1" bestFit="1" customWidth="1"/>
    <col min="6925" max="6925" width="15.28515625" style="1" customWidth="1"/>
    <col min="6926" max="6926" width="17.85546875" style="1" customWidth="1"/>
    <col min="6927" max="6927" width="18.28515625" style="1" customWidth="1"/>
    <col min="6928" max="6928" width="16.5703125" style="1" customWidth="1"/>
    <col min="6929" max="6929" width="15.140625" style="1" customWidth="1"/>
    <col min="6930" max="6930" width="15.5703125" style="1" customWidth="1"/>
    <col min="6931" max="6931" width="16.5703125" style="1" customWidth="1"/>
    <col min="6932" max="6932" width="14.5703125" style="1" customWidth="1"/>
    <col min="6933" max="6933" width="15.28515625" style="1" customWidth="1"/>
    <col min="6934" max="6941" width="20.85546875" style="1" customWidth="1"/>
    <col min="6942" max="7168" width="11.42578125" style="1"/>
    <col min="7169" max="7169" width="20.42578125" style="1" customWidth="1"/>
    <col min="7170" max="7170" width="11.7109375" style="1" customWidth="1"/>
    <col min="7171" max="7171" width="17.140625" style="1" customWidth="1"/>
    <col min="7172" max="7172" width="25.140625" style="1" customWidth="1"/>
    <col min="7173" max="7173" width="21.28515625" style="1" customWidth="1"/>
    <col min="7174" max="7174" width="16.140625" style="1" bestFit="1" customWidth="1"/>
    <col min="7175" max="7175" width="12.140625" style="1" customWidth="1"/>
    <col min="7176" max="7176" width="29.42578125" style="1" customWidth="1"/>
    <col min="7177" max="7177" width="16.140625" style="1" customWidth="1"/>
    <col min="7178" max="7178" width="16" style="1" customWidth="1"/>
    <col min="7179" max="7179" width="15.140625" style="1" customWidth="1"/>
    <col min="7180" max="7180" width="16.28515625" style="1" bestFit="1" customWidth="1"/>
    <col min="7181" max="7181" width="15.28515625" style="1" customWidth="1"/>
    <col min="7182" max="7182" width="17.85546875" style="1" customWidth="1"/>
    <col min="7183" max="7183" width="18.28515625" style="1" customWidth="1"/>
    <col min="7184" max="7184" width="16.5703125" style="1" customWidth="1"/>
    <col min="7185" max="7185" width="15.140625" style="1" customWidth="1"/>
    <col min="7186" max="7186" width="15.5703125" style="1" customWidth="1"/>
    <col min="7187" max="7187" width="16.5703125" style="1" customWidth="1"/>
    <col min="7188" max="7188" width="14.5703125" style="1" customWidth="1"/>
    <col min="7189" max="7189" width="15.28515625" style="1" customWidth="1"/>
    <col min="7190" max="7197" width="20.85546875" style="1" customWidth="1"/>
    <col min="7198" max="7424" width="11.42578125" style="1"/>
    <col min="7425" max="7425" width="20.42578125" style="1" customWidth="1"/>
    <col min="7426" max="7426" width="11.7109375" style="1" customWidth="1"/>
    <col min="7427" max="7427" width="17.140625" style="1" customWidth="1"/>
    <col min="7428" max="7428" width="25.140625" style="1" customWidth="1"/>
    <col min="7429" max="7429" width="21.28515625" style="1" customWidth="1"/>
    <col min="7430" max="7430" width="16.140625" style="1" bestFit="1" customWidth="1"/>
    <col min="7431" max="7431" width="12.140625" style="1" customWidth="1"/>
    <col min="7432" max="7432" width="29.42578125" style="1" customWidth="1"/>
    <col min="7433" max="7433" width="16.140625" style="1" customWidth="1"/>
    <col min="7434" max="7434" width="16" style="1" customWidth="1"/>
    <col min="7435" max="7435" width="15.140625" style="1" customWidth="1"/>
    <col min="7436" max="7436" width="16.28515625" style="1" bestFit="1" customWidth="1"/>
    <col min="7437" max="7437" width="15.28515625" style="1" customWidth="1"/>
    <col min="7438" max="7438" width="17.85546875" style="1" customWidth="1"/>
    <col min="7439" max="7439" width="18.28515625" style="1" customWidth="1"/>
    <col min="7440" max="7440" width="16.5703125" style="1" customWidth="1"/>
    <col min="7441" max="7441" width="15.140625" style="1" customWidth="1"/>
    <col min="7442" max="7442" width="15.5703125" style="1" customWidth="1"/>
    <col min="7443" max="7443" width="16.5703125" style="1" customWidth="1"/>
    <col min="7444" max="7444" width="14.5703125" style="1" customWidth="1"/>
    <col min="7445" max="7445" width="15.28515625" style="1" customWidth="1"/>
    <col min="7446" max="7453" width="20.85546875" style="1" customWidth="1"/>
    <col min="7454" max="7680" width="11.42578125" style="1"/>
    <col min="7681" max="7681" width="20.42578125" style="1" customWidth="1"/>
    <col min="7682" max="7682" width="11.7109375" style="1" customWidth="1"/>
    <col min="7683" max="7683" width="17.140625" style="1" customWidth="1"/>
    <col min="7684" max="7684" width="25.140625" style="1" customWidth="1"/>
    <col min="7685" max="7685" width="21.28515625" style="1" customWidth="1"/>
    <col min="7686" max="7686" width="16.140625" style="1" bestFit="1" customWidth="1"/>
    <col min="7687" max="7687" width="12.140625" style="1" customWidth="1"/>
    <col min="7688" max="7688" width="29.42578125" style="1" customWidth="1"/>
    <col min="7689" max="7689" width="16.140625" style="1" customWidth="1"/>
    <col min="7690" max="7690" width="16" style="1" customWidth="1"/>
    <col min="7691" max="7691" width="15.140625" style="1" customWidth="1"/>
    <col min="7692" max="7692" width="16.28515625" style="1" bestFit="1" customWidth="1"/>
    <col min="7693" max="7693" width="15.28515625" style="1" customWidth="1"/>
    <col min="7694" max="7694" width="17.85546875" style="1" customWidth="1"/>
    <col min="7695" max="7695" width="18.28515625" style="1" customWidth="1"/>
    <col min="7696" max="7696" width="16.5703125" style="1" customWidth="1"/>
    <col min="7697" max="7697" width="15.140625" style="1" customWidth="1"/>
    <col min="7698" max="7698" width="15.5703125" style="1" customWidth="1"/>
    <col min="7699" max="7699" width="16.5703125" style="1" customWidth="1"/>
    <col min="7700" max="7700" width="14.5703125" style="1" customWidth="1"/>
    <col min="7701" max="7701" width="15.28515625" style="1" customWidth="1"/>
    <col min="7702" max="7709" width="20.85546875" style="1" customWidth="1"/>
    <col min="7710" max="7936" width="11.42578125" style="1"/>
    <col min="7937" max="7937" width="20.42578125" style="1" customWidth="1"/>
    <col min="7938" max="7938" width="11.7109375" style="1" customWidth="1"/>
    <col min="7939" max="7939" width="17.140625" style="1" customWidth="1"/>
    <col min="7940" max="7940" width="25.140625" style="1" customWidth="1"/>
    <col min="7941" max="7941" width="21.28515625" style="1" customWidth="1"/>
    <col min="7942" max="7942" width="16.140625" style="1" bestFit="1" customWidth="1"/>
    <col min="7943" max="7943" width="12.140625" style="1" customWidth="1"/>
    <col min="7944" max="7944" width="29.42578125" style="1" customWidth="1"/>
    <col min="7945" max="7945" width="16.140625" style="1" customWidth="1"/>
    <col min="7946" max="7946" width="16" style="1" customWidth="1"/>
    <col min="7947" max="7947" width="15.140625" style="1" customWidth="1"/>
    <col min="7948" max="7948" width="16.28515625" style="1" bestFit="1" customWidth="1"/>
    <col min="7949" max="7949" width="15.28515625" style="1" customWidth="1"/>
    <col min="7950" max="7950" width="17.85546875" style="1" customWidth="1"/>
    <col min="7951" max="7951" width="18.28515625" style="1" customWidth="1"/>
    <col min="7952" max="7952" width="16.5703125" style="1" customWidth="1"/>
    <col min="7953" max="7953" width="15.140625" style="1" customWidth="1"/>
    <col min="7954" max="7954" width="15.5703125" style="1" customWidth="1"/>
    <col min="7955" max="7955" width="16.5703125" style="1" customWidth="1"/>
    <col min="7956" max="7956" width="14.5703125" style="1" customWidth="1"/>
    <col min="7957" max="7957" width="15.28515625" style="1" customWidth="1"/>
    <col min="7958" max="7965" width="20.85546875" style="1" customWidth="1"/>
    <col min="7966" max="8192" width="11.42578125" style="1"/>
    <col min="8193" max="8193" width="20.42578125" style="1" customWidth="1"/>
    <col min="8194" max="8194" width="11.7109375" style="1" customWidth="1"/>
    <col min="8195" max="8195" width="17.140625" style="1" customWidth="1"/>
    <col min="8196" max="8196" width="25.140625" style="1" customWidth="1"/>
    <col min="8197" max="8197" width="21.28515625" style="1" customWidth="1"/>
    <col min="8198" max="8198" width="16.140625" style="1" bestFit="1" customWidth="1"/>
    <col min="8199" max="8199" width="12.140625" style="1" customWidth="1"/>
    <col min="8200" max="8200" width="29.42578125" style="1" customWidth="1"/>
    <col min="8201" max="8201" width="16.140625" style="1" customWidth="1"/>
    <col min="8202" max="8202" width="16" style="1" customWidth="1"/>
    <col min="8203" max="8203" width="15.140625" style="1" customWidth="1"/>
    <col min="8204" max="8204" width="16.28515625" style="1" bestFit="1" customWidth="1"/>
    <col min="8205" max="8205" width="15.28515625" style="1" customWidth="1"/>
    <col min="8206" max="8206" width="17.85546875" style="1" customWidth="1"/>
    <col min="8207" max="8207" width="18.28515625" style="1" customWidth="1"/>
    <col min="8208" max="8208" width="16.5703125" style="1" customWidth="1"/>
    <col min="8209" max="8209" width="15.140625" style="1" customWidth="1"/>
    <col min="8210" max="8210" width="15.5703125" style="1" customWidth="1"/>
    <col min="8211" max="8211" width="16.5703125" style="1" customWidth="1"/>
    <col min="8212" max="8212" width="14.5703125" style="1" customWidth="1"/>
    <col min="8213" max="8213" width="15.28515625" style="1" customWidth="1"/>
    <col min="8214" max="8221" width="20.85546875" style="1" customWidth="1"/>
    <col min="8222" max="8448" width="11.42578125" style="1"/>
    <col min="8449" max="8449" width="20.42578125" style="1" customWidth="1"/>
    <col min="8450" max="8450" width="11.7109375" style="1" customWidth="1"/>
    <col min="8451" max="8451" width="17.140625" style="1" customWidth="1"/>
    <col min="8452" max="8452" width="25.140625" style="1" customWidth="1"/>
    <col min="8453" max="8453" width="21.28515625" style="1" customWidth="1"/>
    <col min="8454" max="8454" width="16.140625" style="1" bestFit="1" customWidth="1"/>
    <col min="8455" max="8455" width="12.140625" style="1" customWidth="1"/>
    <col min="8456" max="8456" width="29.42578125" style="1" customWidth="1"/>
    <col min="8457" max="8457" width="16.140625" style="1" customWidth="1"/>
    <col min="8458" max="8458" width="16" style="1" customWidth="1"/>
    <col min="8459" max="8459" width="15.140625" style="1" customWidth="1"/>
    <col min="8460" max="8460" width="16.28515625" style="1" bestFit="1" customWidth="1"/>
    <col min="8461" max="8461" width="15.28515625" style="1" customWidth="1"/>
    <col min="8462" max="8462" width="17.85546875" style="1" customWidth="1"/>
    <col min="8463" max="8463" width="18.28515625" style="1" customWidth="1"/>
    <col min="8464" max="8464" width="16.5703125" style="1" customWidth="1"/>
    <col min="8465" max="8465" width="15.140625" style="1" customWidth="1"/>
    <col min="8466" max="8466" width="15.5703125" style="1" customWidth="1"/>
    <col min="8467" max="8467" width="16.5703125" style="1" customWidth="1"/>
    <col min="8468" max="8468" width="14.5703125" style="1" customWidth="1"/>
    <col min="8469" max="8469" width="15.28515625" style="1" customWidth="1"/>
    <col min="8470" max="8477" width="20.85546875" style="1" customWidth="1"/>
    <col min="8478" max="8704" width="11.42578125" style="1"/>
    <col min="8705" max="8705" width="20.42578125" style="1" customWidth="1"/>
    <col min="8706" max="8706" width="11.7109375" style="1" customWidth="1"/>
    <col min="8707" max="8707" width="17.140625" style="1" customWidth="1"/>
    <col min="8708" max="8708" width="25.140625" style="1" customWidth="1"/>
    <col min="8709" max="8709" width="21.28515625" style="1" customWidth="1"/>
    <col min="8710" max="8710" width="16.140625" style="1" bestFit="1" customWidth="1"/>
    <col min="8711" max="8711" width="12.140625" style="1" customWidth="1"/>
    <col min="8712" max="8712" width="29.42578125" style="1" customWidth="1"/>
    <col min="8713" max="8713" width="16.140625" style="1" customWidth="1"/>
    <col min="8714" max="8714" width="16" style="1" customWidth="1"/>
    <col min="8715" max="8715" width="15.140625" style="1" customWidth="1"/>
    <col min="8716" max="8716" width="16.28515625" style="1" bestFit="1" customWidth="1"/>
    <col min="8717" max="8717" width="15.28515625" style="1" customWidth="1"/>
    <col min="8718" max="8718" width="17.85546875" style="1" customWidth="1"/>
    <col min="8719" max="8719" width="18.28515625" style="1" customWidth="1"/>
    <col min="8720" max="8720" width="16.5703125" style="1" customWidth="1"/>
    <col min="8721" max="8721" width="15.140625" style="1" customWidth="1"/>
    <col min="8722" max="8722" width="15.5703125" style="1" customWidth="1"/>
    <col min="8723" max="8723" width="16.5703125" style="1" customWidth="1"/>
    <col min="8724" max="8724" width="14.5703125" style="1" customWidth="1"/>
    <col min="8725" max="8725" width="15.28515625" style="1" customWidth="1"/>
    <col min="8726" max="8733" width="20.85546875" style="1" customWidth="1"/>
    <col min="8734" max="8960" width="11.42578125" style="1"/>
    <col min="8961" max="8961" width="20.42578125" style="1" customWidth="1"/>
    <col min="8962" max="8962" width="11.7109375" style="1" customWidth="1"/>
    <col min="8963" max="8963" width="17.140625" style="1" customWidth="1"/>
    <col min="8964" max="8964" width="25.140625" style="1" customWidth="1"/>
    <col min="8965" max="8965" width="21.28515625" style="1" customWidth="1"/>
    <col min="8966" max="8966" width="16.140625" style="1" bestFit="1" customWidth="1"/>
    <col min="8967" max="8967" width="12.140625" style="1" customWidth="1"/>
    <col min="8968" max="8968" width="29.42578125" style="1" customWidth="1"/>
    <col min="8969" max="8969" width="16.140625" style="1" customWidth="1"/>
    <col min="8970" max="8970" width="16" style="1" customWidth="1"/>
    <col min="8971" max="8971" width="15.140625" style="1" customWidth="1"/>
    <col min="8972" max="8972" width="16.28515625" style="1" bestFit="1" customWidth="1"/>
    <col min="8973" max="8973" width="15.28515625" style="1" customWidth="1"/>
    <col min="8974" max="8974" width="17.85546875" style="1" customWidth="1"/>
    <col min="8975" max="8975" width="18.28515625" style="1" customWidth="1"/>
    <col min="8976" max="8976" width="16.5703125" style="1" customWidth="1"/>
    <col min="8977" max="8977" width="15.140625" style="1" customWidth="1"/>
    <col min="8978" max="8978" width="15.5703125" style="1" customWidth="1"/>
    <col min="8979" max="8979" width="16.5703125" style="1" customWidth="1"/>
    <col min="8980" max="8980" width="14.5703125" style="1" customWidth="1"/>
    <col min="8981" max="8981" width="15.28515625" style="1" customWidth="1"/>
    <col min="8982" max="8989" width="20.85546875" style="1" customWidth="1"/>
    <col min="8990" max="9216" width="11.42578125" style="1"/>
    <col min="9217" max="9217" width="20.42578125" style="1" customWidth="1"/>
    <col min="9218" max="9218" width="11.7109375" style="1" customWidth="1"/>
    <col min="9219" max="9219" width="17.140625" style="1" customWidth="1"/>
    <col min="9220" max="9220" width="25.140625" style="1" customWidth="1"/>
    <col min="9221" max="9221" width="21.28515625" style="1" customWidth="1"/>
    <col min="9222" max="9222" width="16.140625" style="1" bestFit="1" customWidth="1"/>
    <col min="9223" max="9223" width="12.140625" style="1" customWidth="1"/>
    <col min="9224" max="9224" width="29.42578125" style="1" customWidth="1"/>
    <col min="9225" max="9225" width="16.140625" style="1" customWidth="1"/>
    <col min="9226" max="9226" width="16" style="1" customWidth="1"/>
    <col min="9227" max="9227" width="15.140625" style="1" customWidth="1"/>
    <col min="9228" max="9228" width="16.28515625" style="1" bestFit="1" customWidth="1"/>
    <col min="9229" max="9229" width="15.28515625" style="1" customWidth="1"/>
    <col min="9230" max="9230" width="17.85546875" style="1" customWidth="1"/>
    <col min="9231" max="9231" width="18.28515625" style="1" customWidth="1"/>
    <col min="9232" max="9232" width="16.5703125" style="1" customWidth="1"/>
    <col min="9233" max="9233" width="15.140625" style="1" customWidth="1"/>
    <col min="9234" max="9234" width="15.5703125" style="1" customWidth="1"/>
    <col min="9235" max="9235" width="16.5703125" style="1" customWidth="1"/>
    <col min="9236" max="9236" width="14.5703125" style="1" customWidth="1"/>
    <col min="9237" max="9237" width="15.28515625" style="1" customWidth="1"/>
    <col min="9238" max="9245" width="20.85546875" style="1" customWidth="1"/>
    <col min="9246" max="9472" width="11.42578125" style="1"/>
    <col min="9473" max="9473" width="20.42578125" style="1" customWidth="1"/>
    <col min="9474" max="9474" width="11.7109375" style="1" customWidth="1"/>
    <col min="9475" max="9475" width="17.140625" style="1" customWidth="1"/>
    <col min="9476" max="9476" width="25.140625" style="1" customWidth="1"/>
    <col min="9477" max="9477" width="21.28515625" style="1" customWidth="1"/>
    <col min="9478" max="9478" width="16.140625" style="1" bestFit="1" customWidth="1"/>
    <col min="9479" max="9479" width="12.140625" style="1" customWidth="1"/>
    <col min="9480" max="9480" width="29.42578125" style="1" customWidth="1"/>
    <col min="9481" max="9481" width="16.140625" style="1" customWidth="1"/>
    <col min="9482" max="9482" width="16" style="1" customWidth="1"/>
    <col min="9483" max="9483" width="15.140625" style="1" customWidth="1"/>
    <col min="9484" max="9484" width="16.28515625" style="1" bestFit="1" customWidth="1"/>
    <col min="9485" max="9485" width="15.28515625" style="1" customWidth="1"/>
    <col min="9486" max="9486" width="17.85546875" style="1" customWidth="1"/>
    <col min="9487" max="9487" width="18.28515625" style="1" customWidth="1"/>
    <col min="9488" max="9488" width="16.5703125" style="1" customWidth="1"/>
    <col min="9489" max="9489" width="15.140625" style="1" customWidth="1"/>
    <col min="9490" max="9490" width="15.5703125" style="1" customWidth="1"/>
    <col min="9491" max="9491" width="16.5703125" style="1" customWidth="1"/>
    <col min="9492" max="9492" width="14.5703125" style="1" customWidth="1"/>
    <col min="9493" max="9493" width="15.28515625" style="1" customWidth="1"/>
    <col min="9494" max="9501" width="20.85546875" style="1" customWidth="1"/>
    <col min="9502" max="9728" width="11.42578125" style="1"/>
    <col min="9729" max="9729" width="20.42578125" style="1" customWidth="1"/>
    <col min="9730" max="9730" width="11.7109375" style="1" customWidth="1"/>
    <col min="9731" max="9731" width="17.140625" style="1" customWidth="1"/>
    <col min="9732" max="9732" width="25.140625" style="1" customWidth="1"/>
    <col min="9733" max="9733" width="21.28515625" style="1" customWidth="1"/>
    <col min="9734" max="9734" width="16.140625" style="1" bestFit="1" customWidth="1"/>
    <col min="9735" max="9735" width="12.140625" style="1" customWidth="1"/>
    <col min="9736" max="9736" width="29.42578125" style="1" customWidth="1"/>
    <col min="9737" max="9737" width="16.140625" style="1" customWidth="1"/>
    <col min="9738" max="9738" width="16" style="1" customWidth="1"/>
    <col min="9739" max="9739" width="15.140625" style="1" customWidth="1"/>
    <col min="9740" max="9740" width="16.28515625" style="1" bestFit="1" customWidth="1"/>
    <col min="9741" max="9741" width="15.28515625" style="1" customWidth="1"/>
    <col min="9742" max="9742" width="17.85546875" style="1" customWidth="1"/>
    <col min="9743" max="9743" width="18.28515625" style="1" customWidth="1"/>
    <col min="9744" max="9744" width="16.5703125" style="1" customWidth="1"/>
    <col min="9745" max="9745" width="15.140625" style="1" customWidth="1"/>
    <col min="9746" max="9746" width="15.5703125" style="1" customWidth="1"/>
    <col min="9747" max="9747" width="16.5703125" style="1" customWidth="1"/>
    <col min="9748" max="9748" width="14.5703125" style="1" customWidth="1"/>
    <col min="9749" max="9749" width="15.28515625" style="1" customWidth="1"/>
    <col min="9750" max="9757" width="20.85546875" style="1" customWidth="1"/>
    <col min="9758" max="9984" width="11.42578125" style="1"/>
    <col min="9985" max="9985" width="20.42578125" style="1" customWidth="1"/>
    <col min="9986" max="9986" width="11.7109375" style="1" customWidth="1"/>
    <col min="9987" max="9987" width="17.140625" style="1" customWidth="1"/>
    <col min="9988" max="9988" width="25.140625" style="1" customWidth="1"/>
    <col min="9989" max="9989" width="21.28515625" style="1" customWidth="1"/>
    <col min="9990" max="9990" width="16.140625" style="1" bestFit="1" customWidth="1"/>
    <col min="9991" max="9991" width="12.140625" style="1" customWidth="1"/>
    <col min="9992" max="9992" width="29.42578125" style="1" customWidth="1"/>
    <col min="9993" max="9993" width="16.140625" style="1" customWidth="1"/>
    <col min="9994" max="9994" width="16" style="1" customWidth="1"/>
    <col min="9995" max="9995" width="15.140625" style="1" customWidth="1"/>
    <col min="9996" max="9996" width="16.28515625" style="1" bestFit="1" customWidth="1"/>
    <col min="9997" max="9997" width="15.28515625" style="1" customWidth="1"/>
    <col min="9998" max="9998" width="17.85546875" style="1" customWidth="1"/>
    <col min="9999" max="9999" width="18.28515625" style="1" customWidth="1"/>
    <col min="10000" max="10000" width="16.5703125" style="1" customWidth="1"/>
    <col min="10001" max="10001" width="15.140625" style="1" customWidth="1"/>
    <col min="10002" max="10002" width="15.5703125" style="1" customWidth="1"/>
    <col min="10003" max="10003" width="16.5703125" style="1" customWidth="1"/>
    <col min="10004" max="10004" width="14.5703125" style="1" customWidth="1"/>
    <col min="10005" max="10005" width="15.28515625" style="1" customWidth="1"/>
    <col min="10006" max="10013" width="20.85546875" style="1" customWidth="1"/>
    <col min="10014" max="10240" width="11.42578125" style="1"/>
    <col min="10241" max="10241" width="20.42578125" style="1" customWidth="1"/>
    <col min="10242" max="10242" width="11.7109375" style="1" customWidth="1"/>
    <col min="10243" max="10243" width="17.140625" style="1" customWidth="1"/>
    <col min="10244" max="10244" width="25.140625" style="1" customWidth="1"/>
    <col min="10245" max="10245" width="21.28515625" style="1" customWidth="1"/>
    <col min="10246" max="10246" width="16.140625" style="1" bestFit="1" customWidth="1"/>
    <col min="10247" max="10247" width="12.140625" style="1" customWidth="1"/>
    <col min="10248" max="10248" width="29.42578125" style="1" customWidth="1"/>
    <col min="10249" max="10249" width="16.140625" style="1" customWidth="1"/>
    <col min="10250" max="10250" width="16" style="1" customWidth="1"/>
    <col min="10251" max="10251" width="15.140625" style="1" customWidth="1"/>
    <col min="10252" max="10252" width="16.28515625" style="1" bestFit="1" customWidth="1"/>
    <col min="10253" max="10253" width="15.28515625" style="1" customWidth="1"/>
    <col min="10254" max="10254" width="17.85546875" style="1" customWidth="1"/>
    <col min="10255" max="10255" width="18.28515625" style="1" customWidth="1"/>
    <col min="10256" max="10256" width="16.5703125" style="1" customWidth="1"/>
    <col min="10257" max="10257" width="15.140625" style="1" customWidth="1"/>
    <col min="10258" max="10258" width="15.5703125" style="1" customWidth="1"/>
    <col min="10259" max="10259" width="16.5703125" style="1" customWidth="1"/>
    <col min="10260" max="10260" width="14.5703125" style="1" customWidth="1"/>
    <col min="10261" max="10261" width="15.28515625" style="1" customWidth="1"/>
    <col min="10262" max="10269" width="20.85546875" style="1" customWidth="1"/>
    <col min="10270" max="10496" width="11.42578125" style="1"/>
    <col min="10497" max="10497" width="20.42578125" style="1" customWidth="1"/>
    <col min="10498" max="10498" width="11.7109375" style="1" customWidth="1"/>
    <col min="10499" max="10499" width="17.140625" style="1" customWidth="1"/>
    <col min="10500" max="10500" width="25.140625" style="1" customWidth="1"/>
    <col min="10501" max="10501" width="21.28515625" style="1" customWidth="1"/>
    <col min="10502" max="10502" width="16.140625" style="1" bestFit="1" customWidth="1"/>
    <col min="10503" max="10503" width="12.140625" style="1" customWidth="1"/>
    <col min="10504" max="10504" width="29.42578125" style="1" customWidth="1"/>
    <col min="10505" max="10505" width="16.140625" style="1" customWidth="1"/>
    <col min="10506" max="10506" width="16" style="1" customWidth="1"/>
    <col min="10507" max="10507" width="15.140625" style="1" customWidth="1"/>
    <col min="10508" max="10508" width="16.28515625" style="1" bestFit="1" customWidth="1"/>
    <col min="10509" max="10509" width="15.28515625" style="1" customWidth="1"/>
    <col min="10510" max="10510" width="17.85546875" style="1" customWidth="1"/>
    <col min="10511" max="10511" width="18.28515625" style="1" customWidth="1"/>
    <col min="10512" max="10512" width="16.5703125" style="1" customWidth="1"/>
    <col min="10513" max="10513" width="15.140625" style="1" customWidth="1"/>
    <col min="10514" max="10514" width="15.5703125" style="1" customWidth="1"/>
    <col min="10515" max="10515" width="16.5703125" style="1" customWidth="1"/>
    <col min="10516" max="10516" width="14.5703125" style="1" customWidth="1"/>
    <col min="10517" max="10517" width="15.28515625" style="1" customWidth="1"/>
    <col min="10518" max="10525" width="20.85546875" style="1" customWidth="1"/>
    <col min="10526" max="10752" width="11.42578125" style="1"/>
    <col min="10753" max="10753" width="20.42578125" style="1" customWidth="1"/>
    <col min="10754" max="10754" width="11.7109375" style="1" customWidth="1"/>
    <col min="10755" max="10755" width="17.140625" style="1" customWidth="1"/>
    <col min="10756" max="10756" width="25.140625" style="1" customWidth="1"/>
    <col min="10757" max="10757" width="21.28515625" style="1" customWidth="1"/>
    <col min="10758" max="10758" width="16.140625" style="1" bestFit="1" customWidth="1"/>
    <col min="10759" max="10759" width="12.140625" style="1" customWidth="1"/>
    <col min="10760" max="10760" width="29.42578125" style="1" customWidth="1"/>
    <col min="10761" max="10761" width="16.140625" style="1" customWidth="1"/>
    <col min="10762" max="10762" width="16" style="1" customWidth="1"/>
    <col min="10763" max="10763" width="15.140625" style="1" customWidth="1"/>
    <col min="10764" max="10764" width="16.28515625" style="1" bestFit="1" customWidth="1"/>
    <col min="10765" max="10765" width="15.28515625" style="1" customWidth="1"/>
    <col min="10766" max="10766" width="17.85546875" style="1" customWidth="1"/>
    <col min="10767" max="10767" width="18.28515625" style="1" customWidth="1"/>
    <col min="10768" max="10768" width="16.5703125" style="1" customWidth="1"/>
    <col min="10769" max="10769" width="15.140625" style="1" customWidth="1"/>
    <col min="10770" max="10770" width="15.5703125" style="1" customWidth="1"/>
    <col min="10771" max="10771" width="16.5703125" style="1" customWidth="1"/>
    <col min="10772" max="10772" width="14.5703125" style="1" customWidth="1"/>
    <col min="10773" max="10773" width="15.28515625" style="1" customWidth="1"/>
    <col min="10774" max="10781" width="20.85546875" style="1" customWidth="1"/>
    <col min="10782" max="11008" width="11.42578125" style="1"/>
    <col min="11009" max="11009" width="20.42578125" style="1" customWidth="1"/>
    <col min="11010" max="11010" width="11.7109375" style="1" customWidth="1"/>
    <col min="11011" max="11011" width="17.140625" style="1" customWidth="1"/>
    <col min="11012" max="11012" width="25.140625" style="1" customWidth="1"/>
    <col min="11013" max="11013" width="21.28515625" style="1" customWidth="1"/>
    <col min="11014" max="11014" width="16.140625" style="1" bestFit="1" customWidth="1"/>
    <col min="11015" max="11015" width="12.140625" style="1" customWidth="1"/>
    <col min="11016" max="11016" width="29.42578125" style="1" customWidth="1"/>
    <col min="11017" max="11017" width="16.140625" style="1" customWidth="1"/>
    <col min="11018" max="11018" width="16" style="1" customWidth="1"/>
    <col min="11019" max="11019" width="15.140625" style="1" customWidth="1"/>
    <col min="11020" max="11020" width="16.28515625" style="1" bestFit="1" customWidth="1"/>
    <col min="11021" max="11021" width="15.28515625" style="1" customWidth="1"/>
    <col min="11022" max="11022" width="17.85546875" style="1" customWidth="1"/>
    <col min="11023" max="11023" width="18.28515625" style="1" customWidth="1"/>
    <col min="11024" max="11024" width="16.5703125" style="1" customWidth="1"/>
    <col min="11025" max="11025" width="15.140625" style="1" customWidth="1"/>
    <col min="11026" max="11026" width="15.5703125" style="1" customWidth="1"/>
    <col min="11027" max="11027" width="16.5703125" style="1" customWidth="1"/>
    <col min="11028" max="11028" width="14.5703125" style="1" customWidth="1"/>
    <col min="11029" max="11029" width="15.28515625" style="1" customWidth="1"/>
    <col min="11030" max="11037" width="20.85546875" style="1" customWidth="1"/>
    <col min="11038" max="11264" width="11.42578125" style="1"/>
    <col min="11265" max="11265" width="20.42578125" style="1" customWidth="1"/>
    <col min="11266" max="11266" width="11.7109375" style="1" customWidth="1"/>
    <col min="11267" max="11267" width="17.140625" style="1" customWidth="1"/>
    <col min="11268" max="11268" width="25.140625" style="1" customWidth="1"/>
    <col min="11269" max="11269" width="21.28515625" style="1" customWidth="1"/>
    <col min="11270" max="11270" width="16.140625" style="1" bestFit="1" customWidth="1"/>
    <col min="11271" max="11271" width="12.140625" style="1" customWidth="1"/>
    <col min="11272" max="11272" width="29.42578125" style="1" customWidth="1"/>
    <col min="11273" max="11273" width="16.140625" style="1" customWidth="1"/>
    <col min="11274" max="11274" width="16" style="1" customWidth="1"/>
    <col min="11275" max="11275" width="15.140625" style="1" customWidth="1"/>
    <col min="11276" max="11276" width="16.28515625" style="1" bestFit="1" customWidth="1"/>
    <col min="11277" max="11277" width="15.28515625" style="1" customWidth="1"/>
    <col min="11278" max="11278" width="17.85546875" style="1" customWidth="1"/>
    <col min="11279" max="11279" width="18.28515625" style="1" customWidth="1"/>
    <col min="11280" max="11280" width="16.5703125" style="1" customWidth="1"/>
    <col min="11281" max="11281" width="15.140625" style="1" customWidth="1"/>
    <col min="11282" max="11282" width="15.5703125" style="1" customWidth="1"/>
    <col min="11283" max="11283" width="16.5703125" style="1" customWidth="1"/>
    <col min="11284" max="11284" width="14.5703125" style="1" customWidth="1"/>
    <col min="11285" max="11285" width="15.28515625" style="1" customWidth="1"/>
    <col min="11286" max="11293" width="20.85546875" style="1" customWidth="1"/>
    <col min="11294" max="11520" width="11.42578125" style="1"/>
    <col min="11521" max="11521" width="20.42578125" style="1" customWidth="1"/>
    <col min="11522" max="11522" width="11.7109375" style="1" customWidth="1"/>
    <col min="11523" max="11523" width="17.140625" style="1" customWidth="1"/>
    <col min="11524" max="11524" width="25.140625" style="1" customWidth="1"/>
    <col min="11525" max="11525" width="21.28515625" style="1" customWidth="1"/>
    <col min="11526" max="11526" width="16.140625" style="1" bestFit="1" customWidth="1"/>
    <col min="11527" max="11527" width="12.140625" style="1" customWidth="1"/>
    <col min="11528" max="11528" width="29.42578125" style="1" customWidth="1"/>
    <col min="11529" max="11529" width="16.140625" style="1" customWidth="1"/>
    <col min="11530" max="11530" width="16" style="1" customWidth="1"/>
    <col min="11531" max="11531" width="15.140625" style="1" customWidth="1"/>
    <col min="11532" max="11532" width="16.28515625" style="1" bestFit="1" customWidth="1"/>
    <col min="11533" max="11533" width="15.28515625" style="1" customWidth="1"/>
    <col min="11534" max="11534" width="17.85546875" style="1" customWidth="1"/>
    <col min="11535" max="11535" width="18.28515625" style="1" customWidth="1"/>
    <col min="11536" max="11536" width="16.5703125" style="1" customWidth="1"/>
    <col min="11537" max="11537" width="15.140625" style="1" customWidth="1"/>
    <col min="11538" max="11538" width="15.5703125" style="1" customWidth="1"/>
    <col min="11539" max="11539" width="16.5703125" style="1" customWidth="1"/>
    <col min="11540" max="11540" width="14.5703125" style="1" customWidth="1"/>
    <col min="11541" max="11541" width="15.28515625" style="1" customWidth="1"/>
    <col min="11542" max="11549" width="20.85546875" style="1" customWidth="1"/>
    <col min="11550" max="11776" width="11.42578125" style="1"/>
    <col min="11777" max="11777" width="20.42578125" style="1" customWidth="1"/>
    <col min="11778" max="11778" width="11.7109375" style="1" customWidth="1"/>
    <col min="11779" max="11779" width="17.140625" style="1" customWidth="1"/>
    <col min="11780" max="11780" width="25.140625" style="1" customWidth="1"/>
    <col min="11781" max="11781" width="21.28515625" style="1" customWidth="1"/>
    <col min="11782" max="11782" width="16.140625" style="1" bestFit="1" customWidth="1"/>
    <col min="11783" max="11783" width="12.140625" style="1" customWidth="1"/>
    <col min="11784" max="11784" width="29.42578125" style="1" customWidth="1"/>
    <col min="11785" max="11785" width="16.140625" style="1" customWidth="1"/>
    <col min="11786" max="11786" width="16" style="1" customWidth="1"/>
    <col min="11787" max="11787" width="15.140625" style="1" customWidth="1"/>
    <col min="11788" max="11788" width="16.28515625" style="1" bestFit="1" customWidth="1"/>
    <col min="11789" max="11789" width="15.28515625" style="1" customWidth="1"/>
    <col min="11790" max="11790" width="17.85546875" style="1" customWidth="1"/>
    <col min="11791" max="11791" width="18.28515625" style="1" customWidth="1"/>
    <col min="11792" max="11792" width="16.5703125" style="1" customWidth="1"/>
    <col min="11793" max="11793" width="15.140625" style="1" customWidth="1"/>
    <col min="11794" max="11794" width="15.5703125" style="1" customWidth="1"/>
    <col min="11795" max="11795" width="16.5703125" style="1" customWidth="1"/>
    <col min="11796" max="11796" width="14.5703125" style="1" customWidth="1"/>
    <col min="11797" max="11797" width="15.28515625" style="1" customWidth="1"/>
    <col min="11798" max="11805" width="20.85546875" style="1" customWidth="1"/>
    <col min="11806" max="12032" width="11.42578125" style="1"/>
    <col min="12033" max="12033" width="20.42578125" style="1" customWidth="1"/>
    <col min="12034" max="12034" width="11.7109375" style="1" customWidth="1"/>
    <col min="12035" max="12035" width="17.140625" style="1" customWidth="1"/>
    <col min="12036" max="12036" width="25.140625" style="1" customWidth="1"/>
    <col min="12037" max="12037" width="21.28515625" style="1" customWidth="1"/>
    <col min="12038" max="12038" width="16.140625" style="1" bestFit="1" customWidth="1"/>
    <col min="12039" max="12039" width="12.140625" style="1" customWidth="1"/>
    <col min="12040" max="12040" width="29.42578125" style="1" customWidth="1"/>
    <col min="12041" max="12041" width="16.140625" style="1" customWidth="1"/>
    <col min="12042" max="12042" width="16" style="1" customWidth="1"/>
    <col min="12043" max="12043" width="15.140625" style="1" customWidth="1"/>
    <col min="12044" max="12044" width="16.28515625" style="1" bestFit="1" customWidth="1"/>
    <col min="12045" max="12045" width="15.28515625" style="1" customWidth="1"/>
    <col min="12046" max="12046" width="17.85546875" style="1" customWidth="1"/>
    <col min="12047" max="12047" width="18.28515625" style="1" customWidth="1"/>
    <col min="12048" max="12048" width="16.5703125" style="1" customWidth="1"/>
    <col min="12049" max="12049" width="15.140625" style="1" customWidth="1"/>
    <col min="12050" max="12050" width="15.5703125" style="1" customWidth="1"/>
    <col min="12051" max="12051" width="16.5703125" style="1" customWidth="1"/>
    <col min="12052" max="12052" width="14.5703125" style="1" customWidth="1"/>
    <col min="12053" max="12053" width="15.28515625" style="1" customWidth="1"/>
    <col min="12054" max="12061" width="20.85546875" style="1" customWidth="1"/>
    <col min="12062" max="12288" width="11.42578125" style="1"/>
    <col min="12289" max="12289" width="20.42578125" style="1" customWidth="1"/>
    <col min="12290" max="12290" width="11.7109375" style="1" customWidth="1"/>
    <col min="12291" max="12291" width="17.140625" style="1" customWidth="1"/>
    <col min="12292" max="12292" width="25.140625" style="1" customWidth="1"/>
    <col min="12293" max="12293" width="21.28515625" style="1" customWidth="1"/>
    <col min="12294" max="12294" width="16.140625" style="1" bestFit="1" customWidth="1"/>
    <col min="12295" max="12295" width="12.140625" style="1" customWidth="1"/>
    <col min="12296" max="12296" width="29.42578125" style="1" customWidth="1"/>
    <col min="12297" max="12297" width="16.140625" style="1" customWidth="1"/>
    <col min="12298" max="12298" width="16" style="1" customWidth="1"/>
    <col min="12299" max="12299" width="15.140625" style="1" customWidth="1"/>
    <col min="12300" max="12300" width="16.28515625" style="1" bestFit="1" customWidth="1"/>
    <col min="12301" max="12301" width="15.28515625" style="1" customWidth="1"/>
    <col min="12302" max="12302" width="17.85546875" style="1" customWidth="1"/>
    <col min="12303" max="12303" width="18.28515625" style="1" customWidth="1"/>
    <col min="12304" max="12304" width="16.5703125" style="1" customWidth="1"/>
    <col min="12305" max="12305" width="15.140625" style="1" customWidth="1"/>
    <col min="12306" max="12306" width="15.5703125" style="1" customWidth="1"/>
    <col min="12307" max="12307" width="16.5703125" style="1" customWidth="1"/>
    <col min="12308" max="12308" width="14.5703125" style="1" customWidth="1"/>
    <col min="12309" max="12309" width="15.28515625" style="1" customWidth="1"/>
    <col min="12310" max="12317" width="20.85546875" style="1" customWidth="1"/>
    <col min="12318" max="12544" width="11.42578125" style="1"/>
    <col min="12545" max="12545" width="20.42578125" style="1" customWidth="1"/>
    <col min="12546" max="12546" width="11.7109375" style="1" customWidth="1"/>
    <col min="12547" max="12547" width="17.140625" style="1" customWidth="1"/>
    <col min="12548" max="12548" width="25.140625" style="1" customWidth="1"/>
    <col min="12549" max="12549" width="21.28515625" style="1" customWidth="1"/>
    <col min="12550" max="12550" width="16.140625" style="1" bestFit="1" customWidth="1"/>
    <col min="12551" max="12551" width="12.140625" style="1" customWidth="1"/>
    <col min="12552" max="12552" width="29.42578125" style="1" customWidth="1"/>
    <col min="12553" max="12553" width="16.140625" style="1" customWidth="1"/>
    <col min="12554" max="12554" width="16" style="1" customWidth="1"/>
    <col min="12555" max="12555" width="15.140625" style="1" customWidth="1"/>
    <col min="12556" max="12556" width="16.28515625" style="1" bestFit="1" customWidth="1"/>
    <col min="12557" max="12557" width="15.28515625" style="1" customWidth="1"/>
    <col min="12558" max="12558" width="17.85546875" style="1" customWidth="1"/>
    <col min="12559" max="12559" width="18.28515625" style="1" customWidth="1"/>
    <col min="12560" max="12560" width="16.5703125" style="1" customWidth="1"/>
    <col min="12561" max="12561" width="15.140625" style="1" customWidth="1"/>
    <col min="12562" max="12562" width="15.5703125" style="1" customWidth="1"/>
    <col min="12563" max="12563" width="16.5703125" style="1" customWidth="1"/>
    <col min="12564" max="12564" width="14.5703125" style="1" customWidth="1"/>
    <col min="12565" max="12565" width="15.28515625" style="1" customWidth="1"/>
    <col min="12566" max="12573" width="20.85546875" style="1" customWidth="1"/>
    <col min="12574" max="12800" width="11.42578125" style="1"/>
    <col min="12801" max="12801" width="20.42578125" style="1" customWidth="1"/>
    <col min="12802" max="12802" width="11.7109375" style="1" customWidth="1"/>
    <col min="12803" max="12803" width="17.140625" style="1" customWidth="1"/>
    <col min="12804" max="12804" width="25.140625" style="1" customWidth="1"/>
    <col min="12805" max="12805" width="21.28515625" style="1" customWidth="1"/>
    <col min="12806" max="12806" width="16.140625" style="1" bestFit="1" customWidth="1"/>
    <col min="12807" max="12807" width="12.140625" style="1" customWidth="1"/>
    <col min="12808" max="12808" width="29.42578125" style="1" customWidth="1"/>
    <col min="12809" max="12809" width="16.140625" style="1" customWidth="1"/>
    <col min="12810" max="12810" width="16" style="1" customWidth="1"/>
    <col min="12811" max="12811" width="15.140625" style="1" customWidth="1"/>
    <col min="12812" max="12812" width="16.28515625" style="1" bestFit="1" customWidth="1"/>
    <col min="12813" max="12813" width="15.28515625" style="1" customWidth="1"/>
    <col min="12814" max="12814" width="17.85546875" style="1" customWidth="1"/>
    <col min="12815" max="12815" width="18.28515625" style="1" customWidth="1"/>
    <col min="12816" max="12816" width="16.5703125" style="1" customWidth="1"/>
    <col min="12817" max="12817" width="15.140625" style="1" customWidth="1"/>
    <col min="12818" max="12818" width="15.5703125" style="1" customWidth="1"/>
    <col min="12819" max="12819" width="16.5703125" style="1" customWidth="1"/>
    <col min="12820" max="12820" width="14.5703125" style="1" customWidth="1"/>
    <col min="12821" max="12821" width="15.28515625" style="1" customWidth="1"/>
    <col min="12822" max="12829" width="20.85546875" style="1" customWidth="1"/>
    <col min="12830" max="13056" width="11.42578125" style="1"/>
    <col min="13057" max="13057" width="20.42578125" style="1" customWidth="1"/>
    <col min="13058" max="13058" width="11.7109375" style="1" customWidth="1"/>
    <col min="13059" max="13059" width="17.140625" style="1" customWidth="1"/>
    <col min="13060" max="13060" width="25.140625" style="1" customWidth="1"/>
    <col min="13061" max="13061" width="21.28515625" style="1" customWidth="1"/>
    <col min="13062" max="13062" width="16.140625" style="1" bestFit="1" customWidth="1"/>
    <col min="13063" max="13063" width="12.140625" style="1" customWidth="1"/>
    <col min="13064" max="13064" width="29.42578125" style="1" customWidth="1"/>
    <col min="13065" max="13065" width="16.140625" style="1" customWidth="1"/>
    <col min="13066" max="13066" width="16" style="1" customWidth="1"/>
    <col min="13067" max="13067" width="15.140625" style="1" customWidth="1"/>
    <col min="13068" max="13068" width="16.28515625" style="1" bestFit="1" customWidth="1"/>
    <col min="13069" max="13069" width="15.28515625" style="1" customWidth="1"/>
    <col min="13070" max="13070" width="17.85546875" style="1" customWidth="1"/>
    <col min="13071" max="13071" width="18.28515625" style="1" customWidth="1"/>
    <col min="13072" max="13072" width="16.5703125" style="1" customWidth="1"/>
    <col min="13073" max="13073" width="15.140625" style="1" customWidth="1"/>
    <col min="13074" max="13074" width="15.5703125" style="1" customWidth="1"/>
    <col min="13075" max="13075" width="16.5703125" style="1" customWidth="1"/>
    <col min="13076" max="13076" width="14.5703125" style="1" customWidth="1"/>
    <col min="13077" max="13077" width="15.28515625" style="1" customWidth="1"/>
    <col min="13078" max="13085" width="20.85546875" style="1" customWidth="1"/>
    <col min="13086" max="13312" width="11.42578125" style="1"/>
    <col min="13313" max="13313" width="20.42578125" style="1" customWidth="1"/>
    <col min="13314" max="13314" width="11.7109375" style="1" customWidth="1"/>
    <col min="13315" max="13315" width="17.140625" style="1" customWidth="1"/>
    <col min="13316" max="13316" width="25.140625" style="1" customWidth="1"/>
    <col min="13317" max="13317" width="21.28515625" style="1" customWidth="1"/>
    <col min="13318" max="13318" width="16.140625" style="1" bestFit="1" customWidth="1"/>
    <col min="13319" max="13319" width="12.140625" style="1" customWidth="1"/>
    <col min="13320" max="13320" width="29.42578125" style="1" customWidth="1"/>
    <col min="13321" max="13321" width="16.140625" style="1" customWidth="1"/>
    <col min="13322" max="13322" width="16" style="1" customWidth="1"/>
    <col min="13323" max="13323" width="15.140625" style="1" customWidth="1"/>
    <col min="13324" max="13324" width="16.28515625" style="1" bestFit="1" customWidth="1"/>
    <col min="13325" max="13325" width="15.28515625" style="1" customWidth="1"/>
    <col min="13326" max="13326" width="17.85546875" style="1" customWidth="1"/>
    <col min="13327" max="13327" width="18.28515625" style="1" customWidth="1"/>
    <col min="13328" max="13328" width="16.5703125" style="1" customWidth="1"/>
    <col min="13329" max="13329" width="15.140625" style="1" customWidth="1"/>
    <col min="13330" max="13330" width="15.5703125" style="1" customWidth="1"/>
    <col min="13331" max="13331" width="16.5703125" style="1" customWidth="1"/>
    <col min="13332" max="13332" width="14.5703125" style="1" customWidth="1"/>
    <col min="13333" max="13333" width="15.28515625" style="1" customWidth="1"/>
    <col min="13334" max="13341" width="20.85546875" style="1" customWidth="1"/>
    <col min="13342" max="13568" width="11.42578125" style="1"/>
    <col min="13569" max="13569" width="20.42578125" style="1" customWidth="1"/>
    <col min="13570" max="13570" width="11.7109375" style="1" customWidth="1"/>
    <col min="13571" max="13571" width="17.140625" style="1" customWidth="1"/>
    <col min="13572" max="13572" width="25.140625" style="1" customWidth="1"/>
    <col min="13573" max="13573" width="21.28515625" style="1" customWidth="1"/>
    <col min="13574" max="13574" width="16.140625" style="1" bestFit="1" customWidth="1"/>
    <col min="13575" max="13575" width="12.140625" style="1" customWidth="1"/>
    <col min="13576" max="13576" width="29.42578125" style="1" customWidth="1"/>
    <col min="13577" max="13577" width="16.140625" style="1" customWidth="1"/>
    <col min="13578" max="13578" width="16" style="1" customWidth="1"/>
    <col min="13579" max="13579" width="15.140625" style="1" customWidth="1"/>
    <col min="13580" max="13580" width="16.28515625" style="1" bestFit="1" customWidth="1"/>
    <col min="13581" max="13581" width="15.28515625" style="1" customWidth="1"/>
    <col min="13582" max="13582" width="17.85546875" style="1" customWidth="1"/>
    <col min="13583" max="13583" width="18.28515625" style="1" customWidth="1"/>
    <col min="13584" max="13584" width="16.5703125" style="1" customWidth="1"/>
    <col min="13585" max="13585" width="15.140625" style="1" customWidth="1"/>
    <col min="13586" max="13586" width="15.5703125" style="1" customWidth="1"/>
    <col min="13587" max="13587" width="16.5703125" style="1" customWidth="1"/>
    <col min="13588" max="13588" width="14.5703125" style="1" customWidth="1"/>
    <col min="13589" max="13589" width="15.28515625" style="1" customWidth="1"/>
    <col min="13590" max="13597" width="20.85546875" style="1" customWidth="1"/>
    <col min="13598" max="13824" width="11.42578125" style="1"/>
    <col min="13825" max="13825" width="20.42578125" style="1" customWidth="1"/>
    <col min="13826" max="13826" width="11.7109375" style="1" customWidth="1"/>
    <col min="13827" max="13827" width="17.140625" style="1" customWidth="1"/>
    <col min="13828" max="13828" width="25.140625" style="1" customWidth="1"/>
    <col min="13829" max="13829" width="21.28515625" style="1" customWidth="1"/>
    <col min="13830" max="13830" width="16.140625" style="1" bestFit="1" customWidth="1"/>
    <col min="13831" max="13831" width="12.140625" style="1" customWidth="1"/>
    <col min="13832" max="13832" width="29.42578125" style="1" customWidth="1"/>
    <col min="13833" max="13833" width="16.140625" style="1" customWidth="1"/>
    <col min="13834" max="13834" width="16" style="1" customWidth="1"/>
    <col min="13835" max="13835" width="15.140625" style="1" customWidth="1"/>
    <col min="13836" max="13836" width="16.28515625" style="1" bestFit="1" customWidth="1"/>
    <col min="13837" max="13837" width="15.28515625" style="1" customWidth="1"/>
    <col min="13838" max="13838" width="17.85546875" style="1" customWidth="1"/>
    <col min="13839" max="13839" width="18.28515625" style="1" customWidth="1"/>
    <col min="13840" max="13840" width="16.5703125" style="1" customWidth="1"/>
    <col min="13841" max="13841" width="15.140625" style="1" customWidth="1"/>
    <col min="13842" max="13842" width="15.5703125" style="1" customWidth="1"/>
    <col min="13843" max="13843" width="16.5703125" style="1" customWidth="1"/>
    <col min="13844" max="13844" width="14.5703125" style="1" customWidth="1"/>
    <col min="13845" max="13845" width="15.28515625" style="1" customWidth="1"/>
    <col min="13846" max="13853" width="20.85546875" style="1" customWidth="1"/>
    <col min="13854" max="14080" width="11.42578125" style="1"/>
    <col min="14081" max="14081" width="20.42578125" style="1" customWidth="1"/>
    <col min="14082" max="14082" width="11.7109375" style="1" customWidth="1"/>
    <col min="14083" max="14083" width="17.140625" style="1" customWidth="1"/>
    <col min="14084" max="14084" width="25.140625" style="1" customWidth="1"/>
    <col min="14085" max="14085" width="21.28515625" style="1" customWidth="1"/>
    <col min="14086" max="14086" width="16.140625" style="1" bestFit="1" customWidth="1"/>
    <col min="14087" max="14087" width="12.140625" style="1" customWidth="1"/>
    <col min="14088" max="14088" width="29.42578125" style="1" customWidth="1"/>
    <col min="14089" max="14089" width="16.140625" style="1" customWidth="1"/>
    <col min="14090" max="14090" width="16" style="1" customWidth="1"/>
    <col min="14091" max="14091" width="15.140625" style="1" customWidth="1"/>
    <col min="14092" max="14092" width="16.28515625" style="1" bestFit="1" customWidth="1"/>
    <col min="14093" max="14093" width="15.28515625" style="1" customWidth="1"/>
    <col min="14094" max="14094" width="17.85546875" style="1" customWidth="1"/>
    <col min="14095" max="14095" width="18.28515625" style="1" customWidth="1"/>
    <col min="14096" max="14096" width="16.5703125" style="1" customWidth="1"/>
    <col min="14097" max="14097" width="15.140625" style="1" customWidth="1"/>
    <col min="14098" max="14098" width="15.5703125" style="1" customWidth="1"/>
    <col min="14099" max="14099" width="16.5703125" style="1" customWidth="1"/>
    <col min="14100" max="14100" width="14.5703125" style="1" customWidth="1"/>
    <col min="14101" max="14101" width="15.28515625" style="1" customWidth="1"/>
    <col min="14102" max="14109" width="20.85546875" style="1" customWidth="1"/>
    <col min="14110" max="14336" width="11.42578125" style="1"/>
    <col min="14337" max="14337" width="20.42578125" style="1" customWidth="1"/>
    <col min="14338" max="14338" width="11.7109375" style="1" customWidth="1"/>
    <col min="14339" max="14339" width="17.140625" style="1" customWidth="1"/>
    <col min="14340" max="14340" width="25.140625" style="1" customWidth="1"/>
    <col min="14341" max="14341" width="21.28515625" style="1" customWidth="1"/>
    <col min="14342" max="14342" width="16.140625" style="1" bestFit="1" customWidth="1"/>
    <col min="14343" max="14343" width="12.140625" style="1" customWidth="1"/>
    <col min="14344" max="14344" width="29.42578125" style="1" customWidth="1"/>
    <col min="14345" max="14345" width="16.140625" style="1" customWidth="1"/>
    <col min="14346" max="14346" width="16" style="1" customWidth="1"/>
    <col min="14347" max="14347" width="15.140625" style="1" customWidth="1"/>
    <col min="14348" max="14348" width="16.28515625" style="1" bestFit="1" customWidth="1"/>
    <col min="14349" max="14349" width="15.28515625" style="1" customWidth="1"/>
    <col min="14350" max="14350" width="17.85546875" style="1" customWidth="1"/>
    <col min="14351" max="14351" width="18.28515625" style="1" customWidth="1"/>
    <col min="14352" max="14352" width="16.5703125" style="1" customWidth="1"/>
    <col min="14353" max="14353" width="15.140625" style="1" customWidth="1"/>
    <col min="14354" max="14354" width="15.5703125" style="1" customWidth="1"/>
    <col min="14355" max="14355" width="16.5703125" style="1" customWidth="1"/>
    <col min="14356" max="14356" width="14.5703125" style="1" customWidth="1"/>
    <col min="14357" max="14357" width="15.28515625" style="1" customWidth="1"/>
    <col min="14358" max="14365" width="20.85546875" style="1" customWidth="1"/>
    <col min="14366" max="14592" width="11.42578125" style="1"/>
    <col min="14593" max="14593" width="20.42578125" style="1" customWidth="1"/>
    <col min="14594" max="14594" width="11.7109375" style="1" customWidth="1"/>
    <col min="14595" max="14595" width="17.140625" style="1" customWidth="1"/>
    <col min="14596" max="14596" width="25.140625" style="1" customWidth="1"/>
    <col min="14597" max="14597" width="21.28515625" style="1" customWidth="1"/>
    <col min="14598" max="14598" width="16.140625" style="1" bestFit="1" customWidth="1"/>
    <col min="14599" max="14599" width="12.140625" style="1" customWidth="1"/>
    <col min="14600" max="14600" width="29.42578125" style="1" customWidth="1"/>
    <col min="14601" max="14601" width="16.140625" style="1" customWidth="1"/>
    <col min="14602" max="14602" width="16" style="1" customWidth="1"/>
    <col min="14603" max="14603" width="15.140625" style="1" customWidth="1"/>
    <col min="14604" max="14604" width="16.28515625" style="1" bestFit="1" customWidth="1"/>
    <col min="14605" max="14605" width="15.28515625" style="1" customWidth="1"/>
    <col min="14606" max="14606" width="17.85546875" style="1" customWidth="1"/>
    <col min="14607" max="14607" width="18.28515625" style="1" customWidth="1"/>
    <col min="14608" max="14608" width="16.5703125" style="1" customWidth="1"/>
    <col min="14609" max="14609" width="15.140625" style="1" customWidth="1"/>
    <col min="14610" max="14610" width="15.5703125" style="1" customWidth="1"/>
    <col min="14611" max="14611" width="16.5703125" style="1" customWidth="1"/>
    <col min="14612" max="14612" width="14.5703125" style="1" customWidth="1"/>
    <col min="14613" max="14613" width="15.28515625" style="1" customWidth="1"/>
    <col min="14614" max="14621" width="20.85546875" style="1" customWidth="1"/>
    <col min="14622" max="14848" width="11.42578125" style="1"/>
    <col min="14849" max="14849" width="20.42578125" style="1" customWidth="1"/>
    <col min="14850" max="14850" width="11.7109375" style="1" customWidth="1"/>
    <col min="14851" max="14851" width="17.140625" style="1" customWidth="1"/>
    <col min="14852" max="14852" width="25.140625" style="1" customWidth="1"/>
    <col min="14853" max="14853" width="21.28515625" style="1" customWidth="1"/>
    <col min="14854" max="14854" width="16.140625" style="1" bestFit="1" customWidth="1"/>
    <col min="14855" max="14855" width="12.140625" style="1" customWidth="1"/>
    <col min="14856" max="14856" width="29.42578125" style="1" customWidth="1"/>
    <col min="14857" max="14857" width="16.140625" style="1" customWidth="1"/>
    <col min="14858" max="14858" width="16" style="1" customWidth="1"/>
    <col min="14859" max="14859" width="15.140625" style="1" customWidth="1"/>
    <col min="14860" max="14860" width="16.28515625" style="1" bestFit="1" customWidth="1"/>
    <col min="14861" max="14861" width="15.28515625" style="1" customWidth="1"/>
    <col min="14862" max="14862" width="17.85546875" style="1" customWidth="1"/>
    <col min="14863" max="14863" width="18.28515625" style="1" customWidth="1"/>
    <col min="14864" max="14864" width="16.5703125" style="1" customWidth="1"/>
    <col min="14865" max="14865" width="15.140625" style="1" customWidth="1"/>
    <col min="14866" max="14866" width="15.5703125" style="1" customWidth="1"/>
    <col min="14867" max="14867" width="16.5703125" style="1" customWidth="1"/>
    <col min="14868" max="14868" width="14.5703125" style="1" customWidth="1"/>
    <col min="14869" max="14869" width="15.28515625" style="1" customWidth="1"/>
    <col min="14870" max="14877" width="20.85546875" style="1" customWidth="1"/>
    <col min="14878" max="15104" width="11.42578125" style="1"/>
    <col min="15105" max="15105" width="20.42578125" style="1" customWidth="1"/>
    <col min="15106" max="15106" width="11.7109375" style="1" customWidth="1"/>
    <col min="15107" max="15107" width="17.140625" style="1" customWidth="1"/>
    <col min="15108" max="15108" width="25.140625" style="1" customWidth="1"/>
    <col min="15109" max="15109" width="21.28515625" style="1" customWidth="1"/>
    <col min="15110" max="15110" width="16.140625" style="1" bestFit="1" customWidth="1"/>
    <col min="15111" max="15111" width="12.140625" style="1" customWidth="1"/>
    <col min="15112" max="15112" width="29.42578125" style="1" customWidth="1"/>
    <col min="15113" max="15113" width="16.140625" style="1" customWidth="1"/>
    <col min="15114" max="15114" width="16" style="1" customWidth="1"/>
    <col min="15115" max="15115" width="15.140625" style="1" customWidth="1"/>
    <col min="15116" max="15116" width="16.28515625" style="1" bestFit="1" customWidth="1"/>
    <col min="15117" max="15117" width="15.28515625" style="1" customWidth="1"/>
    <col min="15118" max="15118" width="17.85546875" style="1" customWidth="1"/>
    <col min="15119" max="15119" width="18.28515625" style="1" customWidth="1"/>
    <col min="15120" max="15120" width="16.5703125" style="1" customWidth="1"/>
    <col min="15121" max="15121" width="15.140625" style="1" customWidth="1"/>
    <col min="15122" max="15122" width="15.5703125" style="1" customWidth="1"/>
    <col min="15123" max="15123" width="16.5703125" style="1" customWidth="1"/>
    <col min="15124" max="15124" width="14.5703125" style="1" customWidth="1"/>
    <col min="15125" max="15125" width="15.28515625" style="1" customWidth="1"/>
    <col min="15126" max="15133" width="20.85546875" style="1" customWidth="1"/>
    <col min="15134" max="15360" width="11.42578125" style="1"/>
    <col min="15361" max="15361" width="20.42578125" style="1" customWidth="1"/>
    <col min="15362" max="15362" width="11.7109375" style="1" customWidth="1"/>
    <col min="15363" max="15363" width="17.140625" style="1" customWidth="1"/>
    <col min="15364" max="15364" width="25.140625" style="1" customWidth="1"/>
    <col min="15365" max="15365" width="21.28515625" style="1" customWidth="1"/>
    <col min="15366" max="15366" width="16.140625" style="1" bestFit="1" customWidth="1"/>
    <col min="15367" max="15367" width="12.140625" style="1" customWidth="1"/>
    <col min="15368" max="15368" width="29.42578125" style="1" customWidth="1"/>
    <col min="15369" max="15369" width="16.140625" style="1" customWidth="1"/>
    <col min="15370" max="15370" width="16" style="1" customWidth="1"/>
    <col min="15371" max="15371" width="15.140625" style="1" customWidth="1"/>
    <col min="15372" max="15372" width="16.28515625" style="1" bestFit="1" customWidth="1"/>
    <col min="15373" max="15373" width="15.28515625" style="1" customWidth="1"/>
    <col min="15374" max="15374" width="17.85546875" style="1" customWidth="1"/>
    <col min="15375" max="15375" width="18.28515625" style="1" customWidth="1"/>
    <col min="15376" max="15376" width="16.5703125" style="1" customWidth="1"/>
    <col min="15377" max="15377" width="15.140625" style="1" customWidth="1"/>
    <col min="15378" max="15378" width="15.5703125" style="1" customWidth="1"/>
    <col min="15379" max="15379" width="16.5703125" style="1" customWidth="1"/>
    <col min="15380" max="15380" width="14.5703125" style="1" customWidth="1"/>
    <col min="15381" max="15381" width="15.28515625" style="1" customWidth="1"/>
    <col min="15382" max="15389" width="20.85546875" style="1" customWidth="1"/>
    <col min="15390" max="15616" width="11.42578125" style="1"/>
    <col min="15617" max="15617" width="20.42578125" style="1" customWidth="1"/>
    <col min="15618" max="15618" width="11.7109375" style="1" customWidth="1"/>
    <col min="15619" max="15619" width="17.140625" style="1" customWidth="1"/>
    <col min="15620" max="15620" width="25.140625" style="1" customWidth="1"/>
    <col min="15621" max="15621" width="21.28515625" style="1" customWidth="1"/>
    <col min="15622" max="15622" width="16.140625" style="1" bestFit="1" customWidth="1"/>
    <col min="15623" max="15623" width="12.140625" style="1" customWidth="1"/>
    <col min="15624" max="15624" width="29.42578125" style="1" customWidth="1"/>
    <col min="15625" max="15625" width="16.140625" style="1" customWidth="1"/>
    <col min="15626" max="15626" width="16" style="1" customWidth="1"/>
    <col min="15627" max="15627" width="15.140625" style="1" customWidth="1"/>
    <col min="15628" max="15628" width="16.28515625" style="1" bestFit="1" customWidth="1"/>
    <col min="15629" max="15629" width="15.28515625" style="1" customWidth="1"/>
    <col min="15630" max="15630" width="17.85546875" style="1" customWidth="1"/>
    <col min="15631" max="15631" width="18.28515625" style="1" customWidth="1"/>
    <col min="15632" max="15632" width="16.5703125" style="1" customWidth="1"/>
    <col min="15633" max="15633" width="15.140625" style="1" customWidth="1"/>
    <col min="15634" max="15634" width="15.5703125" style="1" customWidth="1"/>
    <col min="15635" max="15635" width="16.5703125" style="1" customWidth="1"/>
    <col min="15636" max="15636" width="14.5703125" style="1" customWidth="1"/>
    <col min="15637" max="15637" width="15.28515625" style="1" customWidth="1"/>
    <col min="15638" max="15645" width="20.85546875" style="1" customWidth="1"/>
    <col min="15646" max="15872" width="11.42578125" style="1"/>
    <col min="15873" max="15873" width="20.42578125" style="1" customWidth="1"/>
    <col min="15874" max="15874" width="11.7109375" style="1" customWidth="1"/>
    <col min="15875" max="15875" width="17.140625" style="1" customWidth="1"/>
    <col min="15876" max="15876" width="25.140625" style="1" customWidth="1"/>
    <col min="15877" max="15877" width="21.28515625" style="1" customWidth="1"/>
    <col min="15878" max="15878" width="16.140625" style="1" bestFit="1" customWidth="1"/>
    <col min="15879" max="15879" width="12.140625" style="1" customWidth="1"/>
    <col min="15880" max="15880" width="29.42578125" style="1" customWidth="1"/>
    <col min="15881" max="15881" width="16.140625" style="1" customWidth="1"/>
    <col min="15882" max="15882" width="16" style="1" customWidth="1"/>
    <col min="15883" max="15883" width="15.140625" style="1" customWidth="1"/>
    <col min="15884" max="15884" width="16.28515625" style="1" bestFit="1" customWidth="1"/>
    <col min="15885" max="15885" width="15.28515625" style="1" customWidth="1"/>
    <col min="15886" max="15886" width="17.85546875" style="1" customWidth="1"/>
    <col min="15887" max="15887" width="18.28515625" style="1" customWidth="1"/>
    <col min="15888" max="15888" width="16.5703125" style="1" customWidth="1"/>
    <col min="15889" max="15889" width="15.140625" style="1" customWidth="1"/>
    <col min="15890" max="15890" width="15.5703125" style="1" customWidth="1"/>
    <col min="15891" max="15891" width="16.5703125" style="1" customWidth="1"/>
    <col min="15892" max="15892" width="14.5703125" style="1" customWidth="1"/>
    <col min="15893" max="15893" width="15.28515625" style="1" customWidth="1"/>
    <col min="15894" max="15901" width="20.85546875" style="1" customWidth="1"/>
    <col min="15902" max="16128" width="11.42578125" style="1"/>
    <col min="16129" max="16129" width="20.42578125" style="1" customWidth="1"/>
    <col min="16130" max="16130" width="11.7109375" style="1" customWidth="1"/>
    <col min="16131" max="16131" width="17.140625" style="1" customWidth="1"/>
    <col min="16132" max="16132" width="25.140625" style="1" customWidth="1"/>
    <col min="16133" max="16133" width="21.28515625" style="1" customWidth="1"/>
    <col min="16134" max="16134" width="16.140625" style="1" bestFit="1" customWidth="1"/>
    <col min="16135" max="16135" width="12.140625" style="1" customWidth="1"/>
    <col min="16136" max="16136" width="29.42578125" style="1" customWidth="1"/>
    <col min="16137" max="16137" width="16.140625" style="1" customWidth="1"/>
    <col min="16138" max="16138" width="16" style="1" customWidth="1"/>
    <col min="16139" max="16139" width="15.140625" style="1" customWidth="1"/>
    <col min="16140" max="16140" width="16.28515625" style="1" bestFit="1" customWidth="1"/>
    <col min="16141" max="16141" width="15.28515625" style="1" customWidth="1"/>
    <col min="16142" max="16142" width="17.85546875" style="1" customWidth="1"/>
    <col min="16143" max="16143" width="18.28515625" style="1" customWidth="1"/>
    <col min="16144" max="16144" width="16.5703125" style="1" customWidth="1"/>
    <col min="16145" max="16145" width="15.140625" style="1" customWidth="1"/>
    <col min="16146" max="16146" width="15.5703125" style="1" customWidth="1"/>
    <col min="16147" max="16147" width="16.5703125" style="1" customWidth="1"/>
    <col min="16148" max="16148" width="14.5703125" style="1" customWidth="1"/>
    <col min="16149" max="16149" width="15.28515625" style="1" customWidth="1"/>
    <col min="16150" max="16157" width="20.85546875" style="1" customWidth="1"/>
    <col min="16158" max="16384" width="11.42578125" style="1"/>
  </cols>
  <sheetData>
    <row r="1" spans="1:23" ht="26.25">
      <c r="A1" s="453" t="s">
        <v>24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</row>
    <row r="2" spans="1:23" ht="26.25">
      <c r="A2" s="453" t="s">
        <v>0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453"/>
      <c r="V2" s="2"/>
    </row>
    <row r="3" spans="1:23" ht="26.25">
      <c r="A3" s="453" t="s">
        <v>1</v>
      </c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3"/>
      <c r="R3" s="453"/>
      <c r="S3" s="453"/>
      <c r="T3" s="453"/>
      <c r="U3" s="453"/>
      <c r="V3" s="2"/>
    </row>
    <row r="4" spans="1:23" ht="15.75" thickBot="1"/>
    <row r="5" spans="1:23" s="31" customFormat="1" ht="18">
      <c r="A5" s="427" t="s">
        <v>2</v>
      </c>
      <c r="B5" s="428"/>
      <c r="C5" s="429"/>
      <c r="D5" s="430"/>
      <c r="E5" s="81"/>
      <c r="I5" s="127"/>
      <c r="J5" s="128"/>
    </row>
    <row r="6" spans="1:23" s="31" customFormat="1" ht="45" customHeight="1">
      <c r="A6" s="129" t="s">
        <v>3</v>
      </c>
      <c r="B6" s="477" t="s">
        <v>4</v>
      </c>
      <c r="C6" s="478"/>
      <c r="D6" s="129" t="s">
        <v>5</v>
      </c>
      <c r="E6" s="81"/>
      <c r="I6" s="127"/>
      <c r="J6" s="128"/>
    </row>
    <row r="7" spans="1:23" s="31" customFormat="1" ht="32.25" customHeight="1">
      <c r="A7" s="130" t="s">
        <v>76</v>
      </c>
      <c r="B7" s="479" t="s">
        <v>77</v>
      </c>
      <c r="C7" s="480"/>
      <c r="D7" s="130" t="s">
        <v>104</v>
      </c>
      <c r="E7" s="82"/>
      <c r="I7" s="127"/>
      <c r="J7" s="128"/>
    </row>
    <row r="8" spans="1:23" s="31" customFormat="1" ht="18.75" thickBot="1">
      <c r="A8" s="82"/>
      <c r="B8" s="82"/>
      <c r="C8" s="82"/>
      <c r="D8" s="82"/>
      <c r="E8" s="82"/>
      <c r="I8" s="127"/>
      <c r="J8" s="128"/>
    </row>
    <row r="9" spans="1:23" s="31" customFormat="1" ht="18">
      <c r="A9" s="463" t="s">
        <v>6</v>
      </c>
      <c r="B9" s="464"/>
      <c r="C9" s="464"/>
      <c r="D9" s="464"/>
      <c r="E9" s="464"/>
      <c r="F9" s="464"/>
      <c r="G9" s="465"/>
      <c r="H9" s="131"/>
      <c r="I9" s="466">
        <v>2021</v>
      </c>
      <c r="J9" s="467"/>
      <c r="K9" s="467"/>
      <c r="L9" s="467"/>
      <c r="M9" s="467"/>
      <c r="N9" s="467"/>
      <c r="O9" s="467"/>
      <c r="P9" s="467"/>
      <c r="Q9" s="467"/>
      <c r="R9" s="467"/>
      <c r="S9" s="467"/>
      <c r="T9" s="467"/>
      <c r="U9" s="468" t="s">
        <v>7</v>
      </c>
    </row>
    <row r="10" spans="1:23" s="31" customFormat="1" ht="60">
      <c r="A10" s="129" t="s">
        <v>8</v>
      </c>
      <c r="B10" s="129" t="s">
        <v>9</v>
      </c>
      <c r="C10" s="129" t="s">
        <v>10</v>
      </c>
      <c r="D10" s="129" t="s">
        <v>11</v>
      </c>
      <c r="E10" s="129" t="s">
        <v>12</v>
      </c>
      <c r="F10" s="129" t="s">
        <v>13</v>
      </c>
      <c r="G10" s="129" t="s">
        <v>14</v>
      </c>
      <c r="H10" s="129" t="s">
        <v>105</v>
      </c>
      <c r="I10" s="132" t="s">
        <v>15</v>
      </c>
      <c r="J10" s="129" t="s">
        <v>16</v>
      </c>
      <c r="K10" s="129" t="s">
        <v>17</v>
      </c>
      <c r="L10" s="129" t="s">
        <v>18</v>
      </c>
      <c r="M10" s="129" t="s">
        <v>19</v>
      </c>
      <c r="N10" s="129" t="s">
        <v>20</v>
      </c>
      <c r="O10" s="129" t="s">
        <v>21</v>
      </c>
      <c r="P10" s="129" t="s">
        <v>22</v>
      </c>
      <c r="Q10" s="129" t="s">
        <v>63</v>
      </c>
      <c r="R10" s="129" t="s">
        <v>65</v>
      </c>
      <c r="S10" s="129" t="s">
        <v>64</v>
      </c>
      <c r="T10" s="129" t="s">
        <v>66</v>
      </c>
      <c r="U10" s="469"/>
    </row>
    <row r="11" spans="1:23" s="31" customFormat="1" ht="15" customHeight="1">
      <c r="A11" s="470" t="s">
        <v>79</v>
      </c>
      <c r="B11" s="460">
        <v>16201</v>
      </c>
      <c r="C11" s="460" t="s">
        <v>106</v>
      </c>
      <c r="D11" s="460" t="s">
        <v>107</v>
      </c>
      <c r="E11" s="473" t="s">
        <v>108</v>
      </c>
      <c r="F11" s="474">
        <v>152106988.09999999</v>
      </c>
      <c r="G11" s="475" t="s">
        <v>109</v>
      </c>
      <c r="H11" s="133" t="s">
        <v>110</v>
      </c>
      <c r="I11" s="134">
        <v>4800385.4000000004</v>
      </c>
      <c r="J11" s="135">
        <v>3884221.87</v>
      </c>
      <c r="K11" s="135">
        <v>8422836.8499999996</v>
      </c>
      <c r="L11" s="135">
        <v>6668166.4100000001</v>
      </c>
      <c r="M11" s="135">
        <v>5576180.2400000002</v>
      </c>
      <c r="N11" s="135">
        <v>9367979.9100000001</v>
      </c>
      <c r="O11" s="135"/>
      <c r="P11" s="135"/>
      <c r="Q11" s="135"/>
      <c r="R11" s="135"/>
      <c r="S11" s="135"/>
      <c r="T11" s="135"/>
      <c r="U11" s="134">
        <f t="shared" ref="U11:U24" si="0">SUM(I11:T11)</f>
        <v>38719770.679999992</v>
      </c>
    </row>
    <row r="12" spans="1:23" s="31" customFormat="1" ht="18.75">
      <c r="A12" s="471"/>
      <c r="B12" s="461"/>
      <c r="C12" s="461"/>
      <c r="D12" s="461"/>
      <c r="E12" s="473"/>
      <c r="F12" s="474"/>
      <c r="G12" s="476"/>
      <c r="H12" s="133" t="s">
        <v>111</v>
      </c>
      <c r="I12" s="134">
        <v>72521.87</v>
      </c>
      <c r="J12" s="135">
        <v>0</v>
      </c>
      <c r="K12" s="135">
        <v>0</v>
      </c>
      <c r="L12" s="135">
        <v>70274.070000000007</v>
      </c>
      <c r="M12" s="135">
        <v>11891.37</v>
      </c>
      <c r="N12" s="135">
        <v>47209.27</v>
      </c>
      <c r="O12" s="135"/>
      <c r="P12" s="135"/>
      <c r="Q12" s="135"/>
      <c r="R12" s="135"/>
      <c r="S12" s="135"/>
      <c r="T12" s="135"/>
      <c r="U12" s="134">
        <f t="shared" si="0"/>
        <v>201896.58</v>
      </c>
    </row>
    <row r="13" spans="1:23" s="31" customFormat="1" ht="18.75">
      <c r="A13" s="471"/>
      <c r="B13" s="461"/>
      <c r="C13" s="461"/>
      <c r="D13" s="461"/>
      <c r="E13" s="473"/>
      <c r="F13" s="474"/>
      <c r="G13" s="476"/>
      <c r="H13" s="133" t="s">
        <v>112</v>
      </c>
      <c r="I13" s="134">
        <v>1201207.92</v>
      </c>
      <c r="J13" s="135">
        <v>1761651.93</v>
      </c>
      <c r="K13" s="135">
        <v>1648168.73</v>
      </c>
      <c r="L13" s="135">
        <v>1517833.88</v>
      </c>
      <c r="M13" s="135">
        <v>1853149.73</v>
      </c>
      <c r="N13" s="135">
        <v>1122461.25</v>
      </c>
      <c r="O13" s="135"/>
      <c r="P13" s="135"/>
      <c r="Q13" s="135"/>
      <c r="R13" s="135"/>
      <c r="S13" s="135"/>
      <c r="T13" s="135"/>
      <c r="U13" s="134">
        <f t="shared" si="0"/>
        <v>9104473.4399999995</v>
      </c>
    </row>
    <row r="14" spans="1:23" s="31" customFormat="1" ht="16.5" customHeight="1">
      <c r="A14" s="471"/>
      <c r="B14" s="461"/>
      <c r="C14" s="461"/>
      <c r="D14" s="461"/>
      <c r="E14" s="473"/>
      <c r="F14" s="474"/>
      <c r="G14" s="476"/>
      <c r="H14" s="133" t="s">
        <v>113</v>
      </c>
      <c r="I14" s="134">
        <v>347921</v>
      </c>
      <c r="J14" s="135">
        <v>690</v>
      </c>
      <c r="K14" s="135">
        <v>259571</v>
      </c>
      <c r="L14" s="135">
        <v>401370</v>
      </c>
      <c r="M14" s="135">
        <v>553059</v>
      </c>
      <c r="N14" s="135">
        <v>555639</v>
      </c>
      <c r="O14" s="135"/>
      <c r="P14" s="135"/>
      <c r="Q14" s="135"/>
      <c r="R14" s="135"/>
      <c r="S14" s="135"/>
      <c r="T14" s="135"/>
      <c r="U14" s="134">
        <f t="shared" si="0"/>
        <v>2118250</v>
      </c>
    </row>
    <row r="15" spans="1:23" s="31" customFormat="1" ht="17.25" customHeight="1">
      <c r="A15" s="471"/>
      <c r="B15" s="461"/>
      <c r="C15" s="461"/>
      <c r="D15" s="461"/>
      <c r="E15" s="473"/>
      <c r="F15" s="474"/>
      <c r="G15" s="476"/>
      <c r="H15" s="133" t="s">
        <v>114</v>
      </c>
      <c r="I15" s="134">
        <v>150367.1</v>
      </c>
      <c r="J15" s="135">
        <v>302921.7</v>
      </c>
      <c r="K15" s="135">
        <v>153250.5</v>
      </c>
      <c r="L15" s="135">
        <v>12493.14</v>
      </c>
      <c r="M15" s="135"/>
      <c r="N15" s="135">
        <v>297676.67</v>
      </c>
      <c r="O15" s="135"/>
      <c r="P15" s="135"/>
      <c r="Q15" s="135"/>
      <c r="R15" s="135"/>
      <c r="S15" s="135"/>
      <c r="T15" s="135"/>
      <c r="U15" s="134">
        <f t="shared" si="0"/>
        <v>916709.1100000001</v>
      </c>
      <c r="V15" s="44"/>
      <c r="W15" s="45"/>
    </row>
    <row r="16" spans="1:23" ht="18.75">
      <c r="A16" s="471"/>
      <c r="B16" s="461"/>
      <c r="C16" s="461"/>
      <c r="D16" s="461"/>
      <c r="E16" s="473"/>
      <c r="F16" s="474"/>
      <c r="G16" s="476"/>
      <c r="H16" s="133" t="s">
        <v>115</v>
      </c>
      <c r="I16" s="134">
        <v>193864.56</v>
      </c>
      <c r="J16" s="135">
        <v>112244.55</v>
      </c>
      <c r="K16" s="135">
        <v>156919.54</v>
      </c>
      <c r="L16" s="135">
        <v>212590.07</v>
      </c>
      <c r="M16" s="135">
        <v>78508.25</v>
      </c>
      <c r="N16" s="135">
        <v>204233.62</v>
      </c>
      <c r="O16" s="135"/>
      <c r="P16" s="135"/>
      <c r="Q16" s="135"/>
      <c r="R16" s="135"/>
      <c r="S16" s="135"/>
      <c r="T16" s="135"/>
      <c r="U16" s="134">
        <f t="shared" si="0"/>
        <v>958360.59</v>
      </c>
    </row>
    <row r="17" spans="1:21" ht="18.75">
      <c r="A17" s="471"/>
      <c r="B17" s="461"/>
      <c r="C17" s="461"/>
      <c r="D17" s="461"/>
      <c r="E17" s="473"/>
      <c r="F17" s="474"/>
      <c r="G17" s="476"/>
      <c r="H17" s="133" t="s">
        <v>116</v>
      </c>
      <c r="I17" s="134">
        <v>0</v>
      </c>
      <c r="J17" s="134">
        <v>0</v>
      </c>
      <c r="K17" s="134">
        <v>0</v>
      </c>
      <c r="L17" s="134">
        <v>0</v>
      </c>
      <c r="M17" s="134"/>
      <c r="N17" s="134"/>
      <c r="O17" s="135"/>
      <c r="P17" s="135"/>
      <c r="Q17" s="135"/>
      <c r="R17" s="135"/>
      <c r="S17" s="135"/>
      <c r="T17" s="135"/>
      <c r="U17" s="134">
        <f t="shared" si="0"/>
        <v>0</v>
      </c>
    </row>
    <row r="18" spans="1:21" ht="18.75">
      <c r="A18" s="471"/>
      <c r="B18" s="461"/>
      <c r="C18" s="461"/>
      <c r="D18" s="461"/>
      <c r="E18" s="473"/>
      <c r="F18" s="474"/>
      <c r="G18" s="476"/>
      <c r="H18" s="133" t="s">
        <v>117</v>
      </c>
      <c r="I18" s="134">
        <v>512684.95</v>
      </c>
      <c r="J18" s="135">
        <v>515549.27</v>
      </c>
      <c r="K18" s="135">
        <v>261801.88</v>
      </c>
      <c r="L18" s="135">
        <v>6532.08</v>
      </c>
      <c r="M18" s="135">
        <v>46180.06</v>
      </c>
      <c r="N18" s="135">
        <v>371960.95</v>
      </c>
      <c r="O18" s="135"/>
      <c r="P18" s="135"/>
      <c r="Q18" s="135"/>
      <c r="R18" s="135"/>
      <c r="S18" s="135"/>
      <c r="T18" s="135"/>
      <c r="U18" s="134">
        <f t="shared" si="0"/>
        <v>1714709.1900000002</v>
      </c>
    </row>
    <row r="19" spans="1:21" ht="18.75">
      <c r="A19" s="471"/>
      <c r="B19" s="461"/>
      <c r="C19" s="461"/>
      <c r="D19" s="461"/>
      <c r="E19" s="473"/>
      <c r="F19" s="474"/>
      <c r="G19" s="476"/>
      <c r="H19" s="136" t="s">
        <v>118</v>
      </c>
      <c r="I19" s="134">
        <v>30276</v>
      </c>
      <c r="J19" s="135">
        <v>450939.85</v>
      </c>
      <c r="K19" s="135">
        <v>1079104.58</v>
      </c>
      <c r="L19" s="135">
        <v>638636.38</v>
      </c>
      <c r="M19" s="135">
        <v>622367.6</v>
      </c>
      <c r="N19" s="135">
        <v>966317.35</v>
      </c>
      <c r="O19" s="135"/>
      <c r="P19" s="135"/>
      <c r="Q19" s="135"/>
      <c r="R19" s="135"/>
      <c r="S19" s="135"/>
      <c r="T19" s="135"/>
      <c r="U19" s="134">
        <f t="shared" si="0"/>
        <v>3787641.7600000002</v>
      </c>
    </row>
    <row r="20" spans="1:21" ht="36">
      <c r="A20" s="471"/>
      <c r="B20" s="461"/>
      <c r="C20" s="461"/>
      <c r="D20" s="461"/>
      <c r="E20" s="473"/>
      <c r="F20" s="474"/>
      <c r="G20" s="476"/>
      <c r="H20" s="136" t="s">
        <v>119</v>
      </c>
      <c r="I20" s="134">
        <v>244156.47</v>
      </c>
      <c r="J20" s="135">
        <v>30276</v>
      </c>
      <c r="K20" s="135">
        <v>30276</v>
      </c>
      <c r="L20" s="135">
        <v>30276</v>
      </c>
      <c r="M20" s="135">
        <v>30276</v>
      </c>
      <c r="N20" s="135">
        <v>30276</v>
      </c>
      <c r="O20" s="135"/>
      <c r="P20" s="135"/>
      <c r="Q20" s="135"/>
      <c r="R20" s="135"/>
      <c r="S20" s="135"/>
      <c r="T20" s="135"/>
      <c r="U20" s="134">
        <f t="shared" si="0"/>
        <v>395536.47</v>
      </c>
    </row>
    <row r="21" spans="1:21" ht="36">
      <c r="A21" s="471"/>
      <c r="B21" s="461"/>
      <c r="C21" s="461"/>
      <c r="D21" s="461"/>
      <c r="E21" s="473"/>
      <c r="F21" s="474"/>
      <c r="G21" s="476"/>
      <c r="H21" s="137" t="s">
        <v>120</v>
      </c>
      <c r="I21" s="134">
        <v>185857.95</v>
      </c>
      <c r="J21" s="135">
        <v>187618.29</v>
      </c>
      <c r="K21" s="135">
        <v>0</v>
      </c>
      <c r="L21" s="135">
        <v>133304.45000000001</v>
      </c>
      <c r="M21" s="135">
        <v>538244.04</v>
      </c>
      <c r="N21" s="135">
        <v>201695.69</v>
      </c>
      <c r="O21" s="135"/>
      <c r="P21" s="135"/>
      <c r="Q21" s="135"/>
      <c r="R21" s="135"/>
      <c r="S21" s="135"/>
      <c r="T21" s="135"/>
      <c r="U21" s="134">
        <f t="shared" si="0"/>
        <v>1246720.42</v>
      </c>
    </row>
    <row r="22" spans="1:21" ht="18.75">
      <c r="A22" s="471"/>
      <c r="B22" s="461"/>
      <c r="C22" s="461"/>
      <c r="D22" s="461"/>
      <c r="E22" s="473"/>
      <c r="F22" s="474"/>
      <c r="G22" s="476"/>
      <c r="H22" s="136" t="s">
        <v>121</v>
      </c>
      <c r="I22" s="134">
        <v>2896006.3500000015</v>
      </c>
      <c r="J22" s="138">
        <v>0</v>
      </c>
      <c r="K22" s="138">
        <v>138075.82</v>
      </c>
      <c r="L22" s="138">
        <v>4161236.7199999997</v>
      </c>
      <c r="M22" s="138">
        <v>2803224.1</v>
      </c>
      <c r="N22" s="138">
        <v>1655993.44</v>
      </c>
      <c r="O22" s="135"/>
      <c r="P22" s="135"/>
      <c r="Q22" s="135"/>
      <c r="R22" s="135"/>
      <c r="S22" s="135"/>
      <c r="T22" s="135"/>
      <c r="U22" s="134">
        <f t="shared" si="0"/>
        <v>11654536.43</v>
      </c>
    </row>
    <row r="23" spans="1:21" ht="36">
      <c r="A23" s="471"/>
      <c r="B23" s="461"/>
      <c r="C23" s="461"/>
      <c r="D23" s="461"/>
      <c r="E23" s="473"/>
      <c r="F23" s="474"/>
      <c r="G23" s="476"/>
      <c r="H23" s="136" t="s">
        <v>122</v>
      </c>
      <c r="I23" s="134">
        <v>20668.32</v>
      </c>
      <c r="J23" s="135">
        <v>10283.41</v>
      </c>
      <c r="K23" s="135">
        <v>53323.72</v>
      </c>
      <c r="L23" s="135">
        <v>50237.53</v>
      </c>
      <c r="M23" s="135">
        <v>47374.95</v>
      </c>
      <c r="N23" s="135">
        <v>64125.37</v>
      </c>
      <c r="O23" s="135"/>
      <c r="P23" s="135"/>
      <c r="Q23" s="135"/>
      <c r="R23" s="135"/>
      <c r="S23" s="135"/>
      <c r="T23" s="135"/>
      <c r="U23" s="134">
        <f t="shared" si="0"/>
        <v>246013.3</v>
      </c>
    </row>
    <row r="24" spans="1:21" ht="18.75">
      <c r="A24" s="472"/>
      <c r="B24" s="461"/>
      <c r="C24" s="461"/>
      <c r="D24" s="461"/>
      <c r="E24" s="473"/>
      <c r="F24" s="474"/>
      <c r="G24" s="476"/>
      <c r="H24" s="136" t="s">
        <v>123</v>
      </c>
      <c r="I24" s="134">
        <v>1100474.2930000001</v>
      </c>
      <c r="J24" s="135">
        <v>0</v>
      </c>
      <c r="K24" s="135">
        <v>56070.27</v>
      </c>
      <c r="L24" s="135">
        <v>1044082.6900000001</v>
      </c>
      <c r="M24" s="135">
        <v>1160652.17</v>
      </c>
      <c r="N24" s="135">
        <v>3252348.21</v>
      </c>
      <c r="O24" s="135"/>
      <c r="P24" s="135"/>
      <c r="Q24" s="135"/>
      <c r="R24" s="135"/>
      <c r="S24" s="135"/>
      <c r="T24" s="135"/>
      <c r="U24" s="134">
        <f t="shared" si="0"/>
        <v>6613627.6329999994</v>
      </c>
    </row>
    <row r="25" spans="1:21">
      <c r="I25" s="139"/>
      <c r="K25" s="140"/>
      <c r="L25" s="140"/>
      <c r="M25" s="141"/>
      <c r="N25" s="141"/>
      <c r="O25" s="140"/>
      <c r="P25" s="140"/>
      <c r="Q25" s="140"/>
      <c r="S25" s="140"/>
      <c r="U25" s="141">
        <f>SUM(U11:U24)</f>
        <v>77678245.602999985</v>
      </c>
    </row>
    <row r="26" spans="1:21">
      <c r="I26" s="139"/>
    </row>
    <row r="27" spans="1:21">
      <c r="I27" s="139"/>
    </row>
    <row r="28" spans="1:21">
      <c r="I28" s="139"/>
    </row>
    <row r="29" spans="1:21">
      <c r="I29" s="139"/>
    </row>
    <row r="30" spans="1:21">
      <c r="I30" s="142"/>
    </row>
  </sheetData>
  <mergeCells count="16">
    <mergeCell ref="B7:C7"/>
    <mergeCell ref="A1:U1"/>
    <mergeCell ref="A2:U2"/>
    <mergeCell ref="A3:U3"/>
    <mergeCell ref="A5:D5"/>
    <mergeCell ref="B6:C6"/>
    <mergeCell ref="A9:G9"/>
    <mergeCell ref="I9:T9"/>
    <mergeCell ref="U9:U10"/>
    <mergeCell ref="A11:A24"/>
    <mergeCell ref="B11:B24"/>
    <mergeCell ref="C11:C24"/>
    <mergeCell ref="D11:D24"/>
    <mergeCell ref="E11:E24"/>
    <mergeCell ref="F11:F24"/>
    <mergeCell ref="G11:G24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V13"/>
  <sheetViews>
    <sheetView topLeftCell="A12" zoomScaleNormal="100" workbookViewId="0">
      <selection activeCell="B12" sqref="B12:B13"/>
    </sheetView>
  </sheetViews>
  <sheetFormatPr baseColWidth="10" defaultRowHeight="15"/>
  <cols>
    <col min="1" max="1" width="25" style="1" customWidth="1"/>
    <col min="2" max="2" width="11.7109375" style="1" customWidth="1"/>
    <col min="3" max="3" width="15.85546875" style="1" customWidth="1"/>
    <col min="4" max="4" width="26.85546875" style="1" customWidth="1"/>
    <col min="5" max="5" width="20.5703125" style="1" customWidth="1"/>
    <col min="6" max="6" width="11.5703125" style="1" customWidth="1"/>
    <col min="7" max="7" width="15" style="1" customWidth="1"/>
    <col min="8" max="8" width="16.140625" style="1" customWidth="1"/>
    <col min="9" max="9" width="17.42578125" style="1" customWidth="1"/>
    <col min="10" max="10" width="15.42578125" style="1" customWidth="1"/>
    <col min="11" max="11" width="14.5703125" style="1" customWidth="1"/>
    <col min="12" max="12" width="15.42578125" style="1" customWidth="1"/>
    <col min="13" max="13" width="15.85546875" style="1" customWidth="1"/>
    <col min="14" max="14" width="13.7109375" style="1" customWidth="1"/>
    <col min="15" max="15" width="13.42578125" style="1" customWidth="1"/>
    <col min="16" max="16" width="14.7109375" style="1" customWidth="1"/>
    <col min="17" max="17" width="13.42578125" style="1" customWidth="1"/>
    <col min="18" max="18" width="14.28515625" style="1" customWidth="1"/>
    <col min="19" max="19" width="13.42578125" style="1" customWidth="1"/>
    <col min="20" max="20" width="13.7109375" style="1" customWidth="1"/>
    <col min="21" max="21" width="16.85546875" style="1" customWidth="1"/>
    <col min="22" max="28" width="20.85546875" style="1" customWidth="1"/>
    <col min="29" max="256" width="11.42578125" style="1"/>
    <col min="257" max="257" width="25" style="1" customWidth="1"/>
    <col min="258" max="258" width="11.7109375" style="1" customWidth="1"/>
    <col min="259" max="259" width="15.85546875" style="1" customWidth="1"/>
    <col min="260" max="260" width="26.85546875" style="1" customWidth="1"/>
    <col min="261" max="261" width="20.5703125" style="1" customWidth="1"/>
    <col min="262" max="262" width="11.5703125" style="1" customWidth="1"/>
    <col min="263" max="263" width="15" style="1" customWidth="1"/>
    <col min="264" max="264" width="16.140625" style="1" customWidth="1"/>
    <col min="265" max="265" width="17.42578125" style="1" customWidth="1"/>
    <col min="266" max="266" width="15.42578125" style="1" customWidth="1"/>
    <col min="267" max="267" width="14.5703125" style="1" customWidth="1"/>
    <col min="268" max="268" width="15.42578125" style="1" customWidth="1"/>
    <col min="269" max="269" width="15.85546875" style="1" customWidth="1"/>
    <col min="270" max="270" width="13.7109375" style="1" customWidth="1"/>
    <col min="271" max="271" width="13.42578125" style="1" customWidth="1"/>
    <col min="272" max="272" width="14.7109375" style="1" customWidth="1"/>
    <col min="273" max="273" width="13.42578125" style="1" customWidth="1"/>
    <col min="274" max="274" width="14.28515625" style="1" customWidth="1"/>
    <col min="275" max="275" width="13.42578125" style="1" customWidth="1"/>
    <col min="276" max="276" width="13.7109375" style="1" customWidth="1"/>
    <col min="277" max="277" width="16.85546875" style="1" customWidth="1"/>
    <col min="278" max="284" width="20.85546875" style="1" customWidth="1"/>
    <col min="285" max="512" width="11.42578125" style="1"/>
    <col min="513" max="513" width="25" style="1" customWidth="1"/>
    <col min="514" max="514" width="11.7109375" style="1" customWidth="1"/>
    <col min="515" max="515" width="15.85546875" style="1" customWidth="1"/>
    <col min="516" max="516" width="26.85546875" style="1" customWidth="1"/>
    <col min="517" max="517" width="20.5703125" style="1" customWidth="1"/>
    <col min="518" max="518" width="11.5703125" style="1" customWidth="1"/>
    <col min="519" max="519" width="15" style="1" customWidth="1"/>
    <col min="520" max="520" width="16.140625" style="1" customWidth="1"/>
    <col min="521" max="521" width="17.42578125" style="1" customWidth="1"/>
    <col min="522" max="522" width="15.42578125" style="1" customWidth="1"/>
    <col min="523" max="523" width="14.5703125" style="1" customWidth="1"/>
    <col min="524" max="524" width="15.42578125" style="1" customWidth="1"/>
    <col min="525" max="525" width="15.85546875" style="1" customWidth="1"/>
    <col min="526" max="526" width="13.7109375" style="1" customWidth="1"/>
    <col min="527" max="527" width="13.42578125" style="1" customWidth="1"/>
    <col min="528" max="528" width="14.7109375" style="1" customWidth="1"/>
    <col min="529" max="529" width="13.42578125" style="1" customWidth="1"/>
    <col min="530" max="530" width="14.28515625" style="1" customWidth="1"/>
    <col min="531" max="531" width="13.42578125" style="1" customWidth="1"/>
    <col min="532" max="532" width="13.7109375" style="1" customWidth="1"/>
    <col min="533" max="533" width="16.85546875" style="1" customWidth="1"/>
    <col min="534" max="540" width="20.85546875" style="1" customWidth="1"/>
    <col min="541" max="768" width="11.42578125" style="1"/>
    <col min="769" max="769" width="25" style="1" customWidth="1"/>
    <col min="770" max="770" width="11.7109375" style="1" customWidth="1"/>
    <col min="771" max="771" width="15.85546875" style="1" customWidth="1"/>
    <col min="772" max="772" width="26.85546875" style="1" customWidth="1"/>
    <col min="773" max="773" width="20.5703125" style="1" customWidth="1"/>
    <col min="774" max="774" width="11.5703125" style="1" customWidth="1"/>
    <col min="775" max="775" width="15" style="1" customWidth="1"/>
    <col min="776" max="776" width="16.140625" style="1" customWidth="1"/>
    <col min="777" max="777" width="17.42578125" style="1" customWidth="1"/>
    <col min="778" max="778" width="15.42578125" style="1" customWidth="1"/>
    <col min="779" max="779" width="14.5703125" style="1" customWidth="1"/>
    <col min="780" max="780" width="15.42578125" style="1" customWidth="1"/>
    <col min="781" max="781" width="15.85546875" style="1" customWidth="1"/>
    <col min="782" max="782" width="13.7109375" style="1" customWidth="1"/>
    <col min="783" max="783" width="13.42578125" style="1" customWidth="1"/>
    <col min="784" max="784" width="14.7109375" style="1" customWidth="1"/>
    <col min="785" max="785" width="13.42578125" style="1" customWidth="1"/>
    <col min="786" max="786" width="14.28515625" style="1" customWidth="1"/>
    <col min="787" max="787" width="13.42578125" style="1" customWidth="1"/>
    <col min="788" max="788" width="13.7109375" style="1" customWidth="1"/>
    <col min="789" max="789" width="16.85546875" style="1" customWidth="1"/>
    <col min="790" max="796" width="20.85546875" style="1" customWidth="1"/>
    <col min="797" max="1024" width="11.42578125" style="1"/>
    <col min="1025" max="1025" width="25" style="1" customWidth="1"/>
    <col min="1026" max="1026" width="11.7109375" style="1" customWidth="1"/>
    <col min="1027" max="1027" width="15.85546875" style="1" customWidth="1"/>
    <col min="1028" max="1028" width="26.85546875" style="1" customWidth="1"/>
    <col min="1029" max="1029" width="20.5703125" style="1" customWidth="1"/>
    <col min="1030" max="1030" width="11.5703125" style="1" customWidth="1"/>
    <col min="1031" max="1031" width="15" style="1" customWidth="1"/>
    <col min="1032" max="1032" width="16.140625" style="1" customWidth="1"/>
    <col min="1033" max="1033" width="17.42578125" style="1" customWidth="1"/>
    <col min="1034" max="1034" width="15.42578125" style="1" customWidth="1"/>
    <col min="1035" max="1035" width="14.5703125" style="1" customWidth="1"/>
    <col min="1036" max="1036" width="15.42578125" style="1" customWidth="1"/>
    <col min="1037" max="1037" width="15.85546875" style="1" customWidth="1"/>
    <col min="1038" max="1038" width="13.7109375" style="1" customWidth="1"/>
    <col min="1039" max="1039" width="13.42578125" style="1" customWidth="1"/>
    <col min="1040" max="1040" width="14.7109375" style="1" customWidth="1"/>
    <col min="1041" max="1041" width="13.42578125" style="1" customWidth="1"/>
    <col min="1042" max="1042" width="14.28515625" style="1" customWidth="1"/>
    <col min="1043" max="1043" width="13.42578125" style="1" customWidth="1"/>
    <col min="1044" max="1044" width="13.7109375" style="1" customWidth="1"/>
    <col min="1045" max="1045" width="16.85546875" style="1" customWidth="1"/>
    <col min="1046" max="1052" width="20.85546875" style="1" customWidth="1"/>
    <col min="1053" max="1280" width="11.42578125" style="1"/>
    <col min="1281" max="1281" width="25" style="1" customWidth="1"/>
    <col min="1282" max="1282" width="11.7109375" style="1" customWidth="1"/>
    <col min="1283" max="1283" width="15.85546875" style="1" customWidth="1"/>
    <col min="1284" max="1284" width="26.85546875" style="1" customWidth="1"/>
    <col min="1285" max="1285" width="20.5703125" style="1" customWidth="1"/>
    <col min="1286" max="1286" width="11.5703125" style="1" customWidth="1"/>
    <col min="1287" max="1287" width="15" style="1" customWidth="1"/>
    <col min="1288" max="1288" width="16.140625" style="1" customWidth="1"/>
    <col min="1289" max="1289" width="17.42578125" style="1" customWidth="1"/>
    <col min="1290" max="1290" width="15.42578125" style="1" customWidth="1"/>
    <col min="1291" max="1291" width="14.5703125" style="1" customWidth="1"/>
    <col min="1292" max="1292" width="15.42578125" style="1" customWidth="1"/>
    <col min="1293" max="1293" width="15.85546875" style="1" customWidth="1"/>
    <col min="1294" max="1294" width="13.7109375" style="1" customWidth="1"/>
    <col min="1295" max="1295" width="13.42578125" style="1" customWidth="1"/>
    <col min="1296" max="1296" width="14.7109375" style="1" customWidth="1"/>
    <col min="1297" max="1297" width="13.42578125" style="1" customWidth="1"/>
    <col min="1298" max="1298" width="14.28515625" style="1" customWidth="1"/>
    <col min="1299" max="1299" width="13.42578125" style="1" customWidth="1"/>
    <col min="1300" max="1300" width="13.7109375" style="1" customWidth="1"/>
    <col min="1301" max="1301" width="16.85546875" style="1" customWidth="1"/>
    <col min="1302" max="1308" width="20.85546875" style="1" customWidth="1"/>
    <col min="1309" max="1536" width="11.42578125" style="1"/>
    <col min="1537" max="1537" width="25" style="1" customWidth="1"/>
    <col min="1538" max="1538" width="11.7109375" style="1" customWidth="1"/>
    <col min="1539" max="1539" width="15.85546875" style="1" customWidth="1"/>
    <col min="1540" max="1540" width="26.85546875" style="1" customWidth="1"/>
    <col min="1541" max="1541" width="20.5703125" style="1" customWidth="1"/>
    <col min="1542" max="1542" width="11.5703125" style="1" customWidth="1"/>
    <col min="1543" max="1543" width="15" style="1" customWidth="1"/>
    <col min="1544" max="1544" width="16.140625" style="1" customWidth="1"/>
    <col min="1545" max="1545" width="17.42578125" style="1" customWidth="1"/>
    <col min="1546" max="1546" width="15.42578125" style="1" customWidth="1"/>
    <col min="1547" max="1547" width="14.5703125" style="1" customWidth="1"/>
    <col min="1548" max="1548" width="15.42578125" style="1" customWidth="1"/>
    <col min="1549" max="1549" width="15.85546875" style="1" customWidth="1"/>
    <col min="1550" max="1550" width="13.7109375" style="1" customWidth="1"/>
    <col min="1551" max="1551" width="13.42578125" style="1" customWidth="1"/>
    <col min="1552" max="1552" width="14.7109375" style="1" customWidth="1"/>
    <col min="1553" max="1553" width="13.42578125" style="1" customWidth="1"/>
    <col min="1554" max="1554" width="14.28515625" style="1" customWidth="1"/>
    <col min="1555" max="1555" width="13.42578125" style="1" customWidth="1"/>
    <col min="1556" max="1556" width="13.7109375" style="1" customWidth="1"/>
    <col min="1557" max="1557" width="16.85546875" style="1" customWidth="1"/>
    <col min="1558" max="1564" width="20.85546875" style="1" customWidth="1"/>
    <col min="1565" max="1792" width="11.42578125" style="1"/>
    <col min="1793" max="1793" width="25" style="1" customWidth="1"/>
    <col min="1794" max="1794" width="11.7109375" style="1" customWidth="1"/>
    <col min="1795" max="1795" width="15.85546875" style="1" customWidth="1"/>
    <col min="1796" max="1796" width="26.85546875" style="1" customWidth="1"/>
    <col min="1797" max="1797" width="20.5703125" style="1" customWidth="1"/>
    <col min="1798" max="1798" width="11.5703125" style="1" customWidth="1"/>
    <col min="1799" max="1799" width="15" style="1" customWidth="1"/>
    <col min="1800" max="1800" width="16.140625" style="1" customWidth="1"/>
    <col min="1801" max="1801" width="17.42578125" style="1" customWidth="1"/>
    <col min="1802" max="1802" width="15.42578125" style="1" customWidth="1"/>
    <col min="1803" max="1803" width="14.5703125" style="1" customWidth="1"/>
    <col min="1804" max="1804" width="15.42578125" style="1" customWidth="1"/>
    <col min="1805" max="1805" width="15.85546875" style="1" customWidth="1"/>
    <col min="1806" max="1806" width="13.7109375" style="1" customWidth="1"/>
    <col min="1807" max="1807" width="13.42578125" style="1" customWidth="1"/>
    <col min="1808" max="1808" width="14.7109375" style="1" customWidth="1"/>
    <col min="1809" max="1809" width="13.42578125" style="1" customWidth="1"/>
    <col min="1810" max="1810" width="14.28515625" style="1" customWidth="1"/>
    <col min="1811" max="1811" width="13.42578125" style="1" customWidth="1"/>
    <col min="1812" max="1812" width="13.7109375" style="1" customWidth="1"/>
    <col min="1813" max="1813" width="16.85546875" style="1" customWidth="1"/>
    <col min="1814" max="1820" width="20.85546875" style="1" customWidth="1"/>
    <col min="1821" max="2048" width="11.42578125" style="1"/>
    <col min="2049" max="2049" width="25" style="1" customWidth="1"/>
    <col min="2050" max="2050" width="11.7109375" style="1" customWidth="1"/>
    <col min="2051" max="2051" width="15.85546875" style="1" customWidth="1"/>
    <col min="2052" max="2052" width="26.85546875" style="1" customWidth="1"/>
    <col min="2053" max="2053" width="20.5703125" style="1" customWidth="1"/>
    <col min="2054" max="2054" width="11.5703125" style="1" customWidth="1"/>
    <col min="2055" max="2055" width="15" style="1" customWidth="1"/>
    <col min="2056" max="2056" width="16.140625" style="1" customWidth="1"/>
    <col min="2057" max="2057" width="17.42578125" style="1" customWidth="1"/>
    <col min="2058" max="2058" width="15.42578125" style="1" customWidth="1"/>
    <col min="2059" max="2059" width="14.5703125" style="1" customWidth="1"/>
    <col min="2060" max="2060" width="15.42578125" style="1" customWidth="1"/>
    <col min="2061" max="2061" width="15.85546875" style="1" customWidth="1"/>
    <col min="2062" max="2062" width="13.7109375" style="1" customWidth="1"/>
    <col min="2063" max="2063" width="13.42578125" style="1" customWidth="1"/>
    <col min="2064" max="2064" width="14.7109375" style="1" customWidth="1"/>
    <col min="2065" max="2065" width="13.42578125" style="1" customWidth="1"/>
    <col min="2066" max="2066" width="14.28515625" style="1" customWidth="1"/>
    <col min="2067" max="2067" width="13.42578125" style="1" customWidth="1"/>
    <col min="2068" max="2068" width="13.7109375" style="1" customWidth="1"/>
    <col min="2069" max="2069" width="16.85546875" style="1" customWidth="1"/>
    <col min="2070" max="2076" width="20.85546875" style="1" customWidth="1"/>
    <col min="2077" max="2304" width="11.42578125" style="1"/>
    <col min="2305" max="2305" width="25" style="1" customWidth="1"/>
    <col min="2306" max="2306" width="11.7109375" style="1" customWidth="1"/>
    <col min="2307" max="2307" width="15.85546875" style="1" customWidth="1"/>
    <col min="2308" max="2308" width="26.85546875" style="1" customWidth="1"/>
    <col min="2309" max="2309" width="20.5703125" style="1" customWidth="1"/>
    <col min="2310" max="2310" width="11.5703125" style="1" customWidth="1"/>
    <col min="2311" max="2311" width="15" style="1" customWidth="1"/>
    <col min="2312" max="2312" width="16.140625" style="1" customWidth="1"/>
    <col min="2313" max="2313" width="17.42578125" style="1" customWidth="1"/>
    <col min="2314" max="2314" width="15.42578125" style="1" customWidth="1"/>
    <col min="2315" max="2315" width="14.5703125" style="1" customWidth="1"/>
    <col min="2316" max="2316" width="15.42578125" style="1" customWidth="1"/>
    <col min="2317" max="2317" width="15.85546875" style="1" customWidth="1"/>
    <col min="2318" max="2318" width="13.7109375" style="1" customWidth="1"/>
    <col min="2319" max="2319" width="13.42578125" style="1" customWidth="1"/>
    <col min="2320" max="2320" width="14.7109375" style="1" customWidth="1"/>
    <col min="2321" max="2321" width="13.42578125" style="1" customWidth="1"/>
    <col min="2322" max="2322" width="14.28515625" style="1" customWidth="1"/>
    <col min="2323" max="2323" width="13.42578125" style="1" customWidth="1"/>
    <col min="2324" max="2324" width="13.7109375" style="1" customWidth="1"/>
    <col min="2325" max="2325" width="16.85546875" style="1" customWidth="1"/>
    <col min="2326" max="2332" width="20.85546875" style="1" customWidth="1"/>
    <col min="2333" max="2560" width="11.42578125" style="1"/>
    <col min="2561" max="2561" width="25" style="1" customWidth="1"/>
    <col min="2562" max="2562" width="11.7109375" style="1" customWidth="1"/>
    <col min="2563" max="2563" width="15.85546875" style="1" customWidth="1"/>
    <col min="2564" max="2564" width="26.85546875" style="1" customWidth="1"/>
    <col min="2565" max="2565" width="20.5703125" style="1" customWidth="1"/>
    <col min="2566" max="2566" width="11.5703125" style="1" customWidth="1"/>
    <col min="2567" max="2567" width="15" style="1" customWidth="1"/>
    <col min="2568" max="2568" width="16.140625" style="1" customWidth="1"/>
    <col min="2569" max="2569" width="17.42578125" style="1" customWidth="1"/>
    <col min="2570" max="2570" width="15.42578125" style="1" customWidth="1"/>
    <col min="2571" max="2571" width="14.5703125" style="1" customWidth="1"/>
    <col min="2572" max="2572" width="15.42578125" style="1" customWidth="1"/>
    <col min="2573" max="2573" width="15.85546875" style="1" customWidth="1"/>
    <col min="2574" max="2574" width="13.7109375" style="1" customWidth="1"/>
    <col min="2575" max="2575" width="13.42578125" style="1" customWidth="1"/>
    <col min="2576" max="2576" width="14.7109375" style="1" customWidth="1"/>
    <col min="2577" max="2577" width="13.42578125" style="1" customWidth="1"/>
    <col min="2578" max="2578" width="14.28515625" style="1" customWidth="1"/>
    <col min="2579" max="2579" width="13.42578125" style="1" customWidth="1"/>
    <col min="2580" max="2580" width="13.7109375" style="1" customWidth="1"/>
    <col min="2581" max="2581" width="16.85546875" style="1" customWidth="1"/>
    <col min="2582" max="2588" width="20.85546875" style="1" customWidth="1"/>
    <col min="2589" max="2816" width="11.42578125" style="1"/>
    <col min="2817" max="2817" width="25" style="1" customWidth="1"/>
    <col min="2818" max="2818" width="11.7109375" style="1" customWidth="1"/>
    <col min="2819" max="2819" width="15.85546875" style="1" customWidth="1"/>
    <col min="2820" max="2820" width="26.85546875" style="1" customWidth="1"/>
    <col min="2821" max="2821" width="20.5703125" style="1" customWidth="1"/>
    <col min="2822" max="2822" width="11.5703125" style="1" customWidth="1"/>
    <col min="2823" max="2823" width="15" style="1" customWidth="1"/>
    <col min="2824" max="2824" width="16.140625" style="1" customWidth="1"/>
    <col min="2825" max="2825" width="17.42578125" style="1" customWidth="1"/>
    <col min="2826" max="2826" width="15.42578125" style="1" customWidth="1"/>
    <col min="2827" max="2827" width="14.5703125" style="1" customWidth="1"/>
    <col min="2828" max="2828" width="15.42578125" style="1" customWidth="1"/>
    <col min="2829" max="2829" width="15.85546875" style="1" customWidth="1"/>
    <col min="2830" max="2830" width="13.7109375" style="1" customWidth="1"/>
    <col min="2831" max="2831" width="13.42578125" style="1" customWidth="1"/>
    <col min="2832" max="2832" width="14.7109375" style="1" customWidth="1"/>
    <col min="2833" max="2833" width="13.42578125" style="1" customWidth="1"/>
    <col min="2834" max="2834" width="14.28515625" style="1" customWidth="1"/>
    <col min="2835" max="2835" width="13.42578125" style="1" customWidth="1"/>
    <col min="2836" max="2836" width="13.7109375" style="1" customWidth="1"/>
    <col min="2837" max="2837" width="16.85546875" style="1" customWidth="1"/>
    <col min="2838" max="2844" width="20.85546875" style="1" customWidth="1"/>
    <col min="2845" max="3072" width="11.42578125" style="1"/>
    <col min="3073" max="3073" width="25" style="1" customWidth="1"/>
    <col min="3074" max="3074" width="11.7109375" style="1" customWidth="1"/>
    <col min="3075" max="3075" width="15.85546875" style="1" customWidth="1"/>
    <col min="3076" max="3076" width="26.85546875" style="1" customWidth="1"/>
    <col min="3077" max="3077" width="20.5703125" style="1" customWidth="1"/>
    <col min="3078" max="3078" width="11.5703125" style="1" customWidth="1"/>
    <col min="3079" max="3079" width="15" style="1" customWidth="1"/>
    <col min="3080" max="3080" width="16.140625" style="1" customWidth="1"/>
    <col min="3081" max="3081" width="17.42578125" style="1" customWidth="1"/>
    <col min="3082" max="3082" width="15.42578125" style="1" customWidth="1"/>
    <col min="3083" max="3083" width="14.5703125" style="1" customWidth="1"/>
    <col min="3084" max="3084" width="15.42578125" style="1" customWidth="1"/>
    <col min="3085" max="3085" width="15.85546875" style="1" customWidth="1"/>
    <col min="3086" max="3086" width="13.7109375" style="1" customWidth="1"/>
    <col min="3087" max="3087" width="13.42578125" style="1" customWidth="1"/>
    <col min="3088" max="3088" width="14.7109375" style="1" customWidth="1"/>
    <col min="3089" max="3089" width="13.42578125" style="1" customWidth="1"/>
    <col min="3090" max="3090" width="14.28515625" style="1" customWidth="1"/>
    <col min="3091" max="3091" width="13.42578125" style="1" customWidth="1"/>
    <col min="3092" max="3092" width="13.7109375" style="1" customWidth="1"/>
    <col min="3093" max="3093" width="16.85546875" style="1" customWidth="1"/>
    <col min="3094" max="3100" width="20.85546875" style="1" customWidth="1"/>
    <col min="3101" max="3328" width="11.42578125" style="1"/>
    <col min="3329" max="3329" width="25" style="1" customWidth="1"/>
    <col min="3330" max="3330" width="11.7109375" style="1" customWidth="1"/>
    <col min="3331" max="3331" width="15.85546875" style="1" customWidth="1"/>
    <col min="3332" max="3332" width="26.85546875" style="1" customWidth="1"/>
    <col min="3333" max="3333" width="20.5703125" style="1" customWidth="1"/>
    <col min="3334" max="3334" width="11.5703125" style="1" customWidth="1"/>
    <col min="3335" max="3335" width="15" style="1" customWidth="1"/>
    <col min="3336" max="3336" width="16.140625" style="1" customWidth="1"/>
    <col min="3337" max="3337" width="17.42578125" style="1" customWidth="1"/>
    <col min="3338" max="3338" width="15.42578125" style="1" customWidth="1"/>
    <col min="3339" max="3339" width="14.5703125" style="1" customWidth="1"/>
    <col min="3340" max="3340" width="15.42578125" style="1" customWidth="1"/>
    <col min="3341" max="3341" width="15.85546875" style="1" customWidth="1"/>
    <col min="3342" max="3342" width="13.7109375" style="1" customWidth="1"/>
    <col min="3343" max="3343" width="13.42578125" style="1" customWidth="1"/>
    <col min="3344" max="3344" width="14.7109375" style="1" customWidth="1"/>
    <col min="3345" max="3345" width="13.42578125" style="1" customWidth="1"/>
    <col min="3346" max="3346" width="14.28515625" style="1" customWidth="1"/>
    <col min="3347" max="3347" width="13.42578125" style="1" customWidth="1"/>
    <col min="3348" max="3348" width="13.7109375" style="1" customWidth="1"/>
    <col min="3349" max="3349" width="16.85546875" style="1" customWidth="1"/>
    <col min="3350" max="3356" width="20.85546875" style="1" customWidth="1"/>
    <col min="3357" max="3584" width="11.42578125" style="1"/>
    <col min="3585" max="3585" width="25" style="1" customWidth="1"/>
    <col min="3586" max="3586" width="11.7109375" style="1" customWidth="1"/>
    <col min="3587" max="3587" width="15.85546875" style="1" customWidth="1"/>
    <col min="3588" max="3588" width="26.85546875" style="1" customWidth="1"/>
    <col min="3589" max="3589" width="20.5703125" style="1" customWidth="1"/>
    <col min="3590" max="3590" width="11.5703125" style="1" customWidth="1"/>
    <col min="3591" max="3591" width="15" style="1" customWidth="1"/>
    <col min="3592" max="3592" width="16.140625" style="1" customWidth="1"/>
    <col min="3593" max="3593" width="17.42578125" style="1" customWidth="1"/>
    <col min="3594" max="3594" width="15.42578125" style="1" customWidth="1"/>
    <col min="3595" max="3595" width="14.5703125" style="1" customWidth="1"/>
    <col min="3596" max="3596" width="15.42578125" style="1" customWidth="1"/>
    <col min="3597" max="3597" width="15.85546875" style="1" customWidth="1"/>
    <col min="3598" max="3598" width="13.7109375" style="1" customWidth="1"/>
    <col min="3599" max="3599" width="13.42578125" style="1" customWidth="1"/>
    <col min="3600" max="3600" width="14.7109375" style="1" customWidth="1"/>
    <col min="3601" max="3601" width="13.42578125" style="1" customWidth="1"/>
    <col min="3602" max="3602" width="14.28515625" style="1" customWidth="1"/>
    <col min="3603" max="3603" width="13.42578125" style="1" customWidth="1"/>
    <col min="3604" max="3604" width="13.7109375" style="1" customWidth="1"/>
    <col min="3605" max="3605" width="16.85546875" style="1" customWidth="1"/>
    <col min="3606" max="3612" width="20.85546875" style="1" customWidth="1"/>
    <col min="3613" max="3840" width="11.42578125" style="1"/>
    <col min="3841" max="3841" width="25" style="1" customWidth="1"/>
    <col min="3842" max="3842" width="11.7109375" style="1" customWidth="1"/>
    <col min="3843" max="3843" width="15.85546875" style="1" customWidth="1"/>
    <col min="3844" max="3844" width="26.85546875" style="1" customWidth="1"/>
    <col min="3845" max="3845" width="20.5703125" style="1" customWidth="1"/>
    <col min="3846" max="3846" width="11.5703125" style="1" customWidth="1"/>
    <col min="3847" max="3847" width="15" style="1" customWidth="1"/>
    <col min="3848" max="3848" width="16.140625" style="1" customWidth="1"/>
    <col min="3849" max="3849" width="17.42578125" style="1" customWidth="1"/>
    <col min="3850" max="3850" width="15.42578125" style="1" customWidth="1"/>
    <col min="3851" max="3851" width="14.5703125" style="1" customWidth="1"/>
    <col min="3852" max="3852" width="15.42578125" style="1" customWidth="1"/>
    <col min="3853" max="3853" width="15.85546875" style="1" customWidth="1"/>
    <col min="3854" max="3854" width="13.7109375" style="1" customWidth="1"/>
    <col min="3855" max="3855" width="13.42578125" style="1" customWidth="1"/>
    <col min="3856" max="3856" width="14.7109375" style="1" customWidth="1"/>
    <col min="3857" max="3857" width="13.42578125" style="1" customWidth="1"/>
    <col min="3858" max="3858" width="14.28515625" style="1" customWidth="1"/>
    <col min="3859" max="3859" width="13.42578125" style="1" customWidth="1"/>
    <col min="3860" max="3860" width="13.7109375" style="1" customWidth="1"/>
    <col min="3861" max="3861" width="16.85546875" style="1" customWidth="1"/>
    <col min="3862" max="3868" width="20.85546875" style="1" customWidth="1"/>
    <col min="3869" max="4096" width="11.42578125" style="1"/>
    <col min="4097" max="4097" width="25" style="1" customWidth="1"/>
    <col min="4098" max="4098" width="11.7109375" style="1" customWidth="1"/>
    <col min="4099" max="4099" width="15.85546875" style="1" customWidth="1"/>
    <col min="4100" max="4100" width="26.85546875" style="1" customWidth="1"/>
    <col min="4101" max="4101" width="20.5703125" style="1" customWidth="1"/>
    <col min="4102" max="4102" width="11.5703125" style="1" customWidth="1"/>
    <col min="4103" max="4103" width="15" style="1" customWidth="1"/>
    <col min="4104" max="4104" width="16.140625" style="1" customWidth="1"/>
    <col min="4105" max="4105" width="17.42578125" style="1" customWidth="1"/>
    <col min="4106" max="4106" width="15.42578125" style="1" customWidth="1"/>
    <col min="4107" max="4107" width="14.5703125" style="1" customWidth="1"/>
    <col min="4108" max="4108" width="15.42578125" style="1" customWidth="1"/>
    <col min="4109" max="4109" width="15.85546875" style="1" customWidth="1"/>
    <col min="4110" max="4110" width="13.7109375" style="1" customWidth="1"/>
    <col min="4111" max="4111" width="13.42578125" style="1" customWidth="1"/>
    <col min="4112" max="4112" width="14.7109375" style="1" customWidth="1"/>
    <col min="4113" max="4113" width="13.42578125" style="1" customWidth="1"/>
    <col min="4114" max="4114" width="14.28515625" style="1" customWidth="1"/>
    <col min="4115" max="4115" width="13.42578125" style="1" customWidth="1"/>
    <col min="4116" max="4116" width="13.7109375" style="1" customWidth="1"/>
    <col min="4117" max="4117" width="16.85546875" style="1" customWidth="1"/>
    <col min="4118" max="4124" width="20.85546875" style="1" customWidth="1"/>
    <col min="4125" max="4352" width="11.42578125" style="1"/>
    <col min="4353" max="4353" width="25" style="1" customWidth="1"/>
    <col min="4354" max="4354" width="11.7109375" style="1" customWidth="1"/>
    <col min="4355" max="4355" width="15.85546875" style="1" customWidth="1"/>
    <col min="4356" max="4356" width="26.85546875" style="1" customWidth="1"/>
    <col min="4357" max="4357" width="20.5703125" style="1" customWidth="1"/>
    <col min="4358" max="4358" width="11.5703125" style="1" customWidth="1"/>
    <col min="4359" max="4359" width="15" style="1" customWidth="1"/>
    <col min="4360" max="4360" width="16.140625" style="1" customWidth="1"/>
    <col min="4361" max="4361" width="17.42578125" style="1" customWidth="1"/>
    <col min="4362" max="4362" width="15.42578125" style="1" customWidth="1"/>
    <col min="4363" max="4363" width="14.5703125" style="1" customWidth="1"/>
    <col min="4364" max="4364" width="15.42578125" style="1" customWidth="1"/>
    <col min="4365" max="4365" width="15.85546875" style="1" customWidth="1"/>
    <col min="4366" max="4366" width="13.7109375" style="1" customWidth="1"/>
    <col min="4367" max="4367" width="13.42578125" style="1" customWidth="1"/>
    <col min="4368" max="4368" width="14.7109375" style="1" customWidth="1"/>
    <col min="4369" max="4369" width="13.42578125" style="1" customWidth="1"/>
    <col min="4370" max="4370" width="14.28515625" style="1" customWidth="1"/>
    <col min="4371" max="4371" width="13.42578125" style="1" customWidth="1"/>
    <col min="4372" max="4372" width="13.7109375" style="1" customWidth="1"/>
    <col min="4373" max="4373" width="16.85546875" style="1" customWidth="1"/>
    <col min="4374" max="4380" width="20.85546875" style="1" customWidth="1"/>
    <col min="4381" max="4608" width="11.42578125" style="1"/>
    <col min="4609" max="4609" width="25" style="1" customWidth="1"/>
    <col min="4610" max="4610" width="11.7109375" style="1" customWidth="1"/>
    <col min="4611" max="4611" width="15.85546875" style="1" customWidth="1"/>
    <col min="4612" max="4612" width="26.85546875" style="1" customWidth="1"/>
    <col min="4613" max="4613" width="20.5703125" style="1" customWidth="1"/>
    <col min="4614" max="4614" width="11.5703125" style="1" customWidth="1"/>
    <col min="4615" max="4615" width="15" style="1" customWidth="1"/>
    <col min="4616" max="4616" width="16.140625" style="1" customWidth="1"/>
    <col min="4617" max="4617" width="17.42578125" style="1" customWidth="1"/>
    <col min="4618" max="4618" width="15.42578125" style="1" customWidth="1"/>
    <col min="4619" max="4619" width="14.5703125" style="1" customWidth="1"/>
    <col min="4620" max="4620" width="15.42578125" style="1" customWidth="1"/>
    <col min="4621" max="4621" width="15.85546875" style="1" customWidth="1"/>
    <col min="4622" max="4622" width="13.7109375" style="1" customWidth="1"/>
    <col min="4623" max="4623" width="13.42578125" style="1" customWidth="1"/>
    <col min="4624" max="4624" width="14.7109375" style="1" customWidth="1"/>
    <col min="4625" max="4625" width="13.42578125" style="1" customWidth="1"/>
    <col min="4626" max="4626" width="14.28515625" style="1" customWidth="1"/>
    <col min="4627" max="4627" width="13.42578125" style="1" customWidth="1"/>
    <col min="4628" max="4628" width="13.7109375" style="1" customWidth="1"/>
    <col min="4629" max="4629" width="16.85546875" style="1" customWidth="1"/>
    <col min="4630" max="4636" width="20.85546875" style="1" customWidth="1"/>
    <col min="4637" max="4864" width="11.42578125" style="1"/>
    <col min="4865" max="4865" width="25" style="1" customWidth="1"/>
    <col min="4866" max="4866" width="11.7109375" style="1" customWidth="1"/>
    <col min="4867" max="4867" width="15.85546875" style="1" customWidth="1"/>
    <col min="4868" max="4868" width="26.85546875" style="1" customWidth="1"/>
    <col min="4869" max="4869" width="20.5703125" style="1" customWidth="1"/>
    <col min="4870" max="4870" width="11.5703125" style="1" customWidth="1"/>
    <col min="4871" max="4871" width="15" style="1" customWidth="1"/>
    <col min="4872" max="4872" width="16.140625" style="1" customWidth="1"/>
    <col min="4873" max="4873" width="17.42578125" style="1" customWidth="1"/>
    <col min="4874" max="4874" width="15.42578125" style="1" customWidth="1"/>
    <col min="4875" max="4875" width="14.5703125" style="1" customWidth="1"/>
    <col min="4876" max="4876" width="15.42578125" style="1" customWidth="1"/>
    <col min="4877" max="4877" width="15.85546875" style="1" customWidth="1"/>
    <col min="4878" max="4878" width="13.7109375" style="1" customWidth="1"/>
    <col min="4879" max="4879" width="13.42578125" style="1" customWidth="1"/>
    <col min="4880" max="4880" width="14.7109375" style="1" customWidth="1"/>
    <col min="4881" max="4881" width="13.42578125" style="1" customWidth="1"/>
    <col min="4882" max="4882" width="14.28515625" style="1" customWidth="1"/>
    <col min="4883" max="4883" width="13.42578125" style="1" customWidth="1"/>
    <col min="4884" max="4884" width="13.7109375" style="1" customWidth="1"/>
    <col min="4885" max="4885" width="16.85546875" style="1" customWidth="1"/>
    <col min="4886" max="4892" width="20.85546875" style="1" customWidth="1"/>
    <col min="4893" max="5120" width="11.42578125" style="1"/>
    <col min="5121" max="5121" width="25" style="1" customWidth="1"/>
    <col min="5122" max="5122" width="11.7109375" style="1" customWidth="1"/>
    <col min="5123" max="5123" width="15.85546875" style="1" customWidth="1"/>
    <col min="5124" max="5124" width="26.85546875" style="1" customWidth="1"/>
    <col min="5125" max="5125" width="20.5703125" style="1" customWidth="1"/>
    <col min="5126" max="5126" width="11.5703125" style="1" customWidth="1"/>
    <col min="5127" max="5127" width="15" style="1" customWidth="1"/>
    <col min="5128" max="5128" width="16.140625" style="1" customWidth="1"/>
    <col min="5129" max="5129" width="17.42578125" style="1" customWidth="1"/>
    <col min="5130" max="5130" width="15.42578125" style="1" customWidth="1"/>
    <col min="5131" max="5131" width="14.5703125" style="1" customWidth="1"/>
    <col min="5132" max="5132" width="15.42578125" style="1" customWidth="1"/>
    <col min="5133" max="5133" width="15.85546875" style="1" customWidth="1"/>
    <col min="5134" max="5134" width="13.7109375" style="1" customWidth="1"/>
    <col min="5135" max="5135" width="13.42578125" style="1" customWidth="1"/>
    <col min="5136" max="5136" width="14.7109375" style="1" customWidth="1"/>
    <col min="5137" max="5137" width="13.42578125" style="1" customWidth="1"/>
    <col min="5138" max="5138" width="14.28515625" style="1" customWidth="1"/>
    <col min="5139" max="5139" width="13.42578125" style="1" customWidth="1"/>
    <col min="5140" max="5140" width="13.7109375" style="1" customWidth="1"/>
    <col min="5141" max="5141" width="16.85546875" style="1" customWidth="1"/>
    <col min="5142" max="5148" width="20.85546875" style="1" customWidth="1"/>
    <col min="5149" max="5376" width="11.42578125" style="1"/>
    <col min="5377" max="5377" width="25" style="1" customWidth="1"/>
    <col min="5378" max="5378" width="11.7109375" style="1" customWidth="1"/>
    <col min="5379" max="5379" width="15.85546875" style="1" customWidth="1"/>
    <col min="5380" max="5380" width="26.85546875" style="1" customWidth="1"/>
    <col min="5381" max="5381" width="20.5703125" style="1" customWidth="1"/>
    <col min="5382" max="5382" width="11.5703125" style="1" customWidth="1"/>
    <col min="5383" max="5383" width="15" style="1" customWidth="1"/>
    <col min="5384" max="5384" width="16.140625" style="1" customWidth="1"/>
    <col min="5385" max="5385" width="17.42578125" style="1" customWidth="1"/>
    <col min="5386" max="5386" width="15.42578125" style="1" customWidth="1"/>
    <col min="5387" max="5387" width="14.5703125" style="1" customWidth="1"/>
    <col min="5388" max="5388" width="15.42578125" style="1" customWidth="1"/>
    <col min="5389" max="5389" width="15.85546875" style="1" customWidth="1"/>
    <col min="5390" max="5390" width="13.7109375" style="1" customWidth="1"/>
    <col min="5391" max="5391" width="13.42578125" style="1" customWidth="1"/>
    <col min="5392" max="5392" width="14.7109375" style="1" customWidth="1"/>
    <col min="5393" max="5393" width="13.42578125" style="1" customWidth="1"/>
    <col min="5394" max="5394" width="14.28515625" style="1" customWidth="1"/>
    <col min="5395" max="5395" width="13.42578125" style="1" customWidth="1"/>
    <col min="5396" max="5396" width="13.7109375" style="1" customWidth="1"/>
    <col min="5397" max="5397" width="16.85546875" style="1" customWidth="1"/>
    <col min="5398" max="5404" width="20.85546875" style="1" customWidth="1"/>
    <col min="5405" max="5632" width="11.42578125" style="1"/>
    <col min="5633" max="5633" width="25" style="1" customWidth="1"/>
    <col min="5634" max="5634" width="11.7109375" style="1" customWidth="1"/>
    <col min="5635" max="5635" width="15.85546875" style="1" customWidth="1"/>
    <col min="5636" max="5636" width="26.85546875" style="1" customWidth="1"/>
    <col min="5637" max="5637" width="20.5703125" style="1" customWidth="1"/>
    <col min="5638" max="5638" width="11.5703125" style="1" customWidth="1"/>
    <col min="5639" max="5639" width="15" style="1" customWidth="1"/>
    <col min="5640" max="5640" width="16.140625" style="1" customWidth="1"/>
    <col min="5641" max="5641" width="17.42578125" style="1" customWidth="1"/>
    <col min="5642" max="5642" width="15.42578125" style="1" customWidth="1"/>
    <col min="5643" max="5643" width="14.5703125" style="1" customWidth="1"/>
    <col min="5644" max="5644" width="15.42578125" style="1" customWidth="1"/>
    <col min="5645" max="5645" width="15.85546875" style="1" customWidth="1"/>
    <col min="5646" max="5646" width="13.7109375" style="1" customWidth="1"/>
    <col min="5647" max="5647" width="13.42578125" style="1" customWidth="1"/>
    <col min="5648" max="5648" width="14.7109375" style="1" customWidth="1"/>
    <col min="5649" max="5649" width="13.42578125" style="1" customWidth="1"/>
    <col min="5650" max="5650" width="14.28515625" style="1" customWidth="1"/>
    <col min="5651" max="5651" width="13.42578125" style="1" customWidth="1"/>
    <col min="5652" max="5652" width="13.7109375" style="1" customWidth="1"/>
    <col min="5653" max="5653" width="16.85546875" style="1" customWidth="1"/>
    <col min="5654" max="5660" width="20.85546875" style="1" customWidth="1"/>
    <col min="5661" max="5888" width="11.42578125" style="1"/>
    <col min="5889" max="5889" width="25" style="1" customWidth="1"/>
    <col min="5890" max="5890" width="11.7109375" style="1" customWidth="1"/>
    <col min="5891" max="5891" width="15.85546875" style="1" customWidth="1"/>
    <col min="5892" max="5892" width="26.85546875" style="1" customWidth="1"/>
    <col min="5893" max="5893" width="20.5703125" style="1" customWidth="1"/>
    <col min="5894" max="5894" width="11.5703125" style="1" customWidth="1"/>
    <col min="5895" max="5895" width="15" style="1" customWidth="1"/>
    <col min="5896" max="5896" width="16.140625" style="1" customWidth="1"/>
    <col min="5897" max="5897" width="17.42578125" style="1" customWidth="1"/>
    <col min="5898" max="5898" width="15.42578125" style="1" customWidth="1"/>
    <col min="5899" max="5899" width="14.5703125" style="1" customWidth="1"/>
    <col min="5900" max="5900" width="15.42578125" style="1" customWidth="1"/>
    <col min="5901" max="5901" width="15.85546875" style="1" customWidth="1"/>
    <col min="5902" max="5902" width="13.7109375" style="1" customWidth="1"/>
    <col min="5903" max="5903" width="13.42578125" style="1" customWidth="1"/>
    <col min="5904" max="5904" width="14.7109375" style="1" customWidth="1"/>
    <col min="5905" max="5905" width="13.42578125" style="1" customWidth="1"/>
    <col min="5906" max="5906" width="14.28515625" style="1" customWidth="1"/>
    <col min="5907" max="5907" width="13.42578125" style="1" customWidth="1"/>
    <col min="5908" max="5908" width="13.7109375" style="1" customWidth="1"/>
    <col min="5909" max="5909" width="16.85546875" style="1" customWidth="1"/>
    <col min="5910" max="5916" width="20.85546875" style="1" customWidth="1"/>
    <col min="5917" max="6144" width="11.42578125" style="1"/>
    <col min="6145" max="6145" width="25" style="1" customWidth="1"/>
    <col min="6146" max="6146" width="11.7109375" style="1" customWidth="1"/>
    <col min="6147" max="6147" width="15.85546875" style="1" customWidth="1"/>
    <col min="6148" max="6148" width="26.85546875" style="1" customWidth="1"/>
    <col min="6149" max="6149" width="20.5703125" style="1" customWidth="1"/>
    <col min="6150" max="6150" width="11.5703125" style="1" customWidth="1"/>
    <col min="6151" max="6151" width="15" style="1" customWidth="1"/>
    <col min="6152" max="6152" width="16.140625" style="1" customWidth="1"/>
    <col min="6153" max="6153" width="17.42578125" style="1" customWidth="1"/>
    <col min="6154" max="6154" width="15.42578125" style="1" customWidth="1"/>
    <col min="6155" max="6155" width="14.5703125" style="1" customWidth="1"/>
    <col min="6156" max="6156" width="15.42578125" style="1" customWidth="1"/>
    <col min="6157" max="6157" width="15.85546875" style="1" customWidth="1"/>
    <col min="6158" max="6158" width="13.7109375" style="1" customWidth="1"/>
    <col min="6159" max="6159" width="13.42578125" style="1" customWidth="1"/>
    <col min="6160" max="6160" width="14.7109375" style="1" customWidth="1"/>
    <col min="6161" max="6161" width="13.42578125" style="1" customWidth="1"/>
    <col min="6162" max="6162" width="14.28515625" style="1" customWidth="1"/>
    <col min="6163" max="6163" width="13.42578125" style="1" customWidth="1"/>
    <col min="6164" max="6164" width="13.7109375" style="1" customWidth="1"/>
    <col min="6165" max="6165" width="16.85546875" style="1" customWidth="1"/>
    <col min="6166" max="6172" width="20.85546875" style="1" customWidth="1"/>
    <col min="6173" max="6400" width="11.42578125" style="1"/>
    <col min="6401" max="6401" width="25" style="1" customWidth="1"/>
    <col min="6402" max="6402" width="11.7109375" style="1" customWidth="1"/>
    <col min="6403" max="6403" width="15.85546875" style="1" customWidth="1"/>
    <col min="6404" max="6404" width="26.85546875" style="1" customWidth="1"/>
    <col min="6405" max="6405" width="20.5703125" style="1" customWidth="1"/>
    <col min="6406" max="6406" width="11.5703125" style="1" customWidth="1"/>
    <col min="6407" max="6407" width="15" style="1" customWidth="1"/>
    <col min="6408" max="6408" width="16.140625" style="1" customWidth="1"/>
    <col min="6409" max="6409" width="17.42578125" style="1" customWidth="1"/>
    <col min="6410" max="6410" width="15.42578125" style="1" customWidth="1"/>
    <col min="6411" max="6411" width="14.5703125" style="1" customWidth="1"/>
    <col min="6412" max="6412" width="15.42578125" style="1" customWidth="1"/>
    <col min="6413" max="6413" width="15.85546875" style="1" customWidth="1"/>
    <col min="6414" max="6414" width="13.7109375" style="1" customWidth="1"/>
    <col min="6415" max="6415" width="13.42578125" style="1" customWidth="1"/>
    <col min="6416" max="6416" width="14.7109375" style="1" customWidth="1"/>
    <col min="6417" max="6417" width="13.42578125" style="1" customWidth="1"/>
    <col min="6418" max="6418" width="14.28515625" style="1" customWidth="1"/>
    <col min="6419" max="6419" width="13.42578125" style="1" customWidth="1"/>
    <col min="6420" max="6420" width="13.7109375" style="1" customWidth="1"/>
    <col min="6421" max="6421" width="16.85546875" style="1" customWidth="1"/>
    <col min="6422" max="6428" width="20.85546875" style="1" customWidth="1"/>
    <col min="6429" max="6656" width="11.42578125" style="1"/>
    <col min="6657" max="6657" width="25" style="1" customWidth="1"/>
    <col min="6658" max="6658" width="11.7109375" style="1" customWidth="1"/>
    <col min="6659" max="6659" width="15.85546875" style="1" customWidth="1"/>
    <col min="6660" max="6660" width="26.85546875" style="1" customWidth="1"/>
    <col min="6661" max="6661" width="20.5703125" style="1" customWidth="1"/>
    <col min="6662" max="6662" width="11.5703125" style="1" customWidth="1"/>
    <col min="6663" max="6663" width="15" style="1" customWidth="1"/>
    <col min="6664" max="6664" width="16.140625" style="1" customWidth="1"/>
    <col min="6665" max="6665" width="17.42578125" style="1" customWidth="1"/>
    <col min="6666" max="6666" width="15.42578125" style="1" customWidth="1"/>
    <col min="6667" max="6667" width="14.5703125" style="1" customWidth="1"/>
    <col min="6668" max="6668" width="15.42578125" style="1" customWidth="1"/>
    <col min="6669" max="6669" width="15.85546875" style="1" customWidth="1"/>
    <col min="6670" max="6670" width="13.7109375" style="1" customWidth="1"/>
    <col min="6671" max="6671" width="13.42578125" style="1" customWidth="1"/>
    <col min="6672" max="6672" width="14.7109375" style="1" customWidth="1"/>
    <col min="6673" max="6673" width="13.42578125" style="1" customWidth="1"/>
    <col min="6674" max="6674" width="14.28515625" style="1" customWidth="1"/>
    <col min="6675" max="6675" width="13.42578125" style="1" customWidth="1"/>
    <col min="6676" max="6676" width="13.7109375" style="1" customWidth="1"/>
    <col min="6677" max="6677" width="16.85546875" style="1" customWidth="1"/>
    <col min="6678" max="6684" width="20.85546875" style="1" customWidth="1"/>
    <col min="6685" max="6912" width="11.42578125" style="1"/>
    <col min="6913" max="6913" width="25" style="1" customWidth="1"/>
    <col min="6914" max="6914" width="11.7109375" style="1" customWidth="1"/>
    <col min="6915" max="6915" width="15.85546875" style="1" customWidth="1"/>
    <col min="6916" max="6916" width="26.85546875" style="1" customWidth="1"/>
    <col min="6917" max="6917" width="20.5703125" style="1" customWidth="1"/>
    <col min="6918" max="6918" width="11.5703125" style="1" customWidth="1"/>
    <col min="6919" max="6919" width="15" style="1" customWidth="1"/>
    <col min="6920" max="6920" width="16.140625" style="1" customWidth="1"/>
    <col min="6921" max="6921" width="17.42578125" style="1" customWidth="1"/>
    <col min="6922" max="6922" width="15.42578125" style="1" customWidth="1"/>
    <col min="6923" max="6923" width="14.5703125" style="1" customWidth="1"/>
    <col min="6924" max="6924" width="15.42578125" style="1" customWidth="1"/>
    <col min="6925" max="6925" width="15.85546875" style="1" customWidth="1"/>
    <col min="6926" max="6926" width="13.7109375" style="1" customWidth="1"/>
    <col min="6927" max="6927" width="13.42578125" style="1" customWidth="1"/>
    <col min="6928" max="6928" width="14.7109375" style="1" customWidth="1"/>
    <col min="6929" max="6929" width="13.42578125" style="1" customWidth="1"/>
    <col min="6930" max="6930" width="14.28515625" style="1" customWidth="1"/>
    <col min="6931" max="6931" width="13.42578125" style="1" customWidth="1"/>
    <col min="6932" max="6932" width="13.7109375" style="1" customWidth="1"/>
    <col min="6933" max="6933" width="16.85546875" style="1" customWidth="1"/>
    <col min="6934" max="6940" width="20.85546875" style="1" customWidth="1"/>
    <col min="6941" max="7168" width="11.42578125" style="1"/>
    <col min="7169" max="7169" width="25" style="1" customWidth="1"/>
    <col min="7170" max="7170" width="11.7109375" style="1" customWidth="1"/>
    <col min="7171" max="7171" width="15.85546875" style="1" customWidth="1"/>
    <col min="7172" max="7172" width="26.85546875" style="1" customWidth="1"/>
    <col min="7173" max="7173" width="20.5703125" style="1" customWidth="1"/>
    <col min="7174" max="7174" width="11.5703125" style="1" customWidth="1"/>
    <col min="7175" max="7175" width="15" style="1" customWidth="1"/>
    <col min="7176" max="7176" width="16.140625" style="1" customWidth="1"/>
    <col min="7177" max="7177" width="17.42578125" style="1" customWidth="1"/>
    <col min="7178" max="7178" width="15.42578125" style="1" customWidth="1"/>
    <col min="7179" max="7179" width="14.5703125" style="1" customWidth="1"/>
    <col min="7180" max="7180" width="15.42578125" style="1" customWidth="1"/>
    <col min="7181" max="7181" width="15.85546875" style="1" customWidth="1"/>
    <col min="7182" max="7182" width="13.7109375" style="1" customWidth="1"/>
    <col min="7183" max="7183" width="13.42578125" style="1" customWidth="1"/>
    <col min="7184" max="7184" width="14.7109375" style="1" customWidth="1"/>
    <col min="7185" max="7185" width="13.42578125" style="1" customWidth="1"/>
    <col min="7186" max="7186" width="14.28515625" style="1" customWidth="1"/>
    <col min="7187" max="7187" width="13.42578125" style="1" customWidth="1"/>
    <col min="7188" max="7188" width="13.7109375" style="1" customWidth="1"/>
    <col min="7189" max="7189" width="16.85546875" style="1" customWidth="1"/>
    <col min="7190" max="7196" width="20.85546875" style="1" customWidth="1"/>
    <col min="7197" max="7424" width="11.42578125" style="1"/>
    <col min="7425" max="7425" width="25" style="1" customWidth="1"/>
    <col min="7426" max="7426" width="11.7109375" style="1" customWidth="1"/>
    <col min="7427" max="7427" width="15.85546875" style="1" customWidth="1"/>
    <col min="7428" max="7428" width="26.85546875" style="1" customWidth="1"/>
    <col min="7429" max="7429" width="20.5703125" style="1" customWidth="1"/>
    <col min="7430" max="7430" width="11.5703125" style="1" customWidth="1"/>
    <col min="7431" max="7431" width="15" style="1" customWidth="1"/>
    <col min="7432" max="7432" width="16.140625" style="1" customWidth="1"/>
    <col min="7433" max="7433" width="17.42578125" style="1" customWidth="1"/>
    <col min="7434" max="7434" width="15.42578125" style="1" customWidth="1"/>
    <col min="7435" max="7435" width="14.5703125" style="1" customWidth="1"/>
    <col min="7436" max="7436" width="15.42578125" style="1" customWidth="1"/>
    <col min="7437" max="7437" width="15.85546875" style="1" customWidth="1"/>
    <col min="7438" max="7438" width="13.7109375" style="1" customWidth="1"/>
    <col min="7439" max="7439" width="13.42578125" style="1" customWidth="1"/>
    <col min="7440" max="7440" width="14.7109375" style="1" customWidth="1"/>
    <col min="7441" max="7441" width="13.42578125" style="1" customWidth="1"/>
    <col min="7442" max="7442" width="14.28515625" style="1" customWidth="1"/>
    <col min="7443" max="7443" width="13.42578125" style="1" customWidth="1"/>
    <col min="7444" max="7444" width="13.7109375" style="1" customWidth="1"/>
    <col min="7445" max="7445" width="16.85546875" style="1" customWidth="1"/>
    <col min="7446" max="7452" width="20.85546875" style="1" customWidth="1"/>
    <col min="7453" max="7680" width="11.42578125" style="1"/>
    <col min="7681" max="7681" width="25" style="1" customWidth="1"/>
    <col min="7682" max="7682" width="11.7109375" style="1" customWidth="1"/>
    <col min="7683" max="7683" width="15.85546875" style="1" customWidth="1"/>
    <col min="7684" max="7684" width="26.85546875" style="1" customWidth="1"/>
    <col min="7685" max="7685" width="20.5703125" style="1" customWidth="1"/>
    <col min="7686" max="7686" width="11.5703125" style="1" customWidth="1"/>
    <col min="7687" max="7687" width="15" style="1" customWidth="1"/>
    <col min="7688" max="7688" width="16.140625" style="1" customWidth="1"/>
    <col min="7689" max="7689" width="17.42578125" style="1" customWidth="1"/>
    <col min="7690" max="7690" width="15.42578125" style="1" customWidth="1"/>
    <col min="7691" max="7691" width="14.5703125" style="1" customWidth="1"/>
    <col min="7692" max="7692" width="15.42578125" style="1" customWidth="1"/>
    <col min="7693" max="7693" width="15.85546875" style="1" customWidth="1"/>
    <col min="7694" max="7694" width="13.7109375" style="1" customWidth="1"/>
    <col min="7695" max="7695" width="13.42578125" style="1" customWidth="1"/>
    <col min="7696" max="7696" width="14.7109375" style="1" customWidth="1"/>
    <col min="7697" max="7697" width="13.42578125" style="1" customWidth="1"/>
    <col min="7698" max="7698" width="14.28515625" style="1" customWidth="1"/>
    <col min="7699" max="7699" width="13.42578125" style="1" customWidth="1"/>
    <col min="7700" max="7700" width="13.7109375" style="1" customWidth="1"/>
    <col min="7701" max="7701" width="16.85546875" style="1" customWidth="1"/>
    <col min="7702" max="7708" width="20.85546875" style="1" customWidth="1"/>
    <col min="7709" max="7936" width="11.42578125" style="1"/>
    <col min="7937" max="7937" width="25" style="1" customWidth="1"/>
    <col min="7938" max="7938" width="11.7109375" style="1" customWidth="1"/>
    <col min="7939" max="7939" width="15.85546875" style="1" customWidth="1"/>
    <col min="7940" max="7940" width="26.85546875" style="1" customWidth="1"/>
    <col min="7941" max="7941" width="20.5703125" style="1" customWidth="1"/>
    <col min="7942" max="7942" width="11.5703125" style="1" customWidth="1"/>
    <col min="7943" max="7943" width="15" style="1" customWidth="1"/>
    <col min="7944" max="7944" width="16.140625" style="1" customWidth="1"/>
    <col min="7945" max="7945" width="17.42578125" style="1" customWidth="1"/>
    <col min="7946" max="7946" width="15.42578125" style="1" customWidth="1"/>
    <col min="7947" max="7947" width="14.5703125" style="1" customWidth="1"/>
    <col min="7948" max="7948" width="15.42578125" style="1" customWidth="1"/>
    <col min="7949" max="7949" width="15.85546875" style="1" customWidth="1"/>
    <col min="7950" max="7950" width="13.7109375" style="1" customWidth="1"/>
    <col min="7951" max="7951" width="13.42578125" style="1" customWidth="1"/>
    <col min="7952" max="7952" width="14.7109375" style="1" customWidth="1"/>
    <col min="7953" max="7953" width="13.42578125" style="1" customWidth="1"/>
    <col min="7954" max="7954" width="14.28515625" style="1" customWidth="1"/>
    <col min="7955" max="7955" width="13.42578125" style="1" customWidth="1"/>
    <col min="7956" max="7956" width="13.7109375" style="1" customWidth="1"/>
    <col min="7957" max="7957" width="16.85546875" style="1" customWidth="1"/>
    <col min="7958" max="7964" width="20.85546875" style="1" customWidth="1"/>
    <col min="7965" max="8192" width="11.42578125" style="1"/>
    <col min="8193" max="8193" width="25" style="1" customWidth="1"/>
    <col min="8194" max="8194" width="11.7109375" style="1" customWidth="1"/>
    <col min="8195" max="8195" width="15.85546875" style="1" customWidth="1"/>
    <col min="8196" max="8196" width="26.85546875" style="1" customWidth="1"/>
    <col min="8197" max="8197" width="20.5703125" style="1" customWidth="1"/>
    <col min="8198" max="8198" width="11.5703125" style="1" customWidth="1"/>
    <col min="8199" max="8199" width="15" style="1" customWidth="1"/>
    <col min="8200" max="8200" width="16.140625" style="1" customWidth="1"/>
    <col min="8201" max="8201" width="17.42578125" style="1" customWidth="1"/>
    <col min="8202" max="8202" width="15.42578125" style="1" customWidth="1"/>
    <col min="8203" max="8203" width="14.5703125" style="1" customWidth="1"/>
    <col min="8204" max="8204" width="15.42578125" style="1" customWidth="1"/>
    <col min="8205" max="8205" width="15.85546875" style="1" customWidth="1"/>
    <col min="8206" max="8206" width="13.7109375" style="1" customWidth="1"/>
    <col min="8207" max="8207" width="13.42578125" style="1" customWidth="1"/>
    <col min="8208" max="8208" width="14.7109375" style="1" customWidth="1"/>
    <col min="8209" max="8209" width="13.42578125" style="1" customWidth="1"/>
    <col min="8210" max="8210" width="14.28515625" style="1" customWidth="1"/>
    <col min="8211" max="8211" width="13.42578125" style="1" customWidth="1"/>
    <col min="8212" max="8212" width="13.7109375" style="1" customWidth="1"/>
    <col min="8213" max="8213" width="16.85546875" style="1" customWidth="1"/>
    <col min="8214" max="8220" width="20.85546875" style="1" customWidth="1"/>
    <col min="8221" max="8448" width="11.42578125" style="1"/>
    <col min="8449" max="8449" width="25" style="1" customWidth="1"/>
    <col min="8450" max="8450" width="11.7109375" style="1" customWidth="1"/>
    <col min="8451" max="8451" width="15.85546875" style="1" customWidth="1"/>
    <col min="8452" max="8452" width="26.85546875" style="1" customWidth="1"/>
    <col min="8453" max="8453" width="20.5703125" style="1" customWidth="1"/>
    <col min="8454" max="8454" width="11.5703125" style="1" customWidth="1"/>
    <col min="8455" max="8455" width="15" style="1" customWidth="1"/>
    <col min="8456" max="8456" width="16.140625" style="1" customWidth="1"/>
    <col min="8457" max="8457" width="17.42578125" style="1" customWidth="1"/>
    <col min="8458" max="8458" width="15.42578125" style="1" customWidth="1"/>
    <col min="8459" max="8459" width="14.5703125" style="1" customWidth="1"/>
    <col min="8460" max="8460" width="15.42578125" style="1" customWidth="1"/>
    <col min="8461" max="8461" width="15.85546875" style="1" customWidth="1"/>
    <col min="8462" max="8462" width="13.7109375" style="1" customWidth="1"/>
    <col min="8463" max="8463" width="13.42578125" style="1" customWidth="1"/>
    <col min="8464" max="8464" width="14.7109375" style="1" customWidth="1"/>
    <col min="8465" max="8465" width="13.42578125" style="1" customWidth="1"/>
    <col min="8466" max="8466" width="14.28515625" style="1" customWidth="1"/>
    <col min="8467" max="8467" width="13.42578125" style="1" customWidth="1"/>
    <col min="8468" max="8468" width="13.7109375" style="1" customWidth="1"/>
    <col min="8469" max="8469" width="16.85546875" style="1" customWidth="1"/>
    <col min="8470" max="8476" width="20.85546875" style="1" customWidth="1"/>
    <col min="8477" max="8704" width="11.42578125" style="1"/>
    <col min="8705" max="8705" width="25" style="1" customWidth="1"/>
    <col min="8706" max="8706" width="11.7109375" style="1" customWidth="1"/>
    <col min="8707" max="8707" width="15.85546875" style="1" customWidth="1"/>
    <col min="8708" max="8708" width="26.85546875" style="1" customWidth="1"/>
    <col min="8709" max="8709" width="20.5703125" style="1" customWidth="1"/>
    <col min="8710" max="8710" width="11.5703125" style="1" customWidth="1"/>
    <col min="8711" max="8711" width="15" style="1" customWidth="1"/>
    <col min="8712" max="8712" width="16.140625" style="1" customWidth="1"/>
    <col min="8713" max="8713" width="17.42578125" style="1" customWidth="1"/>
    <col min="8714" max="8714" width="15.42578125" style="1" customWidth="1"/>
    <col min="8715" max="8715" width="14.5703125" style="1" customWidth="1"/>
    <col min="8716" max="8716" width="15.42578125" style="1" customWidth="1"/>
    <col min="8717" max="8717" width="15.85546875" style="1" customWidth="1"/>
    <col min="8718" max="8718" width="13.7109375" style="1" customWidth="1"/>
    <col min="8719" max="8719" width="13.42578125" style="1" customWidth="1"/>
    <col min="8720" max="8720" width="14.7109375" style="1" customWidth="1"/>
    <col min="8721" max="8721" width="13.42578125" style="1" customWidth="1"/>
    <col min="8722" max="8722" width="14.28515625" style="1" customWidth="1"/>
    <col min="8723" max="8723" width="13.42578125" style="1" customWidth="1"/>
    <col min="8724" max="8724" width="13.7109375" style="1" customWidth="1"/>
    <col min="8725" max="8725" width="16.85546875" style="1" customWidth="1"/>
    <col min="8726" max="8732" width="20.85546875" style="1" customWidth="1"/>
    <col min="8733" max="8960" width="11.42578125" style="1"/>
    <col min="8961" max="8961" width="25" style="1" customWidth="1"/>
    <col min="8962" max="8962" width="11.7109375" style="1" customWidth="1"/>
    <col min="8963" max="8963" width="15.85546875" style="1" customWidth="1"/>
    <col min="8964" max="8964" width="26.85546875" style="1" customWidth="1"/>
    <col min="8965" max="8965" width="20.5703125" style="1" customWidth="1"/>
    <col min="8966" max="8966" width="11.5703125" style="1" customWidth="1"/>
    <col min="8967" max="8967" width="15" style="1" customWidth="1"/>
    <col min="8968" max="8968" width="16.140625" style="1" customWidth="1"/>
    <col min="8969" max="8969" width="17.42578125" style="1" customWidth="1"/>
    <col min="8970" max="8970" width="15.42578125" style="1" customWidth="1"/>
    <col min="8971" max="8971" width="14.5703125" style="1" customWidth="1"/>
    <col min="8972" max="8972" width="15.42578125" style="1" customWidth="1"/>
    <col min="8973" max="8973" width="15.85546875" style="1" customWidth="1"/>
    <col min="8974" max="8974" width="13.7109375" style="1" customWidth="1"/>
    <col min="8975" max="8975" width="13.42578125" style="1" customWidth="1"/>
    <col min="8976" max="8976" width="14.7109375" style="1" customWidth="1"/>
    <col min="8977" max="8977" width="13.42578125" style="1" customWidth="1"/>
    <col min="8978" max="8978" width="14.28515625" style="1" customWidth="1"/>
    <col min="8979" max="8979" width="13.42578125" style="1" customWidth="1"/>
    <col min="8980" max="8980" width="13.7109375" style="1" customWidth="1"/>
    <col min="8981" max="8981" width="16.85546875" style="1" customWidth="1"/>
    <col min="8982" max="8988" width="20.85546875" style="1" customWidth="1"/>
    <col min="8989" max="9216" width="11.42578125" style="1"/>
    <col min="9217" max="9217" width="25" style="1" customWidth="1"/>
    <col min="9218" max="9218" width="11.7109375" style="1" customWidth="1"/>
    <col min="9219" max="9219" width="15.85546875" style="1" customWidth="1"/>
    <col min="9220" max="9220" width="26.85546875" style="1" customWidth="1"/>
    <col min="9221" max="9221" width="20.5703125" style="1" customWidth="1"/>
    <col min="9222" max="9222" width="11.5703125" style="1" customWidth="1"/>
    <col min="9223" max="9223" width="15" style="1" customWidth="1"/>
    <col min="9224" max="9224" width="16.140625" style="1" customWidth="1"/>
    <col min="9225" max="9225" width="17.42578125" style="1" customWidth="1"/>
    <col min="9226" max="9226" width="15.42578125" style="1" customWidth="1"/>
    <col min="9227" max="9227" width="14.5703125" style="1" customWidth="1"/>
    <col min="9228" max="9228" width="15.42578125" style="1" customWidth="1"/>
    <col min="9229" max="9229" width="15.85546875" style="1" customWidth="1"/>
    <col min="9230" max="9230" width="13.7109375" style="1" customWidth="1"/>
    <col min="9231" max="9231" width="13.42578125" style="1" customWidth="1"/>
    <col min="9232" max="9232" width="14.7109375" style="1" customWidth="1"/>
    <col min="9233" max="9233" width="13.42578125" style="1" customWidth="1"/>
    <col min="9234" max="9234" width="14.28515625" style="1" customWidth="1"/>
    <col min="9235" max="9235" width="13.42578125" style="1" customWidth="1"/>
    <col min="9236" max="9236" width="13.7109375" style="1" customWidth="1"/>
    <col min="9237" max="9237" width="16.85546875" style="1" customWidth="1"/>
    <col min="9238" max="9244" width="20.85546875" style="1" customWidth="1"/>
    <col min="9245" max="9472" width="11.42578125" style="1"/>
    <col min="9473" max="9473" width="25" style="1" customWidth="1"/>
    <col min="9474" max="9474" width="11.7109375" style="1" customWidth="1"/>
    <col min="9475" max="9475" width="15.85546875" style="1" customWidth="1"/>
    <col min="9476" max="9476" width="26.85546875" style="1" customWidth="1"/>
    <col min="9477" max="9477" width="20.5703125" style="1" customWidth="1"/>
    <col min="9478" max="9478" width="11.5703125" style="1" customWidth="1"/>
    <col min="9479" max="9479" width="15" style="1" customWidth="1"/>
    <col min="9480" max="9480" width="16.140625" style="1" customWidth="1"/>
    <col min="9481" max="9481" width="17.42578125" style="1" customWidth="1"/>
    <col min="9482" max="9482" width="15.42578125" style="1" customWidth="1"/>
    <col min="9483" max="9483" width="14.5703125" style="1" customWidth="1"/>
    <col min="9484" max="9484" width="15.42578125" style="1" customWidth="1"/>
    <col min="9485" max="9485" width="15.85546875" style="1" customWidth="1"/>
    <col min="9486" max="9486" width="13.7109375" style="1" customWidth="1"/>
    <col min="9487" max="9487" width="13.42578125" style="1" customWidth="1"/>
    <col min="9488" max="9488" width="14.7109375" style="1" customWidth="1"/>
    <col min="9489" max="9489" width="13.42578125" style="1" customWidth="1"/>
    <col min="9490" max="9490" width="14.28515625" style="1" customWidth="1"/>
    <col min="9491" max="9491" width="13.42578125" style="1" customWidth="1"/>
    <col min="9492" max="9492" width="13.7109375" style="1" customWidth="1"/>
    <col min="9493" max="9493" width="16.85546875" style="1" customWidth="1"/>
    <col min="9494" max="9500" width="20.85546875" style="1" customWidth="1"/>
    <col min="9501" max="9728" width="11.42578125" style="1"/>
    <col min="9729" max="9729" width="25" style="1" customWidth="1"/>
    <col min="9730" max="9730" width="11.7109375" style="1" customWidth="1"/>
    <col min="9731" max="9731" width="15.85546875" style="1" customWidth="1"/>
    <col min="9732" max="9732" width="26.85546875" style="1" customWidth="1"/>
    <col min="9733" max="9733" width="20.5703125" style="1" customWidth="1"/>
    <col min="9734" max="9734" width="11.5703125" style="1" customWidth="1"/>
    <col min="9735" max="9735" width="15" style="1" customWidth="1"/>
    <col min="9736" max="9736" width="16.140625" style="1" customWidth="1"/>
    <col min="9737" max="9737" width="17.42578125" style="1" customWidth="1"/>
    <col min="9738" max="9738" width="15.42578125" style="1" customWidth="1"/>
    <col min="9739" max="9739" width="14.5703125" style="1" customWidth="1"/>
    <col min="9740" max="9740" width="15.42578125" style="1" customWidth="1"/>
    <col min="9741" max="9741" width="15.85546875" style="1" customWidth="1"/>
    <col min="9742" max="9742" width="13.7109375" style="1" customWidth="1"/>
    <col min="9743" max="9743" width="13.42578125" style="1" customWidth="1"/>
    <col min="9744" max="9744" width="14.7109375" style="1" customWidth="1"/>
    <col min="9745" max="9745" width="13.42578125" style="1" customWidth="1"/>
    <col min="9746" max="9746" width="14.28515625" style="1" customWidth="1"/>
    <col min="9747" max="9747" width="13.42578125" style="1" customWidth="1"/>
    <col min="9748" max="9748" width="13.7109375" style="1" customWidth="1"/>
    <col min="9749" max="9749" width="16.85546875" style="1" customWidth="1"/>
    <col min="9750" max="9756" width="20.85546875" style="1" customWidth="1"/>
    <col min="9757" max="9984" width="11.42578125" style="1"/>
    <col min="9985" max="9985" width="25" style="1" customWidth="1"/>
    <col min="9986" max="9986" width="11.7109375" style="1" customWidth="1"/>
    <col min="9987" max="9987" width="15.85546875" style="1" customWidth="1"/>
    <col min="9988" max="9988" width="26.85546875" style="1" customWidth="1"/>
    <col min="9989" max="9989" width="20.5703125" style="1" customWidth="1"/>
    <col min="9990" max="9990" width="11.5703125" style="1" customWidth="1"/>
    <col min="9991" max="9991" width="15" style="1" customWidth="1"/>
    <col min="9992" max="9992" width="16.140625" style="1" customWidth="1"/>
    <col min="9993" max="9993" width="17.42578125" style="1" customWidth="1"/>
    <col min="9994" max="9994" width="15.42578125" style="1" customWidth="1"/>
    <col min="9995" max="9995" width="14.5703125" style="1" customWidth="1"/>
    <col min="9996" max="9996" width="15.42578125" style="1" customWidth="1"/>
    <col min="9997" max="9997" width="15.85546875" style="1" customWidth="1"/>
    <col min="9998" max="9998" width="13.7109375" style="1" customWidth="1"/>
    <col min="9999" max="9999" width="13.42578125" style="1" customWidth="1"/>
    <col min="10000" max="10000" width="14.7109375" style="1" customWidth="1"/>
    <col min="10001" max="10001" width="13.42578125" style="1" customWidth="1"/>
    <col min="10002" max="10002" width="14.28515625" style="1" customWidth="1"/>
    <col min="10003" max="10003" width="13.42578125" style="1" customWidth="1"/>
    <col min="10004" max="10004" width="13.7109375" style="1" customWidth="1"/>
    <col min="10005" max="10005" width="16.85546875" style="1" customWidth="1"/>
    <col min="10006" max="10012" width="20.85546875" style="1" customWidth="1"/>
    <col min="10013" max="10240" width="11.42578125" style="1"/>
    <col min="10241" max="10241" width="25" style="1" customWidth="1"/>
    <col min="10242" max="10242" width="11.7109375" style="1" customWidth="1"/>
    <col min="10243" max="10243" width="15.85546875" style="1" customWidth="1"/>
    <col min="10244" max="10244" width="26.85546875" style="1" customWidth="1"/>
    <col min="10245" max="10245" width="20.5703125" style="1" customWidth="1"/>
    <col min="10246" max="10246" width="11.5703125" style="1" customWidth="1"/>
    <col min="10247" max="10247" width="15" style="1" customWidth="1"/>
    <col min="10248" max="10248" width="16.140625" style="1" customWidth="1"/>
    <col min="10249" max="10249" width="17.42578125" style="1" customWidth="1"/>
    <col min="10250" max="10250" width="15.42578125" style="1" customWidth="1"/>
    <col min="10251" max="10251" width="14.5703125" style="1" customWidth="1"/>
    <col min="10252" max="10252" width="15.42578125" style="1" customWidth="1"/>
    <col min="10253" max="10253" width="15.85546875" style="1" customWidth="1"/>
    <col min="10254" max="10254" width="13.7109375" style="1" customWidth="1"/>
    <col min="10255" max="10255" width="13.42578125" style="1" customWidth="1"/>
    <col min="10256" max="10256" width="14.7109375" style="1" customWidth="1"/>
    <col min="10257" max="10257" width="13.42578125" style="1" customWidth="1"/>
    <col min="10258" max="10258" width="14.28515625" style="1" customWidth="1"/>
    <col min="10259" max="10259" width="13.42578125" style="1" customWidth="1"/>
    <col min="10260" max="10260" width="13.7109375" style="1" customWidth="1"/>
    <col min="10261" max="10261" width="16.85546875" style="1" customWidth="1"/>
    <col min="10262" max="10268" width="20.85546875" style="1" customWidth="1"/>
    <col min="10269" max="10496" width="11.42578125" style="1"/>
    <col min="10497" max="10497" width="25" style="1" customWidth="1"/>
    <col min="10498" max="10498" width="11.7109375" style="1" customWidth="1"/>
    <col min="10499" max="10499" width="15.85546875" style="1" customWidth="1"/>
    <col min="10500" max="10500" width="26.85546875" style="1" customWidth="1"/>
    <col min="10501" max="10501" width="20.5703125" style="1" customWidth="1"/>
    <col min="10502" max="10502" width="11.5703125" style="1" customWidth="1"/>
    <col min="10503" max="10503" width="15" style="1" customWidth="1"/>
    <col min="10504" max="10504" width="16.140625" style="1" customWidth="1"/>
    <col min="10505" max="10505" width="17.42578125" style="1" customWidth="1"/>
    <col min="10506" max="10506" width="15.42578125" style="1" customWidth="1"/>
    <col min="10507" max="10507" width="14.5703125" style="1" customWidth="1"/>
    <col min="10508" max="10508" width="15.42578125" style="1" customWidth="1"/>
    <col min="10509" max="10509" width="15.85546875" style="1" customWidth="1"/>
    <col min="10510" max="10510" width="13.7109375" style="1" customWidth="1"/>
    <col min="10511" max="10511" width="13.42578125" style="1" customWidth="1"/>
    <col min="10512" max="10512" width="14.7109375" style="1" customWidth="1"/>
    <col min="10513" max="10513" width="13.42578125" style="1" customWidth="1"/>
    <col min="10514" max="10514" width="14.28515625" style="1" customWidth="1"/>
    <col min="10515" max="10515" width="13.42578125" style="1" customWidth="1"/>
    <col min="10516" max="10516" width="13.7109375" style="1" customWidth="1"/>
    <col min="10517" max="10517" width="16.85546875" style="1" customWidth="1"/>
    <col min="10518" max="10524" width="20.85546875" style="1" customWidth="1"/>
    <col min="10525" max="10752" width="11.42578125" style="1"/>
    <col min="10753" max="10753" width="25" style="1" customWidth="1"/>
    <col min="10754" max="10754" width="11.7109375" style="1" customWidth="1"/>
    <col min="10755" max="10755" width="15.85546875" style="1" customWidth="1"/>
    <col min="10756" max="10756" width="26.85546875" style="1" customWidth="1"/>
    <col min="10757" max="10757" width="20.5703125" style="1" customWidth="1"/>
    <col min="10758" max="10758" width="11.5703125" style="1" customWidth="1"/>
    <col min="10759" max="10759" width="15" style="1" customWidth="1"/>
    <col min="10760" max="10760" width="16.140625" style="1" customWidth="1"/>
    <col min="10761" max="10761" width="17.42578125" style="1" customWidth="1"/>
    <col min="10762" max="10762" width="15.42578125" style="1" customWidth="1"/>
    <col min="10763" max="10763" width="14.5703125" style="1" customWidth="1"/>
    <col min="10764" max="10764" width="15.42578125" style="1" customWidth="1"/>
    <col min="10765" max="10765" width="15.85546875" style="1" customWidth="1"/>
    <col min="10766" max="10766" width="13.7109375" style="1" customWidth="1"/>
    <col min="10767" max="10767" width="13.42578125" style="1" customWidth="1"/>
    <col min="10768" max="10768" width="14.7109375" style="1" customWidth="1"/>
    <col min="10769" max="10769" width="13.42578125" style="1" customWidth="1"/>
    <col min="10770" max="10770" width="14.28515625" style="1" customWidth="1"/>
    <col min="10771" max="10771" width="13.42578125" style="1" customWidth="1"/>
    <col min="10772" max="10772" width="13.7109375" style="1" customWidth="1"/>
    <col min="10773" max="10773" width="16.85546875" style="1" customWidth="1"/>
    <col min="10774" max="10780" width="20.85546875" style="1" customWidth="1"/>
    <col min="10781" max="11008" width="11.42578125" style="1"/>
    <col min="11009" max="11009" width="25" style="1" customWidth="1"/>
    <col min="11010" max="11010" width="11.7109375" style="1" customWidth="1"/>
    <col min="11011" max="11011" width="15.85546875" style="1" customWidth="1"/>
    <col min="11012" max="11012" width="26.85546875" style="1" customWidth="1"/>
    <col min="11013" max="11013" width="20.5703125" style="1" customWidth="1"/>
    <col min="11014" max="11014" width="11.5703125" style="1" customWidth="1"/>
    <col min="11015" max="11015" width="15" style="1" customWidth="1"/>
    <col min="11016" max="11016" width="16.140625" style="1" customWidth="1"/>
    <col min="11017" max="11017" width="17.42578125" style="1" customWidth="1"/>
    <col min="11018" max="11018" width="15.42578125" style="1" customWidth="1"/>
    <col min="11019" max="11019" width="14.5703125" style="1" customWidth="1"/>
    <col min="11020" max="11020" width="15.42578125" style="1" customWidth="1"/>
    <col min="11021" max="11021" width="15.85546875" style="1" customWidth="1"/>
    <col min="11022" max="11022" width="13.7109375" style="1" customWidth="1"/>
    <col min="11023" max="11023" width="13.42578125" style="1" customWidth="1"/>
    <col min="11024" max="11024" width="14.7109375" style="1" customWidth="1"/>
    <col min="11025" max="11025" width="13.42578125" style="1" customWidth="1"/>
    <col min="11026" max="11026" width="14.28515625" style="1" customWidth="1"/>
    <col min="11027" max="11027" width="13.42578125" style="1" customWidth="1"/>
    <col min="11028" max="11028" width="13.7109375" style="1" customWidth="1"/>
    <col min="11029" max="11029" width="16.85546875" style="1" customWidth="1"/>
    <col min="11030" max="11036" width="20.85546875" style="1" customWidth="1"/>
    <col min="11037" max="11264" width="11.42578125" style="1"/>
    <col min="11265" max="11265" width="25" style="1" customWidth="1"/>
    <col min="11266" max="11266" width="11.7109375" style="1" customWidth="1"/>
    <col min="11267" max="11267" width="15.85546875" style="1" customWidth="1"/>
    <col min="11268" max="11268" width="26.85546875" style="1" customWidth="1"/>
    <col min="11269" max="11269" width="20.5703125" style="1" customWidth="1"/>
    <col min="11270" max="11270" width="11.5703125" style="1" customWidth="1"/>
    <col min="11271" max="11271" width="15" style="1" customWidth="1"/>
    <col min="11272" max="11272" width="16.140625" style="1" customWidth="1"/>
    <col min="11273" max="11273" width="17.42578125" style="1" customWidth="1"/>
    <col min="11274" max="11274" width="15.42578125" style="1" customWidth="1"/>
    <col min="11275" max="11275" width="14.5703125" style="1" customWidth="1"/>
    <col min="11276" max="11276" width="15.42578125" style="1" customWidth="1"/>
    <col min="11277" max="11277" width="15.85546875" style="1" customWidth="1"/>
    <col min="11278" max="11278" width="13.7109375" style="1" customWidth="1"/>
    <col min="11279" max="11279" width="13.42578125" style="1" customWidth="1"/>
    <col min="11280" max="11280" width="14.7109375" style="1" customWidth="1"/>
    <col min="11281" max="11281" width="13.42578125" style="1" customWidth="1"/>
    <col min="11282" max="11282" width="14.28515625" style="1" customWidth="1"/>
    <col min="11283" max="11283" width="13.42578125" style="1" customWidth="1"/>
    <col min="11284" max="11284" width="13.7109375" style="1" customWidth="1"/>
    <col min="11285" max="11285" width="16.85546875" style="1" customWidth="1"/>
    <col min="11286" max="11292" width="20.85546875" style="1" customWidth="1"/>
    <col min="11293" max="11520" width="11.42578125" style="1"/>
    <col min="11521" max="11521" width="25" style="1" customWidth="1"/>
    <col min="11522" max="11522" width="11.7109375" style="1" customWidth="1"/>
    <col min="11523" max="11523" width="15.85546875" style="1" customWidth="1"/>
    <col min="11524" max="11524" width="26.85546875" style="1" customWidth="1"/>
    <col min="11525" max="11525" width="20.5703125" style="1" customWidth="1"/>
    <col min="11526" max="11526" width="11.5703125" style="1" customWidth="1"/>
    <col min="11527" max="11527" width="15" style="1" customWidth="1"/>
    <col min="11528" max="11528" width="16.140625" style="1" customWidth="1"/>
    <col min="11529" max="11529" width="17.42578125" style="1" customWidth="1"/>
    <col min="11530" max="11530" width="15.42578125" style="1" customWidth="1"/>
    <col min="11531" max="11531" width="14.5703125" style="1" customWidth="1"/>
    <col min="11532" max="11532" width="15.42578125" style="1" customWidth="1"/>
    <col min="11533" max="11533" width="15.85546875" style="1" customWidth="1"/>
    <col min="11534" max="11534" width="13.7109375" style="1" customWidth="1"/>
    <col min="11535" max="11535" width="13.42578125" style="1" customWidth="1"/>
    <col min="11536" max="11536" width="14.7109375" style="1" customWidth="1"/>
    <col min="11537" max="11537" width="13.42578125" style="1" customWidth="1"/>
    <col min="11538" max="11538" width="14.28515625" style="1" customWidth="1"/>
    <col min="11539" max="11539" width="13.42578125" style="1" customWidth="1"/>
    <col min="11540" max="11540" width="13.7109375" style="1" customWidth="1"/>
    <col min="11541" max="11541" width="16.85546875" style="1" customWidth="1"/>
    <col min="11542" max="11548" width="20.85546875" style="1" customWidth="1"/>
    <col min="11549" max="11776" width="11.42578125" style="1"/>
    <col min="11777" max="11777" width="25" style="1" customWidth="1"/>
    <col min="11778" max="11778" width="11.7109375" style="1" customWidth="1"/>
    <col min="11779" max="11779" width="15.85546875" style="1" customWidth="1"/>
    <col min="11780" max="11780" width="26.85546875" style="1" customWidth="1"/>
    <col min="11781" max="11781" width="20.5703125" style="1" customWidth="1"/>
    <col min="11782" max="11782" width="11.5703125" style="1" customWidth="1"/>
    <col min="11783" max="11783" width="15" style="1" customWidth="1"/>
    <col min="11784" max="11784" width="16.140625" style="1" customWidth="1"/>
    <col min="11785" max="11785" width="17.42578125" style="1" customWidth="1"/>
    <col min="11786" max="11786" width="15.42578125" style="1" customWidth="1"/>
    <col min="11787" max="11787" width="14.5703125" style="1" customWidth="1"/>
    <col min="11788" max="11788" width="15.42578125" style="1" customWidth="1"/>
    <col min="11789" max="11789" width="15.85546875" style="1" customWidth="1"/>
    <col min="11790" max="11790" width="13.7109375" style="1" customWidth="1"/>
    <col min="11791" max="11791" width="13.42578125" style="1" customWidth="1"/>
    <col min="11792" max="11792" width="14.7109375" style="1" customWidth="1"/>
    <col min="11793" max="11793" width="13.42578125" style="1" customWidth="1"/>
    <col min="11794" max="11794" width="14.28515625" style="1" customWidth="1"/>
    <col min="11795" max="11795" width="13.42578125" style="1" customWidth="1"/>
    <col min="11796" max="11796" width="13.7109375" style="1" customWidth="1"/>
    <col min="11797" max="11797" width="16.85546875" style="1" customWidth="1"/>
    <col min="11798" max="11804" width="20.85546875" style="1" customWidth="1"/>
    <col min="11805" max="12032" width="11.42578125" style="1"/>
    <col min="12033" max="12033" width="25" style="1" customWidth="1"/>
    <col min="12034" max="12034" width="11.7109375" style="1" customWidth="1"/>
    <col min="12035" max="12035" width="15.85546875" style="1" customWidth="1"/>
    <col min="12036" max="12036" width="26.85546875" style="1" customWidth="1"/>
    <col min="12037" max="12037" width="20.5703125" style="1" customWidth="1"/>
    <col min="12038" max="12038" width="11.5703125" style="1" customWidth="1"/>
    <col min="12039" max="12039" width="15" style="1" customWidth="1"/>
    <col min="12040" max="12040" width="16.140625" style="1" customWidth="1"/>
    <col min="12041" max="12041" width="17.42578125" style="1" customWidth="1"/>
    <col min="12042" max="12042" width="15.42578125" style="1" customWidth="1"/>
    <col min="12043" max="12043" width="14.5703125" style="1" customWidth="1"/>
    <col min="12044" max="12044" width="15.42578125" style="1" customWidth="1"/>
    <col min="12045" max="12045" width="15.85546875" style="1" customWidth="1"/>
    <col min="12046" max="12046" width="13.7109375" style="1" customWidth="1"/>
    <col min="12047" max="12047" width="13.42578125" style="1" customWidth="1"/>
    <col min="12048" max="12048" width="14.7109375" style="1" customWidth="1"/>
    <col min="12049" max="12049" width="13.42578125" style="1" customWidth="1"/>
    <col min="12050" max="12050" width="14.28515625" style="1" customWidth="1"/>
    <col min="12051" max="12051" width="13.42578125" style="1" customWidth="1"/>
    <col min="12052" max="12052" width="13.7109375" style="1" customWidth="1"/>
    <col min="12053" max="12053" width="16.85546875" style="1" customWidth="1"/>
    <col min="12054" max="12060" width="20.85546875" style="1" customWidth="1"/>
    <col min="12061" max="12288" width="11.42578125" style="1"/>
    <col min="12289" max="12289" width="25" style="1" customWidth="1"/>
    <col min="12290" max="12290" width="11.7109375" style="1" customWidth="1"/>
    <col min="12291" max="12291" width="15.85546875" style="1" customWidth="1"/>
    <col min="12292" max="12292" width="26.85546875" style="1" customWidth="1"/>
    <col min="12293" max="12293" width="20.5703125" style="1" customWidth="1"/>
    <col min="12294" max="12294" width="11.5703125" style="1" customWidth="1"/>
    <col min="12295" max="12295" width="15" style="1" customWidth="1"/>
    <col min="12296" max="12296" width="16.140625" style="1" customWidth="1"/>
    <col min="12297" max="12297" width="17.42578125" style="1" customWidth="1"/>
    <col min="12298" max="12298" width="15.42578125" style="1" customWidth="1"/>
    <col min="12299" max="12299" width="14.5703125" style="1" customWidth="1"/>
    <col min="12300" max="12300" width="15.42578125" style="1" customWidth="1"/>
    <col min="12301" max="12301" width="15.85546875" style="1" customWidth="1"/>
    <col min="12302" max="12302" width="13.7109375" style="1" customWidth="1"/>
    <col min="12303" max="12303" width="13.42578125" style="1" customWidth="1"/>
    <col min="12304" max="12304" width="14.7109375" style="1" customWidth="1"/>
    <col min="12305" max="12305" width="13.42578125" style="1" customWidth="1"/>
    <col min="12306" max="12306" width="14.28515625" style="1" customWidth="1"/>
    <col min="12307" max="12307" width="13.42578125" style="1" customWidth="1"/>
    <col min="12308" max="12308" width="13.7109375" style="1" customWidth="1"/>
    <col min="12309" max="12309" width="16.85546875" style="1" customWidth="1"/>
    <col min="12310" max="12316" width="20.85546875" style="1" customWidth="1"/>
    <col min="12317" max="12544" width="11.42578125" style="1"/>
    <col min="12545" max="12545" width="25" style="1" customWidth="1"/>
    <col min="12546" max="12546" width="11.7109375" style="1" customWidth="1"/>
    <col min="12547" max="12547" width="15.85546875" style="1" customWidth="1"/>
    <col min="12548" max="12548" width="26.85546875" style="1" customWidth="1"/>
    <col min="12549" max="12549" width="20.5703125" style="1" customWidth="1"/>
    <col min="12550" max="12550" width="11.5703125" style="1" customWidth="1"/>
    <col min="12551" max="12551" width="15" style="1" customWidth="1"/>
    <col min="12552" max="12552" width="16.140625" style="1" customWidth="1"/>
    <col min="12553" max="12553" width="17.42578125" style="1" customWidth="1"/>
    <col min="12554" max="12554" width="15.42578125" style="1" customWidth="1"/>
    <col min="12555" max="12555" width="14.5703125" style="1" customWidth="1"/>
    <col min="12556" max="12556" width="15.42578125" style="1" customWidth="1"/>
    <col min="12557" max="12557" width="15.85546875" style="1" customWidth="1"/>
    <col min="12558" max="12558" width="13.7109375" style="1" customWidth="1"/>
    <col min="12559" max="12559" width="13.42578125" style="1" customWidth="1"/>
    <col min="12560" max="12560" width="14.7109375" style="1" customWidth="1"/>
    <col min="12561" max="12561" width="13.42578125" style="1" customWidth="1"/>
    <col min="12562" max="12562" width="14.28515625" style="1" customWidth="1"/>
    <col min="12563" max="12563" width="13.42578125" style="1" customWidth="1"/>
    <col min="12564" max="12564" width="13.7109375" style="1" customWidth="1"/>
    <col min="12565" max="12565" width="16.85546875" style="1" customWidth="1"/>
    <col min="12566" max="12572" width="20.85546875" style="1" customWidth="1"/>
    <col min="12573" max="12800" width="11.42578125" style="1"/>
    <col min="12801" max="12801" width="25" style="1" customWidth="1"/>
    <col min="12802" max="12802" width="11.7109375" style="1" customWidth="1"/>
    <col min="12803" max="12803" width="15.85546875" style="1" customWidth="1"/>
    <col min="12804" max="12804" width="26.85546875" style="1" customWidth="1"/>
    <col min="12805" max="12805" width="20.5703125" style="1" customWidth="1"/>
    <col min="12806" max="12806" width="11.5703125" style="1" customWidth="1"/>
    <col min="12807" max="12807" width="15" style="1" customWidth="1"/>
    <col min="12808" max="12808" width="16.140625" style="1" customWidth="1"/>
    <col min="12809" max="12809" width="17.42578125" style="1" customWidth="1"/>
    <col min="12810" max="12810" width="15.42578125" style="1" customWidth="1"/>
    <col min="12811" max="12811" width="14.5703125" style="1" customWidth="1"/>
    <col min="12812" max="12812" width="15.42578125" style="1" customWidth="1"/>
    <col min="12813" max="12813" width="15.85546875" style="1" customWidth="1"/>
    <col min="12814" max="12814" width="13.7109375" style="1" customWidth="1"/>
    <col min="12815" max="12815" width="13.42578125" style="1" customWidth="1"/>
    <col min="12816" max="12816" width="14.7109375" style="1" customWidth="1"/>
    <col min="12817" max="12817" width="13.42578125" style="1" customWidth="1"/>
    <col min="12818" max="12818" width="14.28515625" style="1" customWidth="1"/>
    <col min="12819" max="12819" width="13.42578125" style="1" customWidth="1"/>
    <col min="12820" max="12820" width="13.7109375" style="1" customWidth="1"/>
    <col min="12821" max="12821" width="16.85546875" style="1" customWidth="1"/>
    <col min="12822" max="12828" width="20.85546875" style="1" customWidth="1"/>
    <col min="12829" max="13056" width="11.42578125" style="1"/>
    <col min="13057" max="13057" width="25" style="1" customWidth="1"/>
    <col min="13058" max="13058" width="11.7109375" style="1" customWidth="1"/>
    <col min="13059" max="13059" width="15.85546875" style="1" customWidth="1"/>
    <col min="13060" max="13060" width="26.85546875" style="1" customWidth="1"/>
    <col min="13061" max="13061" width="20.5703125" style="1" customWidth="1"/>
    <col min="13062" max="13062" width="11.5703125" style="1" customWidth="1"/>
    <col min="13063" max="13063" width="15" style="1" customWidth="1"/>
    <col min="13064" max="13064" width="16.140625" style="1" customWidth="1"/>
    <col min="13065" max="13065" width="17.42578125" style="1" customWidth="1"/>
    <col min="13066" max="13066" width="15.42578125" style="1" customWidth="1"/>
    <col min="13067" max="13067" width="14.5703125" style="1" customWidth="1"/>
    <col min="13068" max="13068" width="15.42578125" style="1" customWidth="1"/>
    <col min="13069" max="13069" width="15.85546875" style="1" customWidth="1"/>
    <col min="13070" max="13070" width="13.7109375" style="1" customWidth="1"/>
    <col min="13071" max="13071" width="13.42578125" style="1" customWidth="1"/>
    <col min="13072" max="13072" width="14.7109375" style="1" customWidth="1"/>
    <col min="13073" max="13073" width="13.42578125" style="1" customWidth="1"/>
    <col min="13074" max="13074" width="14.28515625" style="1" customWidth="1"/>
    <col min="13075" max="13075" width="13.42578125" style="1" customWidth="1"/>
    <col min="13076" max="13076" width="13.7109375" style="1" customWidth="1"/>
    <col min="13077" max="13077" width="16.85546875" style="1" customWidth="1"/>
    <col min="13078" max="13084" width="20.85546875" style="1" customWidth="1"/>
    <col min="13085" max="13312" width="11.42578125" style="1"/>
    <col min="13313" max="13313" width="25" style="1" customWidth="1"/>
    <col min="13314" max="13314" width="11.7109375" style="1" customWidth="1"/>
    <col min="13315" max="13315" width="15.85546875" style="1" customWidth="1"/>
    <col min="13316" max="13316" width="26.85546875" style="1" customWidth="1"/>
    <col min="13317" max="13317" width="20.5703125" style="1" customWidth="1"/>
    <col min="13318" max="13318" width="11.5703125" style="1" customWidth="1"/>
    <col min="13319" max="13319" width="15" style="1" customWidth="1"/>
    <col min="13320" max="13320" width="16.140625" style="1" customWidth="1"/>
    <col min="13321" max="13321" width="17.42578125" style="1" customWidth="1"/>
    <col min="13322" max="13322" width="15.42578125" style="1" customWidth="1"/>
    <col min="13323" max="13323" width="14.5703125" style="1" customWidth="1"/>
    <col min="13324" max="13324" width="15.42578125" style="1" customWidth="1"/>
    <col min="13325" max="13325" width="15.85546875" style="1" customWidth="1"/>
    <col min="13326" max="13326" width="13.7109375" style="1" customWidth="1"/>
    <col min="13327" max="13327" width="13.42578125" style="1" customWidth="1"/>
    <col min="13328" max="13328" width="14.7109375" style="1" customWidth="1"/>
    <col min="13329" max="13329" width="13.42578125" style="1" customWidth="1"/>
    <col min="13330" max="13330" width="14.28515625" style="1" customWidth="1"/>
    <col min="13331" max="13331" width="13.42578125" style="1" customWidth="1"/>
    <col min="13332" max="13332" width="13.7109375" style="1" customWidth="1"/>
    <col min="13333" max="13333" width="16.85546875" style="1" customWidth="1"/>
    <col min="13334" max="13340" width="20.85546875" style="1" customWidth="1"/>
    <col min="13341" max="13568" width="11.42578125" style="1"/>
    <col min="13569" max="13569" width="25" style="1" customWidth="1"/>
    <col min="13570" max="13570" width="11.7109375" style="1" customWidth="1"/>
    <col min="13571" max="13571" width="15.85546875" style="1" customWidth="1"/>
    <col min="13572" max="13572" width="26.85546875" style="1" customWidth="1"/>
    <col min="13573" max="13573" width="20.5703125" style="1" customWidth="1"/>
    <col min="13574" max="13574" width="11.5703125" style="1" customWidth="1"/>
    <col min="13575" max="13575" width="15" style="1" customWidth="1"/>
    <col min="13576" max="13576" width="16.140625" style="1" customWidth="1"/>
    <col min="13577" max="13577" width="17.42578125" style="1" customWidth="1"/>
    <col min="13578" max="13578" width="15.42578125" style="1" customWidth="1"/>
    <col min="13579" max="13579" width="14.5703125" style="1" customWidth="1"/>
    <col min="13580" max="13580" width="15.42578125" style="1" customWidth="1"/>
    <col min="13581" max="13581" width="15.85546875" style="1" customWidth="1"/>
    <col min="13582" max="13582" width="13.7109375" style="1" customWidth="1"/>
    <col min="13583" max="13583" width="13.42578125" style="1" customWidth="1"/>
    <col min="13584" max="13584" width="14.7109375" style="1" customWidth="1"/>
    <col min="13585" max="13585" width="13.42578125" style="1" customWidth="1"/>
    <col min="13586" max="13586" width="14.28515625" style="1" customWidth="1"/>
    <col min="13587" max="13587" width="13.42578125" style="1" customWidth="1"/>
    <col min="13588" max="13588" width="13.7109375" style="1" customWidth="1"/>
    <col min="13589" max="13589" width="16.85546875" style="1" customWidth="1"/>
    <col min="13590" max="13596" width="20.85546875" style="1" customWidth="1"/>
    <col min="13597" max="13824" width="11.42578125" style="1"/>
    <col min="13825" max="13825" width="25" style="1" customWidth="1"/>
    <col min="13826" max="13826" width="11.7109375" style="1" customWidth="1"/>
    <col min="13827" max="13827" width="15.85546875" style="1" customWidth="1"/>
    <col min="13828" max="13828" width="26.85546875" style="1" customWidth="1"/>
    <col min="13829" max="13829" width="20.5703125" style="1" customWidth="1"/>
    <col min="13830" max="13830" width="11.5703125" style="1" customWidth="1"/>
    <col min="13831" max="13831" width="15" style="1" customWidth="1"/>
    <col min="13832" max="13832" width="16.140625" style="1" customWidth="1"/>
    <col min="13833" max="13833" width="17.42578125" style="1" customWidth="1"/>
    <col min="13834" max="13834" width="15.42578125" style="1" customWidth="1"/>
    <col min="13835" max="13835" width="14.5703125" style="1" customWidth="1"/>
    <col min="13836" max="13836" width="15.42578125" style="1" customWidth="1"/>
    <col min="13837" max="13837" width="15.85546875" style="1" customWidth="1"/>
    <col min="13838" max="13838" width="13.7109375" style="1" customWidth="1"/>
    <col min="13839" max="13839" width="13.42578125" style="1" customWidth="1"/>
    <col min="13840" max="13840" width="14.7109375" style="1" customWidth="1"/>
    <col min="13841" max="13841" width="13.42578125" style="1" customWidth="1"/>
    <col min="13842" max="13842" width="14.28515625" style="1" customWidth="1"/>
    <col min="13843" max="13843" width="13.42578125" style="1" customWidth="1"/>
    <col min="13844" max="13844" width="13.7109375" style="1" customWidth="1"/>
    <col min="13845" max="13845" width="16.85546875" style="1" customWidth="1"/>
    <col min="13846" max="13852" width="20.85546875" style="1" customWidth="1"/>
    <col min="13853" max="14080" width="11.42578125" style="1"/>
    <col min="14081" max="14081" width="25" style="1" customWidth="1"/>
    <col min="14082" max="14082" width="11.7109375" style="1" customWidth="1"/>
    <col min="14083" max="14083" width="15.85546875" style="1" customWidth="1"/>
    <col min="14084" max="14084" width="26.85546875" style="1" customWidth="1"/>
    <col min="14085" max="14085" width="20.5703125" style="1" customWidth="1"/>
    <col min="14086" max="14086" width="11.5703125" style="1" customWidth="1"/>
    <col min="14087" max="14087" width="15" style="1" customWidth="1"/>
    <col min="14088" max="14088" width="16.140625" style="1" customWidth="1"/>
    <col min="14089" max="14089" width="17.42578125" style="1" customWidth="1"/>
    <col min="14090" max="14090" width="15.42578125" style="1" customWidth="1"/>
    <col min="14091" max="14091" width="14.5703125" style="1" customWidth="1"/>
    <col min="14092" max="14092" width="15.42578125" style="1" customWidth="1"/>
    <col min="14093" max="14093" width="15.85546875" style="1" customWidth="1"/>
    <col min="14094" max="14094" width="13.7109375" style="1" customWidth="1"/>
    <col min="14095" max="14095" width="13.42578125" style="1" customWidth="1"/>
    <col min="14096" max="14096" width="14.7109375" style="1" customWidth="1"/>
    <col min="14097" max="14097" width="13.42578125" style="1" customWidth="1"/>
    <col min="14098" max="14098" width="14.28515625" style="1" customWidth="1"/>
    <col min="14099" max="14099" width="13.42578125" style="1" customWidth="1"/>
    <col min="14100" max="14100" width="13.7109375" style="1" customWidth="1"/>
    <col min="14101" max="14101" width="16.85546875" style="1" customWidth="1"/>
    <col min="14102" max="14108" width="20.85546875" style="1" customWidth="1"/>
    <col min="14109" max="14336" width="11.42578125" style="1"/>
    <col min="14337" max="14337" width="25" style="1" customWidth="1"/>
    <col min="14338" max="14338" width="11.7109375" style="1" customWidth="1"/>
    <col min="14339" max="14339" width="15.85546875" style="1" customWidth="1"/>
    <col min="14340" max="14340" width="26.85546875" style="1" customWidth="1"/>
    <col min="14341" max="14341" width="20.5703125" style="1" customWidth="1"/>
    <col min="14342" max="14342" width="11.5703125" style="1" customWidth="1"/>
    <col min="14343" max="14343" width="15" style="1" customWidth="1"/>
    <col min="14344" max="14344" width="16.140625" style="1" customWidth="1"/>
    <col min="14345" max="14345" width="17.42578125" style="1" customWidth="1"/>
    <col min="14346" max="14346" width="15.42578125" style="1" customWidth="1"/>
    <col min="14347" max="14347" width="14.5703125" style="1" customWidth="1"/>
    <col min="14348" max="14348" width="15.42578125" style="1" customWidth="1"/>
    <col min="14349" max="14349" width="15.85546875" style="1" customWidth="1"/>
    <col min="14350" max="14350" width="13.7109375" style="1" customWidth="1"/>
    <col min="14351" max="14351" width="13.42578125" style="1" customWidth="1"/>
    <col min="14352" max="14352" width="14.7109375" style="1" customWidth="1"/>
    <col min="14353" max="14353" width="13.42578125" style="1" customWidth="1"/>
    <col min="14354" max="14354" width="14.28515625" style="1" customWidth="1"/>
    <col min="14355" max="14355" width="13.42578125" style="1" customWidth="1"/>
    <col min="14356" max="14356" width="13.7109375" style="1" customWidth="1"/>
    <col min="14357" max="14357" width="16.85546875" style="1" customWidth="1"/>
    <col min="14358" max="14364" width="20.85546875" style="1" customWidth="1"/>
    <col min="14365" max="14592" width="11.42578125" style="1"/>
    <col min="14593" max="14593" width="25" style="1" customWidth="1"/>
    <col min="14594" max="14594" width="11.7109375" style="1" customWidth="1"/>
    <col min="14595" max="14595" width="15.85546875" style="1" customWidth="1"/>
    <col min="14596" max="14596" width="26.85546875" style="1" customWidth="1"/>
    <col min="14597" max="14597" width="20.5703125" style="1" customWidth="1"/>
    <col min="14598" max="14598" width="11.5703125" style="1" customWidth="1"/>
    <col min="14599" max="14599" width="15" style="1" customWidth="1"/>
    <col min="14600" max="14600" width="16.140625" style="1" customWidth="1"/>
    <col min="14601" max="14601" width="17.42578125" style="1" customWidth="1"/>
    <col min="14602" max="14602" width="15.42578125" style="1" customWidth="1"/>
    <col min="14603" max="14603" width="14.5703125" style="1" customWidth="1"/>
    <col min="14604" max="14604" width="15.42578125" style="1" customWidth="1"/>
    <col min="14605" max="14605" width="15.85546875" style="1" customWidth="1"/>
    <col min="14606" max="14606" width="13.7109375" style="1" customWidth="1"/>
    <col min="14607" max="14607" width="13.42578125" style="1" customWidth="1"/>
    <col min="14608" max="14608" width="14.7109375" style="1" customWidth="1"/>
    <col min="14609" max="14609" width="13.42578125" style="1" customWidth="1"/>
    <col min="14610" max="14610" width="14.28515625" style="1" customWidth="1"/>
    <col min="14611" max="14611" width="13.42578125" style="1" customWidth="1"/>
    <col min="14612" max="14612" width="13.7109375" style="1" customWidth="1"/>
    <col min="14613" max="14613" width="16.85546875" style="1" customWidth="1"/>
    <col min="14614" max="14620" width="20.85546875" style="1" customWidth="1"/>
    <col min="14621" max="14848" width="11.42578125" style="1"/>
    <col min="14849" max="14849" width="25" style="1" customWidth="1"/>
    <col min="14850" max="14850" width="11.7109375" style="1" customWidth="1"/>
    <col min="14851" max="14851" width="15.85546875" style="1" customWidth="1"/>
    <col min="14852" max="14852" width="26.85546875" style="1" customWidth="1"/>
    <col min="14853" max="14853" width="20.5703125" style="1" customWidth="1"/>
    <col min="14854" max="14854" width="11.5703125" style="1" customWidth="1"/>
    <col min="14855" max="14855" width="15" style="1" customWidth="1"/>
    <col min="14856" max="14856" width="16.140625" style="1" customWidth="1"/>
    <col min="14857" max="14857" width="17.42578125" style="1" customWidth="1"/>
    <col min="14858" max="14858" width="15.42578125" style="1" customWidth="1"/>
    <col min="14859" max="14859" width="14.5703125" style="1" customWidth="1"/>
    <col min="14860" max="14860" width="15.42578125" style="1" customWidth="1"/>
    <col min="14861" max="14861" width="15.85546875" style="1" customWidth="1"/>
    <col min="14862" max="14862" width="13.7109375" style="1" customWidth="1"/>
    <col min="14863" max="14863" width="13.42578125" style="1" customWidth="1"/>
    <col min="14864" max="14864" width="14.7109375" style="1" customWidth="1"/>
    <col min="14865" max="14865" width="13.42578125" style="1" customWidth="1"/>
    <col min="14866" max="14866" width="14.28515625" style="1" customWidth="1"/>
    <col min="14867" max="14867" width="13.42578125" style="1" customWidth="1"/>
    <col min="14868" max="14868" width="13.7109375" style="1" customWidth="1"/>
    <col min="14869" max="14869" width="16.85546875" style="1" customWidth="1"/>
    <col min="14870" max="14876" width="20.85546875" style="1" customWidth="1"/>
    <col min="14877" max="15104" width="11.42578125" style="1"/>
    <col min="15105" max="15105" width="25" style="1" customWidth="1"/>
    <col min="15106" max="15106" width="11.7109375" style="1" customWidth="1"/>
    <col min="15107" max="15107" width="15.85546875" style="1" customWidth="1"/>
    <col min="15108" max="15108" width="26.85546875" style="1" customWidth="1"/>
    <col min="15109" max="15109" width="20.5703125" style="1" customWidth="1"/>
    <col min="15110" max="15110" width="11.5703125" style="1" customWidth="1"/>
    <col min="15111" max="15111" width="15" style="1" customWidth="1"/>
    <col min="15112" max="15112" width="16.140625" style="1" customWidth="1"/>
    <col min="15113" max="15113" width="17.42578125" style="1" customWidth="1"/>
    <col min="15114" max="15114" width="15.42578125" style="1" customWidth="1"/>
    <col min="15115" max="15115" width="14.5703125" style="1" customWidth="1"/>
    <col min="15116" max="15116" width="15.42578125" style="1" customWidth="1"/>
    <col min="15117" max="15117" width="15.85546875" style="1" customWidth="1"/>
    <col min="15118" max="15118" width="13.7109375" style="1" customWidth="1"/>
    <col min="15119" max="15119" width="13.42578125" style="1" customWidth="1"/>
    <col min="15120" max="15120" width="14.7109375" style="1" customWidth="1"/>
    <col min="15121" max="15121" width="13.42578125" style="1" customWidth="1"/>
    <col min="15122" max="15122" width="14.28515625" style="1" customWidth="1"/>
    <col min="15123" max="15123" width="13.42578125" style="1" customWidth="1"/>
    <col min="15124" max="15124" width="13.7109375" style="1" customWidth="1"/>
    <col min="15125" max="15125" width="16.85546875" style="1" customWidth="1"/>
    <col min="15126" max="15132" width="20.85546875" style="1" customWidth="1"/>
    <col min="15133" max="15360" width="11.42578125" style="1"/>
    <col min="15361" max="15361" width="25" style="1" customWidth="1"/>
    <col min="15362" max="15362" width="11.7109375" style="1" customWidth="1"/>
    <col min="15363" max="15363" width="15.85546875" style="1" customWidth="1"/>
    <col min="15364" max="15364" width="26.85546875" style="1" customWidth="1"/>
    <col min="15365" max="15365" width="20.5703125" style="1" customWidth="1"/>
    <col min="15366" max="15366" width="11.5703125" style="1" customWidth="1"/>
    <col min="15367" max="15367" width="15" style="1" customWidth="1"/>
    <col min="15368" max="15368" width="16.140625" style="1" customWidth="1"/>
    <col min="15369" max="15369" width="17.42578125" style="1" customWidth="1"/>
    <col min="15370" max="15370" width="15.42578125" style="1" customWidth="1"/>
    <col min="15371" max="15371" width="14.5703125" style="1" customWidth="1"/>
    <col min="15372" max="15372" width="15.42578125" style="1" customWidth="1"/>
    <col min="15373" max="15373" width="15.85546875" style="1" customWidth="1"/>
    <col min="15374" max="15374" width="13.7109375" style="1" customWidth="1"/>
    <col min="15375" max="15375" width="13.42578125" style="1" customWidth="1"/>
    <col min="15376" max="15376" width="14.7109375" style="1" customWidth="1"/>
    <col min="15377" max="15377" width="13.42578125" style="1" customWidth="1"/>
    <col min="15378" max="15378" width="14.28515625" style="1" customWidth="1"/>
    <col min="15379" max="15379" width="13.42578125" style="1" customWidth="1"/>
    <col min="15380" max="15380" width="13.7109375" style="1" customWidth="1"/>
    <col min="15381" max="15381" width="16.85546875" style="1" customWidth="1"/>
    <col min="15382" max="15388" width="20.85546875" style="1" customWidth="1"/>
    <col min="15389" max="15616" width="11.42578125" style="1"/>
    <col min="15617" max="15617" width="25" style="1" customWidth="1"/>
    <col min="15618" max="15618" width="11.7109375" style="1" customWidth="1"/>
    <col min="15619" max="15619" width="15.85546875" style="1" customWidth="1"/>
    <col min="15620" max="15620" width="26.85546875" style="1" customWidth="1"/>
    <col min="15621" max="15621" width="20.5703125" style="1" customWidth="1"/>
    <col min="15622" max="15622" width="11.5703125" style="1" customWidth="1"/>
    <col min="15623" max="15623" width="15" style="1" customWidth="1"/>
    <col min="15624" max="15624" width="16.140625" style="1" customWidth="1"/>
    <col min="15625" max="15625" width="17.42578125" style="1" customWidth="1"/>
    <col min="15626" max="15626" width="15.42578125" style="1" customWidth="1"/>
    <col min="15627" max="15627" width="14.5703125" style="1" customWidth="1"/>
    <col min="15628" max="15628" width="15.42578125" style="1" customWidth="1"/>
    <col min="15629" max="15629" width="15.85546875" style="1" customWidth="1"/>
    <col min="15630" max="15630" width="13.7109375" style="1" customWidth="1"/>
    <col min="15631" max="15631" width="13.42578125" style="1" customWidth="1"/>
    <col min="15632" max="15632" width="14.7109375" style="1" customWidth="1"/>
    <col min="15633" max="15633" width="13.42578125" style="1" customWidth="1"/>
    <col min="15634" max="15634" width="14.28515625" style="1" customWidth="1"/>
    <col min="15635" max="15635" width="13.42578125" style="1" customWidth="1"/>
    <col min="15636" max="15636" width="13.7109375" style="1" customWidth="1"/>
    <col min="15637" max="15637" width="16.85546875" style="1" customWidth="1"/>
    <col min="15638" max="15644" width="20.85546875" style="1" customWidth="1"/>
    <col min="15645" max="15872" width="11.42578125" style="1"/>
    <col min="15873" max="15873" width="25" style="1" customWidth="1"/>
    <col min="15874" max="15874" width="11.7109375" style="1" customWidth="1"/>
    <col min="15875" max="15875" width="15.85546875" style="1" customWidth="1"/>
    <col min="15876" max="15876" width="26.85546875" style="1" customWidth="1"/>
    <col min="15877" max="15877" width="20.5703125" style="1" customWidth="1"/>
    <col min="15878" max="15878" width="11.5703125" style="1" customWidth="1"/>
    <col min="15879" max="15879" width="15" style="1" customWidth="1"/>
    <col min="15880" max="15880" width="16.140625" style="1" customWidth="1"/>
    <col min="15881" max="15881" width="17.42578125" style="1" customWidth="1"/>
    <col min="15882" max="15882" width="15.42578125" style="1" customWidth="1"/>
    <col min="15883" max="15883" width="14.5703125" style="1" customWidth="1"/>
    <col min="15884" max="15884" width="15.42578125" style="1" customWidth="1"/>
    <col min="15885" max="15885" width="15.85546875" style="1" customWidth="1"/>
    <col min="15886" max="15886" width="13.7109375" style="1" customWidth="1"/>
    <col min="15887" max="15887" width="13.42578125" style="1" customWidth="1"/>
    <col min="15888" max="15888" width="14.7109375" style="1" customWidth="1"/>
    <col min="15889" max="15889" width="13.42578125" style="1" customWidth="1"/>
    <col min="15890" max="15890" width="14.28515625" style="1" customWidth="1"/>
    <col min="15891" max="15891" width="13.42578125" style="1" customWidth="1"/>
    <col min="15892" max="15892" width="13.7109375" style="1" customWidth="1"/>
    <col min="15893" max="15893" width="16.85546875" style="1" customWidth="1"/>
    <col min="15894" max="15900" width="20.85546875" style="1" customWidth="1"/>
    <col min="15901" max="16128" width="11.42578125" style="1"/>
    <col min="16129" max="16129" width="25" style="1" customWidth="1"/>
    <col min="16130" max="16130" width="11.7109375" style="1" customWidth="1"/>
    <col min="16131" max="16131" width="15.85546875" style="1" customWidth="1"/>
    <col min="16132" max="16132" width="26.85546875" style="1" customWidth="1"/>
    <col min="16133" max="16133" width="20.5703125" style="1" customWidth="1"/>
    <col min="16134" max="16134" width="11.5703125" style="1" customWidth="1"/>
    <col min="16135" max="16135" width="15" style="1" customWidth="1"/>
    <col min="16136" max="16136" width="16.140625" style="1" customWidth="1"/>
    <col min="16137" max="16137" width="17.42578125" style="1" customWidth="1"/>
    <col min="16138" max="16138" width="15.42578125" style="1" customWidth="1"/>
    <col min="16139" max="16139" width="14.5703125" style="1" customWidth="1"/>
    <col min="16140" max="16140" width="15.42578125" style="1" customWidth="1"/>
    <col min="16141" max="16141" width="15.85546875" style="1" customWidth="1"/>
    <col min="16142" max="16142" width="13.7109375" style="1" customWidth="1"/>
    <col min="16143" max="16143" width="13.42578125" style="1" customWidth="1"/>
    <col min="16144" max="16144" width="14.7109375" style="1" customWidth="1"/>
    <col min="16145" max="16145" width="13.42578125" style="1" customWidth="1"/>
    <col min="16146" max="16146" width="14.28515625" style="1" customWidth="1"/>
    <col min="16147" max="16147" width="13.42578125" style="1" customWidth="1"/>
    <col min="16148" max="16148" width="13.7109375" style="1" customWidth="1"/>
    <col min="16149" max="16149" width="16.85546875" style="1" customWidth="1"/>
    <col min="16150" max="16156" width="20.85546875" style="1" customWidth="1"/>
    <col min="16157" max="16384" width="11.42578125" style="1"/>
  </cols>
  <sheetData>
    <row r="1" spans="1:22" ht="26.25">
      <c r="A1" s="453" t="s">
        <v>24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</row>
    <row r="2" spans="1:22" ht="26.25">
      <c r="A2" s="453" t="s">
        <v>0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2"/>
    </row>
    <row r="3" spans="1:22" ht="26.25">
      <c r="A3" s="453" t="s">
        <v>1</v>
      </c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3"/>
      <c r="R3" s="453"/>
      <c r="S3" s="453"/>
      <c r="T3" s="453"/>
      <c r="U3" s="2"/>
    </row>
    <row r="4" spans="1:22" ht="18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2" ht="15.75" thickBot="1"/>
    <row r="6" spans="1:22" s="31" customFormat="1" ht="18">
      <c r="A6" s="427" t="s">
        <v>2</v>
      </c>
      <c r="B6" s="428"/>
      <c r="C6" s="429"/>
      <c r="D6" s="430"/>
      <c r="E6" s="81"/>
    </row>
    <row r="7" spans="1:22" s="31" customFormat="1" ht="36">
      <c r="A7" s="33" t="s">
        <v>3</v>
      </c>
      <c r="B7" s="431" t="s">
        <v>4</v>
      </c>
      <c r="C7" s="432"/>
      <c r="D7" s="34" t="s">
        <v>5</v>
      </c>
      <c r="E7" s="81"/>
    </row>
    <row r="8" spans="1:22" s="31" customFormat="1" ht="30.75" customHeight="1" thickBot="1">
      <c r="A8" s="48" t="s">
        <v>76</v>
      </c>
      <c r="B8" s="481" t="s">
        <v>77</v>
      </c>
      <c r="C8" s="482"/>
      <c r="D8" s="64" t="s">
        <v>124</v>
      </c>
      <c r="E8" s="82"/>
    </row>
    <row r="9" spans="1:22" s="31" customFormat="1" ht="18.75" thickBot="1">
      <c r="A9" s="82"/>
      <c r="B9" s="82"/>
      <c r="C9" s="82"/>
      <c r="D9" s="82"/>
      <c r="E9" s="82"/>
    </row>
    <row r="10" spans="1:22" s="31" customFormat="1" ht="18.75" thickBot="1">
      <c r="A10" s="445" t="s">
        <v>6</v>
      </c>
      <c r="B10" s="446"/>
      <c r="C10" s="446"/>
      <c r="D10" s="446"/>
      <c r="E10" s="446"/>
      <c r="F10" s="446"/>
      <c r="G10" s="447"/>
      <c r="H10" s="445">
        <v>2022</v>
      </c>
      <c r="I10" s="446"/>
      <c r="J10" s="446"/>
      <c r="K10" s="446"/>
      <c r="L10" s="446"/>
      <c r="M10" s="446"/>
      <c r="N10" s="446"/>
      <c r="O10" s="446"/>
      <c r="P10" s="446"/>
      <c r="Q10" s="446"/>
      <c r="R10" s="446"/>
      <c r="S10" s="447"/>
      <c r="T10" s="448" t="s">
        <v>7</v>
      </c>
      <c r="U10" s="143"/>
    </row>
    <row r="11" spans="1:22" s="31" customFormat="1" ht="72">
      <c r="A11" s="144" t="s">
        <v>8</v>
      </c>
      <c r="B11" s="145" t="s">
        <v>9</v>
      </c>
      <c r="C11" s="146" t="s">
        <v>10</v>
      </c>
      <c r="D11" s="146" t="s">
        <v>11</v>
      </c>
      <c r="E11" s="146" t="s">
        <v>12</v>
      </c>
      <c r="F11" s="146" t="s">
        <v>13</v>
      </c>
      <c r="G11" s="147" t="s">
        <v>14</v>
      </c>
      <c r="H11" s="87" t="s">
        <v>15</v>
      </c>
      <c r="I11" s="87" t="s">
        <v>16</v>
      </c>
      <c r="J11" s="87" t="s">
        <v>17</v>
      </c>
      <c r="K11" s="87" t="s">
        <v>18</v>
      </c>
      <c r="L11" s="87" t="s">
        <v>19</v>
      </c>
      <c r="M11" s="87" t="s">
        <v>20</v>
      </c>
      <c r="N11" s="87" t="s">
        <v>21</v>
      </c>
      <c r="O11" s="88" t="s">
        <v>22</v>
      </c>
      <c r="P11" s="88" t="s">
        <v>63</v>
      </c>
      <c r="Q11" s="88" t="s">
        <v>65</v>
      </c>
      <c r="R11" s="88" t="s">
        <v>64</v>
      </c>
      <c r="S11" s="88" t="s">
        <v>66</v>
      </c>
      <c r="T11" s="449"/>
      <c r="U11" s="143"/>
    </row>
    <row r="12" spans="1:22" s="31" customFormat="1" ht="180.75" customHeight="1">
      <c r="A12" s="460" t="s">
        <v>79</v>
      </c>
      <c r="B12" s="460">
        <v>16204</v>
      </c>
      <c r="C12" s="460" t="s">
        <v>125</v>
      </c>
      <c r="D12" s="460" t="s">
        <v>126</v>
      </c>
      <c r="E12" s="89" t="s">
        <v>127</v>
      </c>
      <c r="F12" s="148">
        <v>400</v>
      </c>
      <c r="G12" s="89" t="s">
        <v>128</v>
      </c>
      <c r="H12" s="149">
        <v>21</v>
      </c>
      <c r="I12" s="150">
        <v>18</v>
      </c>
      <c r="J12" s="150">
        <v>20</v>
      </c>
      <c r="K12" s="150">
        <v>11</v>
      </c>
      <c r="L12" s="150">
        <v>17</v>
      </c>
      <c r="M12" s="151">
        <v>13</v>
      </c>
      <c r="N12" s="152"/>
      <c r="O12" s="152"/>
      <c r="P12" s="152"/>
      <c r="Q12" s="152"/>
      <c r="R12" s="152"/>
      <c r="S12" s="152"/>
      <c r="T12" s="153">
        <f>SUM(H12:S12)</f>
        <v>100</v>
      </c>
      <c r="U12" s="44"/>
      <c r="V12" s="45"/>
    </row>
    <row r="13" spans="1:22" ht="144">
      <c r="A13" s="460"/>
      <c r="B13" s="460"/>
      <c r="C13" s="460"/>
      <c r="D13" s="460"/>
      <c r="E13" s="89" t="s">
        <v>129</v>
      </c>
      <c r="F13" s="154">
        <v>250</v>
      </c>
      <c r="G13" s="89" t="s">
        <v>130</v>
      </c>
      <c r="H13" s="90">
        <v>21</v>
      </c>
      <c r="I13" s="150">
        <v>18</v>
      </c>
      <c r="J13" s="154">
        <v>20</v>
      </c>
      <c r="K13" s="154">
        <v>12</v>
      </c>
      <c r="L13" s="150">
        <v>17</v>
      </c>
      <c r="M13" s="154">
        <v>11</v>
      </c>
      <c r="N13" s="154"/>
      <c r="O13" s="154"/>
      <c r="P13" s="154"/>
      <c r="Q13" s="154"/>
      <c r="R13" s="154"/>
      <c r="S13" s="154"/>
      <c r="T13" s="153">
        <f>SUM(H13:S13)</f>
        <v>99</v>
      </c>
    </row>
  </sheetData>
  <mergeCells count="13">
    <mergeCell ref="B8:C8"/>
    <mergeCell ref="A1:T1"/>
    <mergeCell ref="A2:T2"/>
    <mergeCell ref="A3:T3"/>
    <mergeCell ref="A6:D6"/>
    <mergeCell ref="B7:C7"/>
    <mergeCell ref="A10:G10"/>
    <mergeCell ref="H10:S10"/>
    <mergeCell ref="T10:T11"/>
    <mergeCell ref="A12:A13"/>
    <mergeCell ref="B12:B13"/>
    <mergeCell ref="C12:C13"/>
    <mergeCell ref="D12:D13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V15"/>
  <sheetViews>
    <sheetView topLeftCell="A8" zoomScaleNormal="100" workbookViewId="0">
      <selection activeCell="B12" sqref="B12:B14"/>
    </sheetView>
  </sheetViews>
  <sheetFormatPr baseColWidth="10" defaultRowHeight="15"/>
  <cols>
    <col min="1" max="1" width="27.7109375" style="1" customWidth="1"/>
    <col min="2" max="2" width="11.7109375" style="1" customWidth="1"/>
    <col min="3" max="3" width="13.140625" style="1" customWidth="1"/>
    <col min="4" max="4" width="27.7109375" style="1" customWidth="1"/>
    <col min="5" max="5" width="23.140625" style="1" customWidth="1"/>
    <col min="6" max="6" width="20.42578125" style="1" customWidth="1"/>
    <col min="7" max="7" width="15.85546875" style="1" customWidth="1"/>
    <col min="8" max="8" width="16.140625" style="1" customWidth="1"/>
    <col min="9" max="9" width="17.5703125" style="1" customWidth="1"/>
    <col min="10" max="10" width="16.5703125" style="1" customWidth="1"/>
    <col min="11" max="11" width="17" style="1" customWidth="1"/>
    <col min="12" max="12" width="15.5703125" style="1" customWidth="1"/>
    <col min="13" max="13" width="16.5703125" style="1" customWidth="1"/>
    <col min="14" max="14" width="15.28515625" style="1" customWidth="1"/>
    <col min="15" max="19" width="15.7109375" style="1" customWidth="1"/>
    <col min="20" max="20" width="22.7109375" style="1" customWidth="1"/>
    <col min="21" max="28" width="20.85546875" style="1" customWidth="1"/>
    <col min="29" max="256" width="11.42578125" style="1"/>
    <col min="257" max="257" width="27.7109375" style="1" customWidth="1"/>
    <col min="258" max="258" width="11.7109375" style="1" customWidth="1"/>
    <col min="259" max="259" width="13.140625" style="1" customWidth="1"/>
    <col min="260" max="260" width="27.7109375" style="1" customWidth="1"/>
    <col min="261" max="261" width="23.140625" style="1" customWidth="1"/>
    <col min="262" max="262" width="20.42578125" style="1" customWidth="1"/>
    <col min="263" max="263" width="15.85546875" style="1" customWidth="1"/>
    <col min="264" max="264" width="16.140625" style="1" customWidth="1"/>
    <col min="265" max="265" width="17.5703125" style="1" customWidth="1"/>
    <col min="266" max="266" width="16.5703125" style="1" customWidth="1"/>
    <col min="267" max="267" width="17" style="1" customWidth="1"/>
    <col min="268" max="268" width="15.5703125" style="1" customWidth="1"/>
    <col min="269" max="269" width="16.5703125" style="1" customWidth="1"/>
    <col min="270" max="270" width="15.28515625" style="1" customWidth="1"/>
    <col min="271" max="275" width="15.7109375" style="1" customWidth="1"/>
    <col min="276" max="276" width="22.7109375" style="1" customWidth="1"/>
    <col min="277" max="284" width="20.85546875" style="1" customWidth="1"/>
    <col min="285" max="512" width="11.42578125" style="1"/>
    <col min="513" max="513" width="27.7109375" style="1" customWidth="1"/>
    <col min="514" max="514" width="11.7109375" style="1" customWidth="1"/>
    <col min="515" max="515" width="13.140625" style="1" customWidth="1"/>
    <col min="516" max="516" width="27.7109375" style="1" customWidth="1"/>
    <col min="517" max="517" width="23.140625" style="1" customWidth="1"/>
    <col min="518" max="518" width="20.42578125" style="1" customWidth="1"/>
    <col min="519" max="519" width="15.85546875" style="1" customWidth="1"/>
    <col min="520" max="520" width="16.140625" style="1" customWidth="1"/>
    <col min="521" max="521" width="17.5703125" style="1" customWidth="1"/>
    <col min="522" max="522" width="16.5703125" style="1" customWidth="1"/>
    <col min="523" max="523" width="17" style="1" customWidth="1"/>
    <col min="524" max="524" width="15.5703125" style="1" customWidth="1"/>
    <col min="525" max="525" width="16.5703125" style="1" customWidth="1"/>
    <col min="526" max="526" width="15.28515625" style="1" customWidth="1"/>
    <col min="527" max="531" width="15.7109375" style="1" customWidth="1"/>
    <col min="532" max="532" width="22.7109375" style="1" customWidth="1"/>
    <col min="533" max="540" width="20.85546875" style="1" customWidth="1"/>
    <col min="541" max="768" width="11.42578125" style="1"/>
    <col min="769" max="769" width="27.7109375" style="1" customWidth="1"/>
    <col min="770" max="770" width="11.7109375" style="1" customWidth="1"/>
    <col min="771" max="771" width="13.140625" style="1" customWidth="1"/>
    <col min="772" max="772" width="27.7109375" style="1" customWidth="1"/>
    <col min="773" max="773" width="23.140625" style="1" customWidth="1"/>
    <col min="774" max="774" width="20.42578125" style="1" customWidth="1"/>
    <col min="775" max="775" width="15.85546875" style="1" customWidth="1"/>
    <col min="776" max="776" width="16.140625" style="1" customWidth="1"/>
    <col min="777" max="777" width="17.5703125" style="1" customWidth="1"/>
    <col min="778" max="778" width="16.5703125" style="1" customWidth="1"/>
    <col min="779" max="779" width="17" style="1" customWidth="1"/>
    <col min="780" max="780" width="15.5703125" style="1" customWidth="1"/>
    <col min="781" max="781" width="16.5703125" style="1" customWidth="1"/>
    <col min="782" max="782" width="15.28515625" style="1" customWidth="1"/>
    <col min="783" max="787" width="15.7109375" style="1" customWidth="1"/>
    <col min="788" max="788" width="22.7109375" style="1" customWidth="1"/>
    <col min="789" max="796" width="20.85546875" style="1" customWidth="1"/>
    <col min="797" max="1024" width="11.42578125" style="1"/>
    <col min="1025" max="1025" width="27.7109375" style="1" customWidth="1"/>
    <col min="1026" max="1026" width="11.7109375" style="1" customWidth="1"/>
    <col min="1027" max="1027" width="13.140625" style="1" customWidth="1"/>
    <col min="1028" max="1028" width="27.7109375" style="1" customWidth="1"/>
    <col min="1029" max="1029" width="23.140625" style="1" customWidth="1"/>
    <col min="1030" max="1030" width="20.42578125" style="1" customWidth="1"/>
    <col min="1031" max="1031" width="15.85546875" style="1" customWidth="1"/>
    <col min="1032" max="1032" width="16.140625" style="1" customWidth="1"/>
    <col min="1033" max="1033" width="17.5703125" style="1" customWidth="1"/>
    <col min="1034" max="1034" width="16.5703125" style="1" customWidth="1"/>
    <col min="1035" max="1035" width="17" style="1" customWidth="1"/>
    <col min="1036" max="1036" width="15.5703125" style="1" customWidth="1"/>
    <col min="1037" max="1037" width="16.5703125" style="1" customWidth="1"/>
    <col min="1038" max="1038" width="15.28515625" style="1" customWidth="1"/>
    <col min="1039" max="1043" width="15.7109375" style="1" customWidth="1"/>
    <col min="1044" max="1044" width="22.7109375" style="1" customWidth="1"/>
    <col min="1045" max="1052" width="20.85546875" style="1" customWidth="1"/>
    <col min="1053" max="1280" width="11.42578125" style="1"/>
    <col min="1281" max="1281" width="27.7109375" style="1" customWidth="1"/>
    <col min="1282" max="1282" width="11.7109375" style="1" customWidth="1"/>
    <col min="1283" max="1283" width="13.140625" style="1" customWidth="1"/>
    <col min="1284" max="1284" width="27.7109375" style="1" customWidth="1"/>
    <col min="1285" max="1285" width="23.140625" style="1" customWidth="1"/>
    <col min="1286" max="1286" width="20.42578125" style="1" customWidth="1"/>
    <col min="1287" max="1287" width="15.85546875" style="1" customWidth="1"/>
    <col min="1288" max="1288" width="16.140625" style="1" customWidth="1"/>
    <col min="1289" max="1289" width="17.5703125" style="1" customWidth="1"/>
    <col min="1290" max="1290" width="16.5703125" style="1" customWidth="1"/>
    <col min="1291" max="1291" width="17" style="1" customWidth="1"/>
    <col min="1292" max="1292" width="15.5703125" style="1" customWidth="1"/>
    <col min="1293" max="1293" width="16.5703125" style="1" customWidth="1"/>
    <col min="1294" max="1294" width="15.28515625" style="1" customWidth="1"/>
    <col min="1295" max="1299" width="15.7109375" style="1" customWidth="1"/>
    <col min="1300" max="1300" width="22.7109375" style="1" customWidth="1"/>
    <col min="1301" max="1308" width="20.85546875" style="1" customWidth="1"/>
    <col min="1309" max="1536" width="11.42578125" style="1"/>
    <col min="1537" max="1537" width="27.7109375" style="1" customWidth="1"/>
    <col min="1538" max="1538" width="11.7109375" style="1" customWidth="1"/>
    <col min="1539" max="1539" width="13.140625" style="1" customWidth="1"/>
    <col min="1540" max="1540" width="27.7109375" style="1" customWidth="1"/>
    <col min="1541" max="1541" width="23.140625" style="1" customWidth="1"/>
    <col min="1542" max="1542" width="20.42578125" style="1" customWidth="1"/>
    <col min="1543" max="1543" width="15.85546875" style="1" customWidth="1"/>
    <col min="1544" max="1544" width="16.140625" style="1" customWidth="1"/>
    <col min="1545" max="1545" width="17.5703125" style="1" customWidth="1"/>
    <col min="1546" max="1546" width="16.5703125" style="1" customWidth="1"/>
    <col min="1547" max="1547" width="17" style="1" customWidth="1"/>
    <col min="1548" max="1548" width="15.5703125" style="1" customWidth="1"/>
    <col min="1549" max="1549" width="16.5703125" style="1" customWidth="1"/>
    <col min="1550" max="1550" width="15.28515625" style="1" customWidth="1"/>
    <col min="1551" max="1555" width="15.7109375" style="1" customWidth="1"/>
    <col min="1556" max="1556" width="22.7109375" style="1" customWidth="1"/>
    <col min="1557" max="1564" width="20.85546875" style="1" customWidth="1"/>
    <col min="1565" max="1792" width="11.42578125" style="1"/>
    <col min="1793" max="1793" width="27.7109375" style="1" customWidth="1"/>
    <col min="1794" max="1794" width="11.7109375" style="1" customWidth="1"/>
    <col min="1795" max="1795" width="13.140625" style="1" customWidth="1"/>
    <col min="1796" max="1796" width="27.7109375" style="1" customWidth="1"/>
    <col min="1797" max="1797" width="23.140625" style="1" customWidth="1"/>
    <col min="1798" max="1798" width="20.42578125" style="1" customWidth="1"/>
    <col min="1799" max="1799" width="15.85546875" style="1" customWidth="1"/>
    <col min="1800" max="1800" width="16.140625" style="1" customWidth="1"/>
    <col min="1801" max="1801" width="17.5703125" style="1" customWidth="1"/>
    <col min="1802" max="1802" width="16.5703125" style="1" customWidth="1"/>
    <col min="1803" max="1803" width="17" style="1" customWidth="1"/>
    <col min="1804" max="1804" width="15.5703125" style="1" customWidth="1"/>
    <col min="1805" max="1805" width="16.5703125" style="1" customWidth="1"/>
    <col min="1806" max="1806" width="15.28515625" style="1" customWidth="1"/>
    <col min="1807" max="1811" width="15.7109375" style="1" customWidth="1"/>
    <col min="1812" max="1812" width="22.7109375" style="1" customWidth="1"/>
    <col min="1813" max="1820" width="20.85546875" style="1" customWidth="1"/>
    <col min="1821" max="2048" width="11.42578125" style="1"/>
    <col min="2049" max="2049" width="27.7109375" style="1" customWidth="1"/>
    <col min="2050" max="2050" width="11.7109375" style="1" customWidth="1"/>
    <col min="2051" max="2051" width="13.140625" style="1" customWidth="1"/>
    <col min="2052" max="2052" width="27.7109375" style="1" customWidth="1"/>
    <col min="2053" max="2053" width="23.140625" style="1" customWidth="1"/>
    <col min="2054" max="2054" width="20.42578125" style="1" customWidth="1"/>
    <col min="2055" max="2055" width="15.85546875" style="1" customWidth="1"/>
    <col min="2056" max="2056" width="16.140625" style="1" customWidth="1"/>
    <col min="2057" max="2057" width="17.5703125" style="1" customWidth="1"/>
    <col min="2058" max="2058" width="16.5703125" style="1" customWidth="1"/>
    <col min="2059" max="2059" width="17" style="1" customWidth="1"/>
    <col min="2060" max="2060" width="15.5703125" style="1" customWidth="1"/>
    <col min="2061" max="2061" width="16.5703125" style="1" customWidth="1"/>
    <col min="2062" max="2062" width="15.28515625" style="1" customWidth="1"/>
    <col min="2063" max="2067" width="15.7109375" style="1" customWidth="1"/>
    <col min="2068" max="2068" width="22.7109375" style="1" customWidth="1"/>
    <col min="2069" max="2076" width="20.85546875" style="1" customWidth="1"/>
    <col min="2077" max="2304" width="11.42578125" style="1"/>
    <col min="2305" max="2305" width="27.7109375" style="1" customWidth="1"/>
    <col min="2306" max="2306" width="11.7109375" style="1" customWidth="1"/>
    <col min="2307" max="2307" width="13.140625" style="1" customWidth="1"/>
    <col min="2308" max="2308" width="27.7109375" style="1" customWidth="1"/>
    <col min="2309" max="2309" width="23.140625" style="1" customWidth="1"/>
    <col min="2310" max="2310" width="20.42578125" style="1" customWidth="1"/>
    <col min="2311" max="2311" width="15.85546875" style="1" customWidth="1"/>
    <col min="2312" max="2312" width="16.140625" style="1" customWidth="1"/>
    <col min="2313" max="2313" width="17.5703125" style="1" customWidth="1"/>
    <col min="2314" max="2314" width="16.5703125" style="1" customWidth="1"/>
    <col min="2315" max="2315" width="17" style="1" customWidth="1"/>
    <col min="2316" max="2316" width="15.5703125" style="1" customWidth="1"/>
    <col min="2317" max="2317" width="16.5703125" style="1" customWidth="1"/>
    <col min="2318" max="2318" width="15.28515625" style="1" customWidth="1"/>
    <col min="2319" max="2323" width="15.7109375" style="1" customWidth="1"/>
    <col min="2324" max="2324" width="22.7109375" style="1" customWidth="1"/>
    <col min="2325" max="2332" width="20.85546875" style="1" customWidth="1"/>
    <col min="2333" max="2560" width="11.42578125" style="1"/>
    <col min="2561" max="2561" width="27.7109375" style="1" customWidth="1"/>
    <col min="2562" max="2562" width="11.7109375" style="1" customWidth="1"/>
    <col min="2563" max="2563" width="13.140625" style="1" customWidth="1"/>
    <col min="2564" max="2564" width="27.7109375" style="1" customWidth="1"/>
    <col min="2565" max="2565" width="23.140625" style="1" customWidth="1"/>
    <col min="2566" max="2566" width="20.42578125" style="1" customWidth="1"/>
    <col min="2567" max="2567" width="15.85546875" style="1" customWidth="1"/>
    <col min="2568" max="2568" width="16.140625" style="1" customWidth="1"/>
    <col min="2569" max="2569" width="17.5703125" style="1" customWidth="1"/>
    <col min="2570" max="2570" width="16.5703125" style="1" customWidth="1"/>
    <col min="2571" max="2571" width="17" style="1" customWidth="1"/>
    <col min="2572" max="2572" width="15.5703125" style="1" customWidth="1"/>
    <col min="2573" max="2573" width="16.5703125" style="1" customWidth="1"/>
    <col min="2574" max="2574" width="15.28515625" style="1" customWidth="1"/>
    <col min="2575" max="2579" width="15.7109375" style="1" customWidth="1"/>
    <col min="2580" max="2580" width="22.7109375" style="1" customWidth="1"/>
    <col min="2581" max="2588" width="20.85546875" style="1" customWidth="1"/>
    <col min="2589" max="2816" width="11.42578125" style="1"/>
    <col min="2817" max="2817" width="27.7109375" style="1" customWidth="1"/>
    <col min="2818" max="2818" width="11.7109375" style="1" customWidth="1"/>
    <col min="2819" max="2819" width="13.140625" style="1" customWidth="1"/>
    <col min="2820" max="2820" width="27.7109375" style="1" customWidth="1"/>
    <col min="2821" max="2821" width="23.140625" style="1" customWidth="1"/>
    <col min="2822" max="2822" width="20.42578125" style="1" customWidth="1"/>
    <col min="2823" max="2823" width="15.85546875" style="1" customWidth="1"/>
    <col min="2824" max="2824" width="16.140625" style="1" customWidth="1"/>
    <col min="2825" max="2825" width="17.5703125" style="1" customWidth="1"/>
    <col min="2826" max="2826" width="16.5703125" style="1" customWidth="1"/>
    <col min="2827" max="2827" width="17" style="1" customWidth="1"/>
    <col min="2828" max="2828" width="15.5703125" style="1" customWidth="1"/>
    <col min="2829" max="2829" width="16.5703125" style="1" customWidth="1"/>
    <col min="2830" max="2830" width="15.28515625" style="1" customWidth="1"/>
    <col min="2831" max="2835" width="15.7109375" style="1" customWidth="1"/>
    <col min="2836" max="2836" width="22.7109375" style="1" customWidth="1"/>
    <col min="2837" max="2844" width="20.85546875" style="1" customWidth="1"/>
    <col min="2845" max="3072" width="11.42578125" style="1"/>
    <col min="3073" max="3073" width="27.7109375" style="1" customWidth="1"/>
    <col min="3074" max="3074" width="11.7109375" style="1" customWidth="1"/>
    <col min="3075" max="3075" width="13.140625" style="1" customWidth="1"/>
    <col min="3076" max="3076" width="27.7109375" style="1" customWidth="1"/>
    <col min="3077" max="3077" width="23.140625" style="1" customWidth="1"/>
    <col min="3078" max="3078" width="20.42578125" style="1" customWidth="1"/>
    <col min="3079" max="3079" width="15.85546875" style="1" customWidth="1"/>
    <col min="3080" max="3080" width="16.140625" style="1" customWidth="1"/>
    <col min="3081" max="3081" width="17.5703125" style="1" customWidth="1"/>
    <col min="3082" max="3082" width="16.5703125" style="1" customWidth="1"/>
    <col min="3083" max="3083" width="17" style="1" customWidth="1"/>
    <col min="3084" max="3084" width="15.5703125" style="1" customWidth="1"/>
    <col min="3085" max="3085" width="16.5703125" style="1" customWidth="1"/>
    <col min="3086" max="3086" width="15.28515625" style="1" customWidth="1"/>
    <col min="3087" max="3091" width="15.7109375" style="1" customWidth="1"/>
    <col min="3092" max="3092" width="22.7109375" style="1" customWidth="1"/>
    <col min="3093" max="3100" width="20.85546875" style="1" customWidth="1"/>
    <col min="3101" max="3328" width="11.42578125" style="1"/>
    <col min="3329" max="3329" width="27.7109375" style="1" customWidth="1"/>
    <col min="3330" max="3330" width="11.7109375" style="1" customWidth="1"/>
    <col min="3331" max="3331" width="13.140625" style="1" customWidth="1"/>
    <col min="3332" max="3332" width="27.7109375" style="1" customWidth="1"/>
    <col min="3333" max="3333" width="23.140625" style="1" customWidth="1"/>
    <col min="3334" max="3334" width="20.42578125" style="1" customWidth="1"/>
    <col min="3335" max="3335" width="15.85546875" style="1" customWidth="1"/>
    <col min="3336" max="3336" width="16.140625" style="1" customWidth="1"/>
    <col min="3337" max="3337" width="17.5703125" style="1" customWidth="1"/>
    <col min="3338" max="3338" width="16.5703125" style="1" customWidth="1"/>
    <col min="3339" max="3339" width="17" style="1" customWidth="1"/>
    <col min="3340" max="3340" width="15.5703125" style="1" customWidth="1"/>
    <col min="3341" max="3341" width="16.5703125" style="1" customWidth="1"/>
    <col min="3342" max="3342" width="15.28515625" style="1" customWidth="1"/>
    <col min="3343" max="3347" width="15.7109375" style="1" customWidth="1"/>
    <col min="3348" max="3348" width="22.7109375" style="1" customWidth="1"/>
    <col min="3349" max="3356" width="20.85546875" style="1" customWidth="1"/>
    <col min="3357" max="3584" width="11.42578125" style="1"/>
    <col min="3585" max="3585" width="27.7109375" style="1" customWidth="1"/>
    <col min="3586" max="3586" width="11.7109375" style="1" customWidth="1"/>
    <col min="3587" max="3587" width="13.140625" style="1" customWidth="1"/>
    <col min="3588" max="3588" width="27.7109375" style="1" customWidth="1"/>
    <col min="3589" max="3589" width="23.140625" style="1" customWidth="1"/>
    <col min="3590" max="3590" width="20.42578125" style="1" customWidth="1"/>
    <col min="3591" max="3591" width="15.85546875" style="1" customWidth="1"/>
    <col min="3592" max="3592" width="16.140625" style="1" customWidth="1"/>
    <col min="3593" max="3593" width="17.5703125" style="1" customWidth="1"/>
    <col min="3594" max="3594" width="16.5703125" style="1" customWidth="1"/>
    <col min="3595" max="3595" width="17" style="1" customWidth="1"/>
    <col min="3596" max="3596" width="15.5703125" style="1" customWidth="1"/>
    <col min="3597" max="3597" width="16.5703125" style="1" customWidth="1"/>
    <col min="3598" max="3598" width="15.28515625" style="1" customWidth="1"/>
    <col min="3599" max="3603" width="15.7109375" style="1" customWidth="1"/>
    <col min="3604" max="3604" width="22.7109375" style="1" customWidth="1"/>
    <col min="3605" max="3612" width="20.85546875" style="1" customWidth="1"/>
    <col min="3613" max="3840" width="11.42578125" style="1"/>
    <col min="3841" max="3841" width="27.7109375" style="1" customWidth="1"/>
    <col min="3842" max="3842" width="11.7109375" style="1" customWidth="1"/>
    <col min="3843" max="3843" width="13.140625" style="1" customWidth="1"/>
    <col min="3844" max="3844" width="27.7109375" style="1" customWidth="1"/>
    <col min="3845" max="3845" width="23.140625" style="1" customWidth="1"/>
    <col min="3846" max="3846" width="20.42578125" style="1" customWidth="1"/>
    <col min="3847" max="3847" width="15.85546875" style="1" customWidth="1"/>
    <col min="3848" max="3848" width="16.140625" style="1" customWidth="1"/>
    <col min="3849" max="3849" width="17.5703125" style="1" customWidth="1"/>
    <col min="3850" max="3850" width="16.5703125" style="1" customWidth="1"/>
    <col min="3851" max="3851" width="17" style="1" customWidth="1"/>
    <col min="3852" max="3852" width="15.5703125" style="1" customWidth="1"/>
    <col min="3853" max="3853" width="16.5703125" style="1" customWidth="1"/>
    <col min="3854" max="3854" width="15.28515625" style="1" customWidth="1"/>
    <col min="3855" max="3859" width="15.7109375" style="1" customWidth="1"/>
    <col min="3860" max="3860" width="22.7109375" style="1" customWidth="1"/>
    <col min="3861" max="3868" width="20.85546875" style="1" customWidth="1"/>
    <col min="3869" max="4096" width="11.42578125" style="1"/>
    <col min="4097" max="4097" width="27.7109375" style="1" customWidth="1"/>
    <col min="4098" max="4098" width="11.7109375" style="1" customWidth="1"/>
    <col min="4099" max="4099" width="13.140625" style="1" customWidth="1"/>
    <col min="4100" max="4100" width="27.7109375" style="1" customWidth="1"/>
    <col min="4101" max="4101" width="23.140625" style="1" customWidth="1"/>
    <col min="4102" max="4102" width="20.42578125" style="1" customWidth="1"/>
    <col min="4103" max="4103" width="15.85546875" style="1" customWidth="1"/>
    <col min="4104" max="4104" width="16.140625" style="1" customWidth="1"/>
    <col min="4105" max="4105" width="17.5703125" style="1" customWidth="1"/>
    <col min="4106" max="4106" width="16.5703125" style="1" customWidth="1"/>
    <col min="4107" max="4107" width="17" style="1" customWidth="1"/>
    <col min="4108" max="4108" width="15.5703125" style="1" customWidth="1"/>
    <col min="4109" max="4109" width="16.5703125" style="1" customWidth="1"/>
    <col min="4110" max="4110" width="15.28515625" style="1" customWidth="1"/>
    <col min="4111" max="4115" width="15.7109375" style="1" customWidth="1"/>
    <col min="4116" max="4116" width="22.7109375" style="1" customWidth="1"/>
    <col min="4117" max="4124" width="20.85546875" style="1" customWidth="1"/>
    <col min="4125" max="4352" width="11.42578125" style="1"/>
    <col min="4353" max="4353" width="27.7109375" style="1" customWidth="1"/>
    <col min="4354" max="4354" width="11.7109375" style="1" customWidth="1"/>
    <col min="4355" max="4355" width="13.140625" style="1" customWidth="1"/>
    <col min="4356" max="4356" width="27.7109375" style="1" customWidth="1"/>
    <col min="4357" max="4357" width="23.140625" style="1" customWidth="1"/>
    <col min="4358" max="4358" width="20.42578125" style="1" customWidth="1"/>
    <col min="4359" max="4359" width="15.85546875" style="1" customWidth="1"/>
    <col min="4360" max="4360" width="16.140625" style="1" customWidth="1"/>
    <col min="4361" max="4361" width="17.5703125" style="1" customWidth="1"/>
    <col min="4362" max="4362" width="16.5703125" style="1" customWidth="1"/>
    <col min="4363" max="4363" width="17" style="1" customWidth="1"/>
    <col min="4364" max="4364" width="15.5703125" style="1" customWidth="1"/>
    <col min="4365" max="4365" width="16.5703125" style="1" customWidth="1"/>
    <col min="4366" max="4366" width="15.28515625" style="1" customWidth="1"/>
    <col min="4367" max="4371" width="15.7109375" style="1" customWidth="1"/>
    <col min="4372" max="4372" width="22.7109375" style="1" customWidth="1"/>
    <col min="4373" max="4380" width="20.85546875" style="1" customWidth="1"/>
    <col min="4381" max="4608" width="11.42578125" style="1"/>
    <col min="4609" max="4609" width="27.7109375" style="1" customWidth="1"/>
    <col min="4610" max="4610" width="11.7109375" style="1" customWidth="1"/>
    <col min="4611" max="4611" width="13.140625" style="1" customWidth="1"/>
    <col min="4612" max="4612" width="27.7109375" style="1" customWidth="1"/>
    <col min="4613" max="4613" width="23.140625" style="1" customWidth="1"/>
    <col min="4614" max="4614" width="20.42578125" style="1" customWidth="1"/>
    <col min="4615" max="4615" width="15.85546875" style="1" customWidth="1"/>
    <col min="4616" max="4616" width="16.140625" style="1" customWidth="1"/>
    <col min="4617" max="4617" width="17.5703125" style="1" customWidth="1"/>
    <col min="4618" max="4618" width="16.5703125" style="1" customWidth="1"/>
    <col min="4619" max="4619" width="17" style="1" customWidth="1"/>
    <col min="4620" max="4620" width="15.5703125" style="1" customWidth="1"/>
    <col min="4621" max="4621" width="16.5703125" style="1" customWidth="1"/>
    <col min="4622" max="4622" width="15.28515625" style="1" customWidth="1"/>
    <col min="4623" max="4627" width="15.7109375" style="1" customWidth="1"/>
    <col min="4628" max="4628" width="22.7109375" style="1" customWidth="1"/>
    <col min="4629" max="4636" width="20.85546875" style="1" customWidth="1"/>
    <col min="4637" max="4864" width="11.42578125" style="1"/>
    <col min="4865" max="4865" width="27.7109375" style="1" customWidth="1"/>
    <col min="4866" max="4866" width="11.7109375" style="1" customWidth="1"/>
    <col min="4867" max="4867" width="13.140625" style="1" customWidth="1"/>
    <col min="4868" max="4868" width="27.7109375" style="1" customWidth="1"/>
    <col min="4869" max="4869" width="23.140625" style="1" customWidth="1"/>
    <col min="4870" max="4870" width="20.42578125" style="1" customWidth="1"/>
    <col min="4871" max="4871" width="15.85546875" style="1" customWidth="1"/>
    <col min="4872" max="4872" width="16.140625" style="1" customWidth="1"/>
    <col min="4873" max="4873" width="17.5703125" style="1" customWidth="1"/>
    <col min="4874" max="4874" width="16.5703125" style="1" customWidth="1"/>
    <col min="4875" max="4875" width="17" style="1" customWidth="1"/>
    <col min="4876" max="4876" width="15.5703125" style="1" customWidth="1"/>
    <col min="4877" max="4877" width="16.5703125" style="1" customWidth="1"/>
    <col min="4878" max="4878" width="15.28515625" style="1" customWidth="1"/>
    <col min="4879" max="4883" width="15.7109375" style="1" customWidth="1"/>
    <col min="4884" max="4884" width="22.7109375" style="1" customWidth="1"/>
    <col min="4885" max="4892" width="20.85546875" style="1" customWidth="1"/>
    <col min="4893" max="5120" width="11.42578125" style="1"/>
    <col min="5121" max="5121" width="27.7109375" style="1" customWidth="1"/>
    <col min="5122" max="5122" width="11.7109375" style="1" customWidth="1"/>
    <col min="5123" max="5123" width="13.140625" style="1" customWidth="1"/>
    <col min="5124" max="5124" width="27.7109375" style="1" customWidth="1"/>
    <col min="5125" max="5125" width="23.140625" style="1" customWidth="1"/>
    <col min="5126" max="5126" width="20.42578125" style="1" customWidth="1"/>
    <col min="5127" max="5127" width="15.85546875" style="1" customWidth="1"/>
    <col min="5128" max="5128" width="16.140625" style="1" customWidth="1"/>
    <col min="5129" max="5129" width="17.5703125" style="1" customWidth="1"/>
    <col min="5130" max="5130" width="16.5703125" style="1" customWidth="1"/>
    <col min="5131" max="5131" width="17" style="1" customWidth="1"/>
    <col min="5132" max="5132" width="15.5703125" style="1" customWidth="1"/>
    <col min="5133" max="5133" width="16.5703125" style="1" customWidth="1"/>
    <col min="5134" max="5134" width="15.28515625" style="1" customWidth="1"/>
    <col min="5135" max="5139" width="15.7109375" style="1" customWidth="1"/>
    <col min="5140" max="5140" width="22.7109375" style="1" customWidth="1"/>
    <col min="5141" max="5148" width="20.85546875" style="1" customWidth="1"/>
    <col min="5149" max="5376" width="11.42578125" style="1"/>
    <col min="5377" max="5377" width="27.7109375" style="1" customWidth="1"/>
    <col min="5378" max="5378" width="11.7109375" style="1" customWidth="1"/>
    <col min="5379" max="5379" width="13.140625" style="1" customWidth="1"/>
    <col min="5380" max="5380" width="27.7109375" style="1" customWidth="1"/>
    <col min="5381" max="5381" width="23.140625" style="1" customWidth="1"/>
    <col min="5382" max="5382" width="20.42578125" style="1" customWidth="1"/>
    <col min="5383" max="5383" width="15.85546875" style="1" customWidth="1"/>
    <col min="5384" max="5384" width="16.140625" style="1" customWidth="1"/>
    <col min="5385" max="5385" width="17.5703125" style="1" customWidth="1"/>
    <col min="5386" max="5386" width="16.5703125" style="1" customWidth="1"/>
    <col min="5387" max="5387" width="17" style="1" customWidth="1"/>
    <col min="5388" max="5388" width="15.5703125" style="1" customWidth="1"/>
    <col min="5389" max="5389" width="16.5703125" style="1" customWidth="1"/>
    <col min="5390" max="5390" width="15.28515625" style="1" customWidth="1"/>
    <col min="5391" max="5395" width="15.7109375" style="1" customWidth="1"/>
    <col min="5396" max="5396" width="22.7109375" style="1" customWidth="1"/>
    <col min="5397" max="5404" width="20.85546875" style="1" customWidth="1"/>
    <col min="5405" max="5632" width="11.42578125" style="1"/>
    <col min="5633" max="5633" width="27.7109375" style="1" customWidth="1"/>
    <col min="5634" max="5634" width="11.7109375" style="1" customWidth="1"/>
    <col min="5635" max="5635" width="13.140625" style="1" customWidth="1"/>
    <col min="5636" max="5636" width="27.7109375" style="1" customWidth="1"/>
    <col min="5637" max="5637" width="23.140625" style="1" customWidth="1"/>
    <col min="5638" max="5638" width="20.42578125" style="1" customWidth="1"/>
    <col min="5639" max="5639" width="15.85546875" style="1" customWidth="1"/>
    <col min="5640" max="5640" width="16.140625" style="1" customWidth="1"/>
    <col min="5641" max="5641" width="17.5703125" style="1" customWidth="1"/>
    <col min="5642" max="5642" width="16.5703125" style="1" customWidth="1"/>
    <col min="5643" max="5643" width="17" style="1" customWidth="1"/>
    <col min="5644" max="5644" width="15.5703125" style="1" customWidth="1"/>
    <col min="5645" max="5645" width="16.5703125" style="1" customWidth="1"/>
    <col min="5646" max="5646" width="15.28515625" style="1" customWidth="1"/>
    <col min="5647" max="5651" width="15.7109375" style="1" customWidth="1"/>
    <col min="5652" max="5652" width="22.7109375" style="1" customWidth="1"/>
    <col min="5653" max="5660" width="20.85546875" style="1" customWidth="1"/>
    <col min="5661" max="5888" width="11.42578125" style="1"/>
    <col min="5889" max="5889" width="27.7109375" style="1" customWidth="1"/>
    <col min="5890" max="5890" width="11.7109375" style="1" customWidth="1"/>
    <col min="5891" max="5891" width="13.140625" style="1" customWidth="1"/>
    <col min="5892" max="5892" width="27.7109375" style="1" customWidth="1"/>
    <col min="5893" max="5893" width="23.140625" style="1" customWidth="1"/>
    <col min="5894" max="5894" width="20.42578125" style="1" customWidth="1"/>
    <col min="5895" max="5895" width="15.85546875" style="1" customWidth="1"/>
    <col min="5896" max="5896" width="16.140625" style="1" customWidth="1"/>
    <col min="5897" max="5897" width="17.5703125" style="1" customWidth="1"/>
    <col min="5898" max="5898" width="16.5703125" style="1" customWidth="1"/>
    <col min="5899" max="5899" width="17" style="1" customWidth="1"/>
    <col min="5900" max="5900" width="15.5703125" style="1" customWidth="1"/>
    <col min="5901" max="5901" width="16.5703125" style="1" customWidth="1"/>
    <col min="5902" max="5902" width="15.28515625" style="1" customWidth="1"/>
    <col min="5903" max="5907" width="15.7109375" style="1" customWidth="1"/>
    <col min="5908" max="5908" width="22.7109375" style="1" customWidth="1"/>
    <col min="5909" max="5916" width="20.85546875" style="1" customWidth="1"/>
    <col min="5917" max="6144" width="11.42578125" style="1"/>
    <col min="6145" max="6145" width="27.7109375" style="1" customWidth="1"/>
    <col min="6146" max="6146" width="11.7109375" style="1" customWidth="1"/>
    <col min="6147" max="6147" width="13.140625" style="1" customWidth="1"/>
    <col min="6148" max="6148" width="27.7109375" style="1" customWidth="1"/>
    <col min="6149" max="6149" width="23.140625" style="1" customWidth="1"/>
    <col min="6150" max="6150" width="20.42578125" style="1" customWidth="1"/>
    <col min="6151" max="6151" width="15.85546875" style="1" customWidth="1"/>
    <col min="6152" max="6152" width="16.140625" style="1" customWidth="1"/>
    <col min="6153" max="6153" width="17.5703125" style="1" customWidth="1"/>
    <col min="6154" max="6154" width="16.5703125" style="1" customWidth="1"/>
    <col min="6155" max="6155" width="17" style="1" customWidth="1"/>
    <col min="6156" max="6156" width="15.5703125" style="1" customWidth="1"/>
    <col min="6157" max="6157" width="16.5703125" style="1" customWidth="1"/>
    <col min="6158" max="6158" width="15.28515625" style="1" customWidth="1"/>
    <col min="6159" max="6163" width="15.7109375" style="1" customWidth="1"/>
    <col min="6164" max="6164" width="22.7109375" style="1" customWidth="1"/>
    <col min="6165" max="6172" width="20.85546875" style="1" customWidth="1"/>
    <col min="6173" max="6400" width="11.42578125" style="1"/>
    <col min="6401" max="6401" width="27.7109375" style="1" customWidth="1"/>
    <col min="6402" max="6402" width="11.7109375" style="1" customWidth="1"/>
    <col min="6403" max="6403" width="13.140625" style="1" customWidth="1"/>
    <col min="6404" max="6404" width="27.7109375" style="1" customWidth="1"/>
    <col min="6405" max="6405" width="23.140625" style="1" customWidth="1"/>
    <col min="6406" max="6406" width="20.42578125" style="1" customWidth="1"/>
    <col min="6407" max="6407" width="15.85546875" style="1" customWidth="1"/>
    <col min="6408" max="6408" width="16.140625" style="1" customWidth="1"/>
    <col min="6409" max="6409" width="17.5703125" style="1" customWidth="1"/>
    <col min="6410" max="6410" width="16.5703125" style="1" customWidth="1"/>
    <col min="6411" max="6411" width="17" style="1" customWidth="1"/>
    <col min="6412" max="6412" width="15.5703125" style="1" customWidth="1"/>
    <col min="6413" max="6413" width="16.5703125" style="1" customWidth="1"/>
    <col min="6414" max="6414" width="15.28515625" style="1" customWidth="1"/>
    <col min="6415" max="6419" width="15.7109375" style="1" customWidth="1"/>
    <col min="6420" max="6420" width="22.7109375" style="1" customWidth="1"/>
    <col min="6421" max="6428" width="20.85546875" style="1" customWidth="1"/>
    <col min="6429" max="6656" width="11.42578125" style="1"/>
    <col min="6657" max="6657" width="27.7109375" style="1" customWidth="1"/>
    <col min="6658" max="6658" width="11.7109375" style="1" customWidth="1"/>
    <col min="6659" max="6659" width="13.140625" style="1" customWidth="1"/>
    <col min="6660" max="6660" width="27.7109375" style="1" customWidth="1"/>
    <col min="6661" max="6661" width="23.140625" style="1" customWidth="1"/>
    <col min="6662" max="6662" width="20.42578125" style="1" customWidth="1"/>
    <col min="6663" max="6663" width="15.85546875" style="1" customWidth="1"/>
    <col min="6664" max="6664" width="16.140625" style="1" customWidth="1"/>
    <col min="6665" max="6665" width="17.5703125" style="1" customWidth="1"/>
    <col min="6666" max="6666" width="16.5703125" style="1" customWidth="1"/>
    <col min="6667" max="6667" width="17" style="1" customWidth="1"/>
    <col min="6668" max="6668" width="15.5703125" style="1" customWidth="1"/>
    <col min="6669" max="6669" width="16.5703125" style="1" customWidth="1"/>
    <col min="6670" max="6670" width="15.28515625" style="1" customWidth="1"/>
    <col min="6671" max="6675" width="15.7109375" style="1" customWidth="1"/>
    <col min="6676" max="6676" width="22.7109375" style="1" customWidth="1"/>
    <col min="6677" max="6684" width="20.85546875" style="1" customWidth="1"/>
    <col min="6685" max="6912" width="11.42578125" style="1"/>
    <col min="6913" max="6913" width="27.7109375" style="1" customWidth="1"/>
    <col min="6914" max="6914" width="11.7109375" style="1" customWidth="1"/>
    <col min="6915" max="6915" width="13.140625" style="1" customWidth="1"/>
    <col min="6916" max="6916" width="27.7109375" style="1" customWidth="1"/>
    <col min="6917" max="6917" width="23.140625" style="1" customWidth="1"/>
    <col min="6918" max="6918" width="20.42578125" style="1" customWidth="1"/>
    <col min="6919" max="6919" width="15.85546875" style="1" customWidth="1"/>
    <col min="6920" max="6920" width="16.140625" style="1" customWidth="1"/>
    <col min="6921" max="6921" width="17.5703125" style="1" customWidth="1"/>
    <col min="6922" max="6922" width="16.5703125" style="1" customWidth="1"/>
    <col min="6923" max="6923" width="17" style="1" customWidth="1"/>
    <col min="6924" max="6924" width="15.5703125" style="1" customWidth="1"/>
    <col min="6925" max="6925" width="16.5703125" style="1" customWidth="1"/>
    <col min="6926" max="6926" width="15.28515625" style="1" customWidth="1"/>
    <col min="6927" max="6931" width="15.7109375" style="1" customWidth="1"/>
    <col min="6932" max="6932" width="22.7109375" style="1" customWidth="1"/>
    <col min="6933" max="6940" width="20.85546875" style="1" customWidth="1"/>
    <col min="6941" max="7168" width="11.42578125" style="1"/>
    <col min="7169" max="7169" width="27.7109375" style="1" customWidth="1"/>
    <col min="7170" max="7170" width="11.7109375" style="1" customWidth="1"/>
    <col min="7171" max="7171" width="13.140625" style="1" customWidth="1"/>
    <col min="7172" max="7172" width="27.7109375" style="1" customWidth="1"/>
    <col min="7173" max="7173" width="23.140625" style="1" customWidth="1"/>
    <col min="7174" max="7174" width="20.42578125" style="1" customWidth="1"/>
    <col min="7175" max="7175" width="15.85546875" style="1" customWidth="1"/>
    <col min="7176" max="7176" width="16.140625" style="1" customWidth="1"/>
    <col min="7177" max="7177" width="17.5703125" style="1" customWidth="1"/>
    <col min="7178" max="7178" width="16.5703125" style="1" customWidth="1"/>
    <col min="7179" max="7179" width="17" style="1" customWidth="1"/>
    <col min="7180" max="7180" width="15.5703125" style="1" customWidth="1"/>
    <col min="7181" max="7181" width="16.5703125" style="1" customWidth="1"/>
    <col min="7182" max="7182" width="15.28515625" style="1" customWidth="1"/>
    <col min="7183" max="7187" width="15.7109375" style="1" customWidth="1"/>
    <col min="7188" max="7188" width="22.7109375" style="1" customWidth="1"/>
    <col min="7189" max="7196" width="20.85546875" style="1" customWidth="1"/>
    <col min="7197" max="7424" width="11.42578125" style="1"/>
    <col min="7425" max="7425" width="27.7109375" style="1" customWidth="1"/>
    <col min="7426" max="7426" width="11.7109375" style="1" customWidth="1"/>
    <col min="7427" max="7427" width="13.140625" style="1" customWidth="1"/>
    <col min="7428" max="7428" width="27.7109375" style="1" customWidth="1"/>
    <col min="7429" max="7429" width="23.140625" style="1" customWidth="1"/>
    <col min="7430" max="7430" width="20.42578125" style="1" customWidth="1"/>
    <col min="7431" max="7431" width="15.85546875" style="1" customWidth="1"/>
    <col min="7432" max="7432" width="16.140625" style="1" customWidth="1"/>
    <col min="7433" max="7433" width="17.5703125" style="1" customWidth="1"/>
    <col min="7434" max="7434" width="16.5703125" style="1" customWidth="1"/>
    <col min="7435" max="7435" width="17" style="1" customWidth="1"/>
    <col min="7436" max="7436" width="15.5703125" style="1" customWidth="1"/>
    <col min="7437" max="7437" width="16.5703125" style="1" customWidth="1"/>
    <col min="7438" max="7438" width="15.28515625" style="1" customWidth="1"/>
    <col min="7439" max="7443" width="15.7109375" style="1" customWidth="1"/>
    <col min="7444" max="7444" width="22.7109375" style="1" customWidth="1"/>
    <col min="7445" max="7452" width="20.85546875" style="1" customWidth="1"/>
    <col min="7453" max="7680" width="11.42578125" style="1"/>
    <col min="7681" max="7681" width="27.7109375" style="1" customWidth="1"/>
    <col min="7682" max="7682" width="11.7109375" style="1" customWidth="1"/>
    <col min="7683" max="7683" width="13.140625" style="1" customWidth="1"/>
    <col min="7684" max="7684" width="27.7109375" style="1" customWidth="1"/>
    <col min="7685" max="7685" width="23.140625" style="1" customWidth="1"/>
    <col min="7686" max="7686" width="20.42578125" style="1" customWidth="1"/>
    <col min="7687" max="7687" width="15.85546875" style="1" customWidth="1"/>
    <col min="7688" max="7688" width="16.140625" style="1" customWidth="1"/>
    <col min="7689" max="7689" width="17.5703125" style="1" customWidth="1"/>
    <col min="7690" max="7690" width="16.5703125" style="1" customWidth="1"/>
    <col min="7691" max="7691" width="17" style="1" customWidth="1"/>
    <col min="7692" max="7692" width="15.5703125" style="1" customWidth="1"/>
    <col min="7693" max="7693" width="16.5703125" style="1" customWidth="1"/>
    <col min="7694" max="7694" width="15.28515625" style="1" customWidth="1"/>
    <col min="7695" max="7699" width="15.7109375" style="1" customWidth="1"/>
    <col min="7700" max="7700" width="22.7109375" style="1" customWidth="1"/>
    <col min="7701" max="7708" width="20.85546875" style="1" customWidth="1"/>
    <col min="7709" max="7936" width="11.42578125" style="1"/>
    <col min="7937" max="7937" width="27.7109375" style="1" customWidth="1"/>
    <col min="7938" max="7938" width="11.7109375" style="1" customWidth="1"/>
    <col min="7939" max="7939" width="13.140625" style="1" customWidth="1"/>
    <col min="7940" max="7940" width="27.7109375" style="1" customWidth="1"/>
    <col min="7941" max="7941" width="23.140625" style="1" customWidth="1"/>
    <col min="7942" max="7942" width="20.42578125" style="1" customWidth="1"/>
    <col min="7943" max="7943" width="15.85546875" style="1" customWidth="1"/>
    <col min="7944" max="7944" width="16.140625" style="1" customWidth="1"/>
    <col min="7945" max="7945" width="17.5703125" style="1" customWidth="1"/>
    <col min="7946" max="7946" width="16.5703125" style="1" customWidth="1"/>
    <col min="7947" max="7947" width="17" style="1" customWidth="1"/>
    <col min="7948" max="7948" width="15.5703125" style="1" customWidth="1"/>
    <col min="7949" max="7949" width="16.5703125" style="1" customWidth="1"/>
    <col min="7950" max="7950" width="15.28515625" style="1" customWidth="1"/>
    <col min="7951" max="7955" width="15.7109375" style="1" customWidth="1"/>
    <col min="7956" max="7956" width="22.7109375" style="1" customWidth="1"/>
    <col min="7957" max="7964" width="20.85546875" style="1" customWidth="1"/>
    <col min="7965" max="8192" width="11.42578125" style="1"/>
    <col min="8193" max="8193" width="27.7109375" style="1" customWidth="1"/>
    <col min="8194" max="8194" width="11.7109375" style="1" customWidth="1"/>
    <col min="8195" max="8195" width="13.140625" style="1" customWidth="1"/>
    <col min="8196" max="8196" width="27.7109375" style="1" customWidth="1"/>
    <col min="8197" max="8197" width="23.140625" style="1" customWidth="1"/>
    <col min="8198" max="8198" width="20.42578125" style="1" customWidth="1"/>
    <col min="8199" max="8199" width="15.85546875" style="1" customWidth="1"/>
    <col min="8200" max="8200" width="16.140625" style="1" customWidth="1"/>
    <col min="8201" max="8201" width="17.5703125" style="1" customWidth="1"/>
    <col min="8202" max="8202" width="16.5703125" style="1" customWidth="1"/>
    <col min="8203" max="8203" width="17" style="1" customWidth="1"/>
    <col min="8204" max="8204" width="15.5703125" style="1" customWidth="1"/>
    <col min="8205" max="8205" width="16.5703125" style="1" customWidth="1"/>
    <col min="8206" max="8206" width="15.28515625" style="1" customWidth="1"/>
    <col min="8207" max="8211" width="15.7109375" style="1" customWidth="1"/>
    <col min="8212" max="8212" width="22.7109375" style="1" customWidth="1"/>
    <col min="8213" max="8220" width="20.85546875" style="1" customWidth="1"/>
    <col min="8221" max="8448" width="11.42578125" style="1"/>
    <col min="8449" max="8449" width="27.7109375" style="1" customWidth="1"/>
    <col min="8450" max="8450" width="11.7109375" style="1" customWidth="1"/>
    <col min="8451" max="8451" width="13.140625" style="1" customWidth="1"/>
    <col min="8452" max="8452" width="27.7109375" style="1" customWidth="1"/>
    <col min="8453" max="8453" width="23.140625" style="1" customWidth="1"/>
    <col min="8454" max="8454" width="20.42578125" style="1" customWidth="1"/>
    <col min="8455" max="8455" width="15.85546875" style="1" customWidth="1"/>
    <col min="8456" max="8456" width="16.140625" style="1" customWidth="1"/>
    <col min="8457" max="8457" width="17.5703125" style="1" customWidth="1"/>
    <col min="8458" max="8458" width="16.5703125" style="1" customWidth="1"/>
    <col min="8459" max="8459" width="17" style="1" customWidth="1"/>
    <col min="8460" max="8460" width="15.5703125" style="1" customWidth="1"/>
    <col min="8461" max="8461" width="16.5703125" style="1" customWidth="1"/>
    <col min="8462" max="8462" width="15.28515625" style="1" customWidth="1"/>
    <col min="8463" max="8467" width="15.7109375" style="1" customWidth="1"/>
    <col min="8468" max="8468" width="22.7109375" style="1" customWidth="1"/>
    <col min="8469" max="8476" width="20.85546875" style="1" customWidth="1"/>
    <col min="8477" max="8704" width="11.42578125" style="1"/>
    <col min="8705" max="8705" width="27.7109375" style="1" customWidth="1"/>
    <col min="8706" max="8706" width="11.7109375" style="1" customWidth="1"/>
    <col min="8707" max="8707" width="13.140625" style="1" customWidth="1"/>
    <col min="8708" max="8708" width="27.7109375" style="1" customWidth="1"/>
    <col min="8709" max="8709" width="23.140625" style="1" customWidth="1"/>
    <col min="8710" max="8710" width="20.42578125" style="1" customWidth="1"/>
    <col min="8711" max="8711" width="15.85546875" style="1" customWidth="1"/>
    <col min="8712" max="8712" width="16.140625" style="1" customWidth="1"/>
    <col min="8713" max="8713" width="17.5703125" style="1" customWidth="1"/>
    <col min="8714" max="8714" width="16.5703125" style="1" customWidth="1"/>
    <col min="8715" max="8715" width="17" style="1" customWidth="1"/>
    <col min="8716" max="8716" width="15.5703125" style="1" customWidth="1"/>
    <col min="8717" max="8717" width="16.5703125" style="1" customWidth="1"/>
    <col min="8718" max="8718" width="15.28515625" style="1" customWidth="1"/>
    <col min="8719" max="8723" width="15.7109375" style="1" customWidth="1"/>
    <col min="8724" max="8724" width="22.7109375" style="1" customWidth="1"/>
    <col min="8725" max="8732" width="20.85546875" style="1" customWidth="1"/>
    <col min="8733" max="8960" width="11.42578125" style="1"/>
    <col min="8961" max="8961" width="27.7109375" style="1" customWidth="1"/>
    <col min="8962" max="8962" width="11.7109375" style="1" customWidth="1"/>
    <col min="8963" max="8963" width="13.140625" style="1" customWidth="1"/>
    <col min="8964" max="8964" width="27.7109375" style="1" customWidth="1"/>
    <col min="8965" max="8965" width="23.140625" style="1" customWidth="1"/>
    <col min="8966" max="8966" width="20.42578125" style="1" customWidth="1"/>
    <col min="8967" max="8967" width="15.85546875" style="1" customWidth="1"/>
    <col min="8968" max="8968" width="16.140625" style="1" customWidth="1"/>
    <col min="8969" max="8969" width="17.5703125" style="1" customWidth="1"/>
    <col min="8970" max="8970" width="16.5703125" style="1" customWidth="1"/>
    <col min="8971" max="8971" width="17" style="1" customWidth="1"/>
    <col min="8972" max="8972" width="15.5703125" style="1" customWidth="1"/>
    <col min="8973" max="8973" width="16.5703125" style="1" customWidth="1"/>
    <col min="8974" max="8974" width="15.28515625" style="1" customWidth="1"/>
    <col min="8975" max="8979" width="15.7109375" style="1" customWidth="1"/>
    <col min="8980" max="8980" width="22.7109375" style="1" customWidth="1"/>
    <col min="8981" max="8988" width="20.85546875" style="1" customWidth="1"/>
    <col min="8989" max="9216" width="11.42578125" style="1"/>
    <col min="9217" max="9217" width="27.7109375" style="1" customWidth="1"/>
    <col min="9218" max="9218" width="11.7109375" style="1" customWidth="1"/>
    <col min="9219" max="9219" width="13.140625" style="1" customWidth="1"/>
    <col min="9220" max="9220" width="27.7109375" style="1" customWidth="1"/>
    <col min="9221" max="9221" width="23.140625" style="1" customWidth="1"/>
    <col min="9222" max="9222" width="20.42578125" style="1" customWidth="1"/>
    <col min="9223" max="9223" width="15.85546875" style="1" customWidth="1"/>
    <col min="9224" max="9224" width="16.140625" style="1" customWidth="1"/>
    <col min="9225" max="9225" width="17.5703125" style="1" customWidth="1"/>
    <col min="9226" max="9226" width="16.5703125" style="1" customWidth="1"/>
    <col min="9227" max="9227" width="17" style="1" customWidth="1"/>
    <col min="9228" max="9228" width="15.5703125" style="1" customWidth="1"/>
    <col min="9229" max="9229" width="16.5703125" style="1" customWidth="1"/>
    <col min="9230" max="9230" width="15.28515625" style="1" customWidth="1"/>
    <col min="9231" max="9235" width="15.7109375" style="1" customWidth="1"/>
    <col min="9236" max="9236" width="22.7109375" style="1" customWidth="1"/>
    <col min="9237" max="9244" width="20.85546875" style="1" customWidth="1"/>
    <col min="9245" max="9472" width="11.42578125" style="1"/>
    <col min="9473" max="9473" width="27.7109375" style="1" customWidth="1"/>
    <col min="9474" max="9474" width="11.7109375" style="1" customWidth="1"/>
    <col min="9475" max="9475" width="13.140625" style="1" customWidth="1"/>
    <col min="9476" max="9476" width="27.7109375" style="1" customWidth="1"/>
    <col min="9477" max="9477" width="23.140625" style="1" customWidth="1"/>
    <col min="9478" max="9478" width="20.42578125" style="1" customWidth="1"/>
    <col min="9479" max="9479" width="15.85546875" style="1" customWidth="1"/>
    <col min="9480" max="9480" width="16.140625" style="1" customWidth="1"/>
    <col min="9481" max="9481" width="17.5703125" style="1" customWidth="1"/>
    <col min="9482" max="9482" width="16.5703125" style="1" customWidth="1"/>
    <col min="9483" max="9483" width="17" style="1" customWidth="1"/>
    <col min="9484" max="9484" width="15.5703125" style="1" customWidth="1"/>
    <col min="9485" max="9485" width="16.5703125" style="1" customWidth="1"/>
    <col min="9486" max="9486" width="15.28515625" style="1" customWidth="1"/>
    <col min="9487" max="9491" width="15.7109375" style="1" customWidth="1"/>
    <col min="9492" max="9492" width="22.7109375" style="1" customWidth="1"/>
    <col min="9493" max="9500" width="20.85546875" style="1" customWidth="1"/>
    <col min="9501" max="9728" width="11.42578125" style="1"/>
    <col min="9729" max="9729" width="27.7109375" style="1" customWidth="1"/>
    <col min="9730" max="9730" width="11.7109375" style="1" customWidth="1"/>
    <col min="9731" max="9731" width="13.140625" style="1" customWidth="1"/>
    <col min="9732" max="9732" width="27.7109375" style="1" customWidth="1"/>
    <col min="9733" max="9733" width="23.140625" style="1" customWidth="1"/>
    <col min="9734" max="9734" width="20.42578125" style="1" customWidth="1"/>
    <col min="9735" max="9735" width="15.85546875" style="1" customWidth="1"/>
    <col min="9736" max="9736" width="16.140625" style="1" customWidth="1"/>
    <col min="9737" max="9737" width="17.5703125" style="1" customWidth="1"/>
    <col min="9738" max="9738" width="16.5703125" style="1" customWidth="1"/>
    <col min="9739" max="9739" width="17" style="1" customWidth="1"/>
    <col min="9740" max="9740" width="15.5703125" style="1" customWidth="1"/>
    <col min="9741" max="9741" width="16.5703125" style="1" customWidth="1"/>
    <col min="9742" max="9742" width="15.28515625" style="1" customWidth="1"/>
    <col min="9743" max="9747" width="15.7109375" style="1" customWidth="1"/>
    <col min="9748" max="9748" width="22.7109375" style="1" customWidth="1"/>
    <col min="9749" max="9756" width="20.85546875" style="1" customWidth="1"/>
    <col min="9757" max="9984" width="11.42578125" style="1"/>
    <col min="9985" max="9985" width="27.7109375" style="1" customWidth="1"/>
    <col min="9986" max="9986" width="11.7109375" style="1" customWidth="1"/>
    <col min="9987" max="9987" width="13.140625" style="1" customWidth="1"/>
    <col min="9988" max="9988" width="27.7109375" style="1" customWidth="1"/>
    <col min="9989" max="9989" width="23.140625" style="1" customWidth="1"/>
    <col min="9990" max="9990" width="20.42578125" style="1" customWidth="1"/>
    <col min="9991" max="9991" width="15.85546875" style="1" customWidth="1"/>
    <col min="9992" max="9992" width="16.140625" style="1" customWidth="1"/>
    <col min="9993" max="9993" width="17.5703125" style="1" customWidth="1"/>
    <col min="9994" max="9994" width="16.5703125" style="1" customWidth="1"/>
    <col min="9995" max="9995" width="17" style="1" customWidth="1"/>
    <col min="9996" max="9996" width="15.5703125" style="1" customWidth="1"/>
    <col min="9997" max="9997" width="16.5703125" style="1" customWidth="1"/>
    <col min="9998" max="9998" width="15.28515625" style="1" customWidth="1"/>
    <col min="9999" max="10003" width="15.7109375" style="1" customWidth="1"/>
    <col min="10004" max="10004" width="22.7109375" style="1" customWidth="1"/>
    <col min="10005" max="10012" width="20.85546875" style="1" customWidth="1"/>
    <col min="10013" max="10240" width="11.42578125" style="1"/>
    <col min="10241" max="10241" width="27.7109375" style="1" customWidth="1"/>
    <col min="10242" max="10242" width="11.7109375" style="1" customWidth="1"/>
    <col min="10243" max="10243" width="13.140625" style="1" customWidth="1"/>
    <col min="10244" max="10244" width="27.7109375" style="1" customWidth="1"/>
    <col min="10245" max="10245" width="23.140625" style="1" customWidth="1"/>
    <col min="10246" max="10246" width="20.42578125" style="1" customWidth="1"/>
    <col min="10247" max="10247" width="15.85546875" style="1" customWidth="1"/>
    <col min="10248" max="10248" width="16.140625" style="1" customWidth="1"/>
    <col min="10249" max="10249" width="17.5703125" style="1" customWidth="1"/>
    <col min="10250" max="10250" width="16.5703125" style="1" customWidth="1"/>
    <col min="10251" max="10251" width="17" style="1" customWidth="1"/>
    <col min="10252" max="10252" width="15.5703125" style="1" customWidth="1"/>
    <col min="10253" max="10253" width="16.5703125" style="1" customWidth="1"/>
    <col min="10254" max="10254" width="15.28515625" style="1" customWidth="1"/>
    <col min="10255" max="10259" width="15.7109375" style="1" customWidth="1"/>
    <col min="10260" max="10260" width="22.7109375" style="1" customWidth="1"/>
    <col min="10261" max="10268" width="20.85546875" style="1" customWidth="1"/>
    <col min="10269" max="10496" width="11.42578125" style="1"/>
    <col min="10497" max="10497" width="27.7109375" style="1" customWidth="1"/>
    <col min="10498" max="10498" width="11.7109375" style="1" customWidth="1"/>
    <col min="10499" max="10499" width="13.140625" style="1" customWidth="1"/>
    <col min="10500" max="10500" width="27.7109375" style="1" customWidth="1"/>
    <col min="10501" max="10501" width="23.140625" style="1" customWidth="1"/>
    <col min="10502" max="10502" width="20.42578125" style="1" customWidth="1"/>
    <col min="10503" max="10503" width="15.85546875" style="1" customWidth="1"/>
    <col min="10504" max="10504" width="16.140625" style="1" customWidth="1"/>
    <col min="10505" max="10505" width="17.5703125" style="1" customWidth="1"/>
    <col min="10506" max="10506" width="16.5703125" style="1" customWidth="1"/>
    <col min="10507" max="10507" width="17" style="1" customWidth="1"/>
    <col min="10508" max="10508" width="15.5703125" style="1" customWidth="1"/>
    <col min="10509" max="10509" width="16.5703125" style="1" customWidth="1"/>
    <col min="10510" max="10510" width="15.28515625" style="1" customWidth="1"/>
    <col min="10511" max="10515" width="15.7109375" style="1" customWidth="1"/>
    <col min="10516" max="10516" width="22.7109375" style="1" customWidth="1"/>
    <col min="10517" max="10524" width="20.85546875" style="1" customWidth="1"/>
    <col min="10525" max="10752" width="11.42578125" style="1"/>
    <col min="10753" max="10753" width="27.7109375" style="1" customWidth="1"/>
    <col min="10754" max="10754" width="11.7109375" style="1" customWidth="1"/>
    <col min="10755" max="10755" width="13.140625" style="1" customWidth="1"/>
    <col min="10756" max="10756" width="27.7109375" style="1" customWidth="1"/>
    <col min="10757" max="10757" width="23.140625" style="1" customWidth="1"/>
    <col min="10758" max="10758" width="20.42578125" style="1" customWidth="1"/>
    <col min="10759" max="10759" width="15.85546875" style="1" customWidth="1"/>
    <col min="10760" max="10760" width="16.140625" style="1" customWidth="1"/>
    <col min="10761" max="10761" width="17.5703125" style="1" customWidth="1"/>
    <col min="10762" max="10762" width="16.5703125" style="1" customWidth="1"/>
    <col min="10763" max="10763" width="17" style="1" customWidth="1"/>
    <col min="10764" max="10764" width="15.5703125" style="1" customWidth="1"/>
    <col min="10765" max="10765" width="16.5703125" style="1" customWidth="1"/>
    <col min="10766" max="10766" width="15.28515625" style="1" customWidth="1"/>
    <col min="10767" max="10771" width="15.7109375" style="1" customWidth="1"/>
    <col min="10772" max="10772" width="22.7109375" style="1" customWidth="1"/>
    <col min="10773" max="10780" width="20.85546875" style="1" customWidth="1"/>
    <col min="10781" max="11008" width="11.42578125" style="1"/>
    <col min="11009" max="11009" width="27.7109375" style="1" customWidth="1"/>
    <col min="11010" max="11010" width="11.7109375" style="1" customWidth="1"/>
    <col min="11011" max="11011" width="13.140625" style="1" customWidth="1"/>
    <col min="11012" max="11012" width="27.7109375" style="1" customWidth="1"/>
    <col min="11013" max="11013" width="23.140625" style="1" customWidth="1"/>
    <col min="11014" max="11014" width="20.42578125" style="1" customWidth="1"/>
    <col min="11015" max="11015" width="15.85546875" style="1" customWidth="1"/>
    <col min="11016" max="11016" width="16.140625" style="1" customWidth="1"/>
    <col min="11017" max="11017" width="17.5703125" style="1" customWidth="1"/>
    <col min="11018" max="11018" width="16.5703125" style="1" customWidth="1"/>
    <col min="11019" max="11019" width="17" style="1" customWidth="1"/>
    <col min="11020" max="11020" width="15.5703125" style="1" customWidth="1"/>
    <col min="11021" max="11021" width="16.5703125" style="1" customWidth="1"/>
    <col min="11022" max="11022" width="15.28515625" style="1" customWidth="1"/>
    <col min="11023" max="11027" width="15.7109375" style="1" customWidth="1"/>
    <col min="11028" max="11028" width="22.7109375" style="1" customWidth="1"/>
    <col min="11029" max="11036" width="20.85546875" style="1" customWidth="1"/>
    <col min="11037" max="11264" width="11.42578125" style="1"/>
    <col min="11265" max="11265" width="27.7109375" style="1" customWidth="1"/>
    <col min="11266" max="11266" width="11.7109375" style="1" customWidth="1"/>
    <col min="11267" max="11267" width="13.140625" style="1" customWidth="1"/>
    <col min="11268" max="11268" width="27.7109375" style="1" customWidth="1"/>
    <col min="11269" max="11269" width="23.140625" style="1" customWidth="1"/>
    <col min="11270" max="11270" width="20.42578125" style="1" customWidth="1"/>
    <col min="11271" max="11271" width="15.85546875" style="1" customWidth="1"/>
    <col min="11272" max="11272" width="16.140625" style="1" customWidth="1"/>
    <col min="11273" max="11273" width="17.5703125" style="1" customWidth="1"/>
    <col min="11274" max="11274" width="16.5703125" style="1" customWidth="1"/>
    <col min="11275" max="11275" width="17" style="1" customWidth="1"/>
    <col min="11276" max="11276" width="15.5703125" style="1" customWidth="1"/>
    <col min="11277" max="11277" width="16.5703125" style="1" customWidth="1"/>
    <col min="11278" max="11278" width="15.28515625" style="1" customWidth="1"/>
    <col min="11279" max="11283" width="15.7109375" style="1" customWidth="1"/>
    <col min="11284" max="11284" width="22.7109375" style="1" customWidth="1"/>
    <col min="11285" max="11292" width="20.85546875" style="1" customWidth="1"/>
    <col min="11293" max="11520" width="11.42578125" style="1"/>
    <col min="11521" max="11521" width="27.7109375" style="1" customWidth="1"/>
    <col min="11522" max="11522" width="11.7109375" style="1" customWidth="1"/>
    <col min="11523" max="11523" width="13.140625" style="1" customWidth="1"/>
    <col min="11524" max="11524" width="27.7109375" style="1" customWidth="1"/>
    <col min="11525" max="11525" width="23.140625" style="1" customWidth="1"/>
    <col min="11526" max="11526" width="20.42578125" style="1" customWidth="1"/>
    <col min="11527" max="11527" width="15.85546875" style="1" customWidth="1"/>
    <col min="11528" max="11528" width="16.140625" style="1" customWidth="1"/>
    <col min="11529" max="11529" width="17.5703125" style="1" customWidth="1"/>
    <col min="11530" max="11530" width="16.5703125" style="1" customWidth="1"/>
    <col min="11531" max="11531" width="17" style="1" customWidth="1"/>
    <col min="11532" max="11532" width="15.5703125" style="1" customWidth="1"/>
    <col min="11533" max="11533" width="16.5703125" style="1" customWidth="1"/>
    <col min="11534" max="11534" width="15.28515625" style="1" customWidth="1"/>
    <col min="11535" max="11539" width="15.7109375" style="1" customWidth="1"/>
    <col min="11540" max="11540" width="22.7109375" style="1" customWidth="1"/>
    <col min="11541" max="11548" width="20.85546875" style="1" customWidth="1"/>
    <col min="11549" max="11776" width="11.42578125" style="1"/>
    <col min="11777" max="11777" width="27.7109375" style="1" customWidth="1"/>
    <col min="11778" max="11778" width="11.7109375" style="1" customWidth="1"/>
    <col min="11779" max="11779" width="13.140625" style="1" customWidth="1"/>
    <col min="11780" max="11780" width="27.7109375" style="1" customWidth="1"/>
    <col min="11781" max="11781" width="23.140625" style="1" customWidth="1"/>
    <col min="11782" max="11782" width="20.42578125" style="1" customWidth="1"/>
    <col min="11783" max="11783" width="15.85546875" style="1" customWidth="1"/>
    <col min="11784" max="11784" width="16.140625" style="1" customWidth="1"/>
    <col min="11785" max="11785" width="17.5703125" style="1" customWidth="1"/>
    <col min="11786" max="11786" width="16.5703125" style="1" customWidth="1"/>
    <col min="11787" max="11787" width="17" style="1" customWidth="1"/>
    <col min="11788" max="11788" width="15.5703125" style="1" customWidth="1"/>
    <col min="11789" max="11789" width="16.5703125" style="1" customWidth="1"/>
    <col min="11790" max="11790" width="15.28515625" style="1" customWidth="1"/>
    <col min="11791" max="11795" width="15.7109375" style="1" customWidth="1"/>
    <col min="11796" max="11796" width="22.7109375" style="1" customWidth="1"/>
    <col min="11797" max="11804" width="20.85546875" style="1" customWidth="1"/>
    <col min="11805" max="12032" width="11.42578125" style="1"/>
    <col min="12033" max="12033" width="27.7109375" style="1" customWidth="1"/>
    <col min="12034" max="12034" width="11.7109375" style="1" customWidth="1"/>
    <col min="12035" max="12035" width="13.140625" style="1" customWidth="1"/>
    <col min="12036" max="12036" width="27.7109375" style="1" customWidth="1"/>
    <col min="12037" max="12037" width="23.140625" style="1" customWidth="1"/>
    <col min="12038" max="12038" width="20.42578125" style="1" customWidth="1"/>
    <col min="12039" max="12039" width="15.85546875" style="1" customWidth="1"/>
    <col min="12040" max="12040" width="16.140625" style="1" customWidth="1"/>
    <col min="12041" max="12041" width="17.5703125" style="1" customWidth="1"/>
    <col min="12042" max="12042" width="16.5703125" style="1" customWidth="1"/>
    <col min="12043" max="12043" width="17" style="1" customWidth="1"/>
    <col min="12044" max="12044" width="15.5703125" style="1" customWidth="1"/>
    <col min="12045" max="12045" width="16.5703125" style="1" customWidth="1"/>
    <col min="12046" max="12046" width="15.28515625" style="1" customWidth="1"/>
    <col min="12047" max="12051" width="15.7109375" style="1" customWidth="1"/>
    <col min="12052" max="12052" width="22.7109375" style="1" customWidth="1"/>
    <col min="12053" max="12060" width="20.85546875" style="1" customWidth="1"/>
    <col min="12061" max="12288" width="11.42578125" style="1"/>
    <col min="12289" max="12289" width="27.7109375" style="1" customWidth="1"/>
    <col min="12290" max="12290" width="11.7109375" style="1" customWidth="1"/>
    <col min="12291" max="12291" width="13.140625" style="1" customWidth="1"/>
    <col min="12292" max="12292" width="27.7109375" style="1" customWidth="1"/>
    <col min="12293" max="12293" width="23.140625" style="1" customWidth="1"/>
    <col min="12294" max="12294" width="20.42578125" style="1" customWidth="1"/>
    <col min="12295" max="12295" width="15.85546875" style="1" customWidth="1"/>
    <col min="12296" max="12296" width="16.140625" style="1" customWidth="1"/>
    <col min="12297" max="12297" width="17.5703125" style="1" customWidth="1"/>
    <col min="12298" max="12298" width="16.5703125" style="1" customWidth="1"/>
    <col min="12299" max="12299" width="17" style="1" customWidth="1"/>
    <col min="12300" max="12300" width="15.5703125" style="1" customWidth="1"/>
    <col min="12301" max="12301" width="16.5703125" style="1" customWidth="1"/>
    <col min="12302" max="12302" width="15.28515625" style="1" customWidth="1"/>
    <col min="12303" max="12307" width="15.7109375" style="1" customWidth="1"/>
    <col min="12308" max="12308" width="22.7109375" style="1" customWidth="1"/>
    <col min="12309" max="12316" width="20.85546875" style="1" customWidth="1"/>
    <col min="12317" max="12544" width="11.42578125" style="1"/>
    <col min="12545" max="12545" width="27.7109375" style="1" customWidth="1"/>
    <col min="12546" max="12546" width="11.7109375" style="1" customWidth="1"/>
    <col min="12547" max="12547" width="13.140625" style="1" customWidth="1"/>
    <col min="12548" max="12548" width="27.7109375" style="1" customWidth="1"/>
    <col min="12549" max="12549" width="23.140625" style="1" customWidth="1"/>
    <col min="12550" max="12550" width="20.42578125" style="1" customWidth="1"/>
    <col min="12551" max="12551" width="15.85546875" style="1" customWidth="1"/>
    <col min="12552" max="12552" width="16.140625" style="1" customWidth="1"/>
    <col min="12553" max="12553" width="17.5703125" style="1" customWidth="1"/>
    <col min="12554" max="12554" width="16.5703125" style="1" customWidth="1"/>
    <col min="12555" max="12555" width="17" style="1" customWidth="1"/>
    <col min="12556" max="12556" width="15.5703125" style="1" customWidth="1"/>
    <col min="12557" max="12557" width="16.5703125" style="1" customWidth="1"/>
    <col min="12558" max="12558" width="15.28515625" style="1" customWidth="1"/>
    <col min="12559" max="12563" width="15.7109375" style="1" customWidth="1"/>
    <col min="12564" max="12564" width="22.7109375" style="1" customWidth="1"/>
    <col min="12565" max="12572" width="20.85546875" style="1" customWidth="1"/>
    <col min="12573" max="12800" width="11.42578125" style="1"/>
    <col min="12801" max="12801" width="27.7109375" style="1" customWidth="1"/>
    <col min="12802" max="12802" width="11.7109375" style="1" customWidth="1"/>
    <col min="12803" max="12803" width="13.140625" style="1" customWidth="1"/>
    <col min="12804" max="12804" width="27.7109375" style="1" customWidth="1"/>
    <col min="12805" max="12805" width="23.140625" style="1" customWidth="1"/>
    <col min="12806" max="12806" width="20.42578125" style="1" customWidth="1"/>
    <col min="12807" max="12807" width="15.85546875" style="1" customWidth="1"/>
    <col min="12808" max="12808" width="16.140625" style="1" customWidth="1"/>
    <col min="12809" max="12809" width="17.5703125" style="1" customWidth="1"/>
    <col min="12810" max="12810" width="16.5703125" style="1" customWidth="1"/>
    <col min="12811" max="12811" width="17" style="1" customWidth="1"/>
    <col min="12812" max="12812" width="15.5703125" style="1" customWidth="1"/>
    <col min="12813" max="12813" width="16.5703125" style="1" customWidth="1"/>
    <col min="12814" max="12814" width="15.28515625" style="1" customWidth="1"/>
    <col min="12815" max="12819" width="15.7109375" style="1" customWidth="1"/>
    <col min="12820" max="12820" width="22.7109375" style="1" customWidth="1"/>
    <col min="12821" max="12828" width="20.85546875" style="1" customWidth="1"/>
    <col min="12829" max="13056" width="11.42578125" style="1"/>
    <col min="13057" max="13057" width="27.7109375" style="1" customWidth="1"/>
    <col min="13058" max="13058" width="11.7109375" style="1" customWidth="1"/>
    <col min="13059" max="13059" width="13.140625" style="1" customWidth="1"/>
    <col min="13060" max="13060" width="27.7109375" style="1" customWidth="1"/>
    <col min="13061" max="13061" width="23.140625" style="1" customWidth="1"/>
    <col min="13062" max="13062" width="20.42578125" style="1" customWidth="1"/>
    <col min="13063" max="13063" width="15.85546875" style="1" customWidth="1"/>
    <col min="13064" max="13064" width="16.140625" style="1" customWidth="1"/>
    <col min="13065" max="13065" width="17.5703125" style="1" customWidth="1"/>
    <col min="13066" max="13066" width="16.5703125" style="1" customWidth="1"/>
    <col min="13067" max="13067" width="17" style="1" customWidth="1"/>
    <col min="13068" max="13068" width="15.5703125" style="1" customWidth="1"/>
    <col min="13069" max="13069" width="16.5703125" style="1" customWidth="1"/>
    <col min="13070" max="13070" width="15.28515625" style="1" customWidth="1"/>
    <col min="13071" max="13075" width="15.7109375" style="1" customWidth="1"/>
    <col min="13076" max="13076" width="22.7109375" style="1" customWidth="1"/>
    <col min="13077" max="13084" width="20.85546875" style="1" customWidth="1"/>
    <col min="13085" max="13312" width="11.42578125" style="1"/>
    <col min="13313" max="13313" width="27.7109375" style="1" customWidth="1"/>
    <col min="13314" max="13314" width="11.7109375" style="1" customWidth="1"/>
    <col min="13315" max="13315" width="13.140625" style="1" customWidth="1"/>
    <col min="13316" max="13316" width="27.7109375" style="1" customWidth="1"/>
    <col min="13317" max="13317" width="23.140625" style="1" customWidth="1"/>
    <col min="13318" max="13318" width="20.42578125" style="1" customWidth="1"/>
    <col min="13319" max="13319" width="15.85546875" style="1" customWidth="1"/>
    <col min="13320" max="13320" width="16.140625" style="1" customWidth="1"/>
    <col min="13321" max="13321" width="17.5703125" style="1" customWidth="1"/>
    <col min="13322" max="13322" width="16.5703125" style="1" customWidth="1"/>
    <col min="13323" max="13323" width="17" style="1" customWidth="1"/>
    <col min="13324" max="13324" width="15.5703125" style="1" customWidth="1"/>
    <col min="13325" max="13325" width="16.5703125" style="1" customWidth="1"/>
    <col min="13326" max="13326" width="15.28515625" style="1" customWidth="1"/>
    <col min="13327" max="13331" width="15.7109375" style="1" customWidth="1"/>
    <col min="13332" max="13332" width="22.7109375" style="1" customWidth="1"/>
    <col min="13333" max="13340" width="20.85546875" style="1" customWidth="1"/>
    <col min="13341" max="13568" width="11.42578125" style="1"/>
    <col min="13569" max="13569" width="27.7109375" style="1" customWidth="1"/>
    <col min="13570" max="13570" width="11.7109375" style="1" customWidth="1"/>
    <col min="13571" max="13571" width="13.140625" style="1" customWidth="1"/>
    <col min="13572" max="13572" width="27.7109375" style="1" customWidth="1"/>
    <col min="13573" max="13573" width="23.140625" style="1" customWidth="1"/>
    <col min="13574" max="13574" width="20.42578125" style="1" customWidth="1"/>
    <col min="13575" max="13575" width="15.85546875" style="1" customWidth="1"/>
    <col min="13576" max="13576" width="16.140625" style="1" customWidth="1"/>
    <col min="13577" max="13577" width="17.5703125" style="1" customWidth="1"/>
    <col min="13578" max="13578" width="16.5703125" style="1" customWidth="1"/>
    <col min="13579" max="13579" width="17" style="1" customWidth="1"/>
    <col min="13580" max="13580" width="15.5703125" style="1" customWidth="1"/>
    <col min="13581" max="13581" width="16.5703125" style="1" customWidth="1"/>
    <col min="13582" max="13582" width="15.28515625" style="1" customWidth="1"/>
    <col min="13583" max="13587" width="15.7109375" style="1" customWidth="1"/>
    <col min="13588" max="13588" width="22.7109375" style="1" customWidth="1"/>
    <col min="13589" max="13596" width="20.85546875" style="1" customWidth="1"/>
    <col min="13597" max="13824" width="11.42578125" style="1"/>
    <col min="13825" max="13825" width="27.7109375" style="1" customWidth="1"/>
    <col min="13826" max="13826" width="11.7109375" style="1" customWidth="1"/>
    <col min="13827" max="13827" width="13.140625" style="1" customWidth="1"/>
    <col min="13828" max="13828" width="27.7109375" style="1" customWidth="1"/>
    <col min="13829" max="13829" width="23.140625" style="1" customWidth="1"/>
    <col min="13830" max="13830" width="20.42578125" style="1" customWidth="1"/>
    <col min="13831" max="13831" width="15.85546875" style="1" customWidth="1"/>
    <col min="13832" max="13832" width="16.140625" style="1" customWidth="1"/>
    <col min="13833" max="13833" width="17.5703125" style="1" customWidth="1"/>
    <col min="13834" max="13834" width="16.5703125" style="1" customWidth="1"/>
    <col min="13835" max="13835" width="17" style="1" customWidth="1"/>
    <col min="13836" max="13836" width="15.5703125" style="1" customWidth="1"/>
    <col min="13837" max="13837" width="16.5703125" style="1" customWidth="1"/>
    <col min="13838" max="13838" width="15.28515625" style="1" customWidth="1"/>
    <col min="13839" max="13843" width="15.7109375" style="1" customWidth="1"/>
    <col min="13844" max="13844" width="22.7109375" style="1" customWidth="1"/>
    <col min="13845" max="13852" width="20.85546875" style="1" customWidth="1"/>
    <col min="13853" max="14080" width="11.42578125" style="1"/>
    <col min="14081" max="14081" width="27.7109375" style="1" customWidth="1"/>
    <col min="14082" max="14082" width="11.7109375" style="1" customWidth="1"/>
    <col min="14083" max="14083" width="13.140625" style="1" customWidth="1"/>
    <col min="14084" max="14084" width="27.7109375" style="1" customWidth="1"/>
    <col min="14085" max="14085" width="23.140625" style="1" customWidth="1"/>
    <col min="14086" max="14086" width="20.42578125" style="1" customWidth="1"/>
    <col min="14087" max="14087" width="15.85546875" style="1" customWidth="1"/>
    <col min="14088" max="14088" width="16.140625" style="1" customWidth="1"/>
    <col min="14089" max="14089" width="17.5703125" style="1" customWidth="1"/>
    <col min="14090" max="14090" width="16.5703125" style="1" customWidth="1"/>
    <col min="14091" max="14091" width="17" style="1" customWidth="1"/>
    <col min="14092" max="14092" width="15.5703125" style="1" customWidth="1"/>
    <col min="14093" max="14093" width="16.5703125" style="1" customWidth="1"/>
    <col min="14094" max="14094" width="15.28515625" style="1" customWidth="1"/>
    <col min="14095" max="14099" width="15.7109375" style="1" customWidth="1"/>
    <col min="14100" max="14100" width="22.7109375" style="1" customWidth="1"/>
    <col min="14101" max="14108" width="20.85546875" style="1" customWidth="1"/>
    <col min="14109" max="14336" width="11.42578125" style="1"/>
    <col min="14337" max="14337" width="27.7109375" style="1" customWidth="1"/>
    <col min="14338" max="14338" width="11.7109375" style="1" customWidth="1"/>
    <col min="14339" max="14339" width="13.140625" style="1" customWidth="1"/>
    <col min="14340" max="14340" width="27.7109375" style="1" customWidth="1"/>
    <col min="14341" max="14341" width="23.140625" style="1" customWidth="1"/>
    <col min="14342" max="14342" width="20.42578125" style="1" customWidth="1"/>
    <col min="14343" max="14343" width="15.85546875" style="1" customWidth="1"/>
    <col min="14344" max="14344" width="16.140625" style="1" customWidth="1"/>
    <col min="14345" max="14345" width="17.5703125" style="1" customWidth="1"/>
    <col min="14346" max="14346" width="16.5703125" style="1" customWidth="1"/>
    <col min="14347" max="14347" width="17" style="1" customWidth="1"/>
    <col min="14348" max="14348" width="15.5703125" style="1" customWidth="1"/>
    <col min="14349" max="14349" width="16.5703125" style="1" customWidth="1"/>
    <col min="14350" max="14350" width="15.28515625" style="1" customWidth="1"/>
    <col min="14351" max="14355" width="15.7109375" style="1" customWidth="1"/>
    <col min="14356" max="14356" width="22.7109375" style="1" customWidth="1"/>
    <col min="14357" max="14364" width="20.85546875" style="1" customWidth="1"/>
    <col min="14365" max="14592" width="11.42578125" style="1"/>
    <col min="14593" max="14593" width="27.7109375" style="1" customWidth="1"/>
    <col min="14594" max="14594" width="11.7109375" style="1" customWidth="1"/>
    <col min="14595" max="14595" width="13.140625" style="1" customWidth="1"/>
    <col min="14596" max="14596" width="27.7109375" style="1" customWidth="1"/>
    <col min="14597" max="14597" width="23.140625" style="1" customWidth="1"/>
    <col min="14598" max="14598" width="20.42578125" style="1" customWidth="1"/>
    <col min="14599" max="14599" width="15.85546875" style="1" customWidth="1"/>
    <col min="14600" max="14600" width="16.140625" style="1" customWidth="1"/>
    <col min="14601" max="14601" width="17.5703125" style="1" customWidth="1"/>
    <col min="14602" max="14602" width="16.5703125" style="1" customWidth="1"/>
    <col min="14603" max="14603" width="17" style="1" customWidth="1"/>
    <col min="14604" max="14604" width="15.5703125" style="1" customWidth="1"/>
    <col min="14605" max="14605" width="16.5703125" style="1" customWidth="1"/>
    <col min="14606" max="14606" width="15.28515625" style="1" customWidth="1"/>
    <col min="14607" max="14611" width="15.7109375" style="1" customWidth="1"/>
    <col min="14612" max="14612" width="22.7109375" style="1" customWidth="1"/>
    <col min="14613" max="14620" width="20.85546875" style="1" customWidth="1"/>
    <col min="14621" max="14848" width="11.42578125" style="1"/>
    <col min="14849" max="14849" width="27.7109375" style="1" customWidth="1"/>
    <col min="14850" max="14850" width="11.7109375" style="1" customWidth="1"/>
    <col min="14851" max="14851" width="13.140625" style="1" customWidth="1"/>
    <col min="14852" max="14852" width="27.7109375" style="1" customWidth="1"/>
    <col min="14853" max="14853" width="23.140625" style="1" customWidth="1"/>
    <col min="14854" max="14854" width="20.42578125" style="1" customWidth="1"/>
    <col min="14855" max="14855" width="15.85546875" style="1" customWidth="1"/>
    <col min="14856" max="14856" width="16.140625" style="1" customWidth="1"/>
    <col min="14857" max="14857" width="17.5703125" style="1" customWidth="1"/>
    <col min="14858" max="14858" width="16.5703125" style="1" customWidth="1"/>
    <col min="14859" max="14859" width="17" style="1" customWidth="1"/>
    <col min="14860" max="14860" width="15.5703125" style="1" customWidth="1"/>
    <col min="14861" max="14861" width="16.5703125" style="1" customWidth="1"/>
    <col min="14862" max="14862" width="15.28515625" style="1" customWidth="1"/>
    <col min="14863" max="14867" width="15.7109375" style="1" customWidth="1"/>
    <col min="14868" max="14868" width="22.7109375" style="1" customWidth="1"/>
    <col min="14869" max="14876" width="20.85546875" style="1" customWidth="1"/>
    <col min="14877" max="15104" width="11.42578125" style="1"/>
    <col min="15105" max="15105" width="27.7109375" style="1" customWidth="1"/>
    <col min="15106" max="15106" width="11.7109375" style="1" customWidth="1"/>
    <col min="15107" max="15107" width="13.140625" style="1" customWidth="1"/>
    <col min="15108" max="15108" width="27.7109375" style="1" customWidth="1"/>
    <col min="15109" max="15109" width="23.140625" style="1" customWidth="1"/>
    <col min="15110" max="15110" width="20.42578125" style="1" customWidth="1"/>
    <col min="15111" max="15111" width="15.85546875" style="1" customWidth="1"/>
    <col min="15112" max="15112" width="16.140625" style="1" customWidth="1"/>
    <col min="15113" max="15113" width="17.5703125" style="1" customWidth="1"/>
    <col min="15114" max="15114" width="16.5703125" style="1" customWidth="1"/>
    <col min="15115" max="15115" width="17" style="1" customWidth="1"/>
    <col min="15116" max="15116" width="15.5703125" style="1" customWidth="1"/>
    <col min="15117" max="15117" width="16.5703125" style="1" customWidth="1"/>
    <col min="15118" max="15118" width="15.28515625" style="1" customWidth="1"/>
    <col min="15119" max="15123" width="15.7109375" style="1" customWidth="1"/>
    <col min="15124" max="15124" width="22.7109375" style="1" customWidth="1"/>
    <col min="15125" max="15132" width="20.85546875" style="1" customWidth="1"/>
    <col min="15133" max="15360" width="11.42578125" style="1"/>
    <col min="15361" max="15361" width="27.7109375" style="1" customWidth="1"/>
    <col min="15362" max="15362" width="11.7109375" style="1" customWidth="1"/>
    <col min="15363" max="15363" width="13.140625" style="1" customWidth="1"/>
    <col min="15364" max="15364" width="27.7109375" style="1" customWidth="1"/>
    <col min="15365" max="15365" width="23.140625" style="1" customWidth="1"/>
    <col min="15366" max="15366" width="20.42578125" style="1" customWidth="1"/>
    <col min="15367" max="15367" width="15.85546875" style="1" customWidth="1"/>
    <col min="15368" max="15368" width="16.140625" style="1" customWidth="1"/>
    <col min="15369" max="15369" width="17.5703125" style="1" customWidth="1"/>
    <col min="15370" max="15370" width="16.5703125" style="1" customWidth="1"/>
    <col min="15371" max="15371" width="17" style="1" customWidth="1"/>
    <col min="15372" max="15372" width="15.5703125" style="1" customWidth="1"/>
    <col min="15373" max="15373" width="16.5703125" style="1" customWidth="1"/>
    <col min="15374" max="15374" width="15.28515625" style="1" customWidth="1"/>
    <col min="15375" max="15379" width="15.7109375" style="1" customWidth="1"/>
    <col min="15380" max="15380" width="22.7109375" style="1" customWidth="1"/>
    <col min="15381" max="15388" width="20.85546875" style="1" customWidth="1"/>
    <col min="15389" max="15616" width="11.42578125" style="1"/>
    <col min="15617" max="15617" width="27.7109375" style="1" customWidth="1"/>
    <col min="15618" max="15618" width="11.7109375" style="1" customWidth="1"/>
    <col min="15619" max="15619" width="13.140625" style="1" customWidth="1"/>
    <col min="15620" max="15620" width="27.7109375" style="1" customWidth="1"/>
    <col min="15621" max="15621" width="23.140625" style="1" customWidth="1"/>
    <col min="15622" max="15622" width="20.42578125" style="1" customWidth="1"/>
    <col min="15623" max="15623" width="15.85546875" style="1" customWidth="1"/>
    <col min="15624" max="15624" width="16.140625" style="1" customWidth="1"/>
    <col min="15625" max="15625" width="17.5703125" style="1" customWidth="1"/>
    <col min="15626" max="15626" width="16.5703125" style="1" customWidth="1"/>
    <col min="15627" max="15627" width="17" style="1" customWidth="1"/>
    <col min="15628" max="15628" width="15.5703125" style="1" customWidth="1"/>
    <col min="15629" max="15629" width="16.5703125" style="1" customWidth="1"/>
    <col min="15630" max="15630" width="15.28515625" style="1" customWidth="1"/>
    <col min="15631" max="15635" width="15.7109375" style="1" customWidth="1"/>
    <col min="15636" max="15636" width="22.7109375" style="1" customWidth="1"/>
    <col min="15637" max="15644" width="20.85546875" style="1" customWidth="1"/>
    <col min="15645" max="15872" width="11.42578125" style="1"/>
    <col min="15873" max="15873" width="27.7109375" style="1" customWidth="1"/>
    <col min="15874" max="15874" width="11.7109375" style="1" customWidth="1"/>
    <col min="15875" max="15875" width="13.140625" style="1" customWidth="1"/>
    <col min="15876" max="15876" width="27.7109375" style="1" customWidth="1"/>
    <col min="15877" max="15877" width="23.140625" style="1" customWidth="1"/>
    <col min="15878" max="15878" width="20.42578125" style="1" customWidth="1"/>
    <col min="15879" max="15879" width="15.85546875" style="1" customWidth="1"/>
    <col min="15880" max="15880" width="16.140625" style="1" customWidth="1"/>
    <col min="15881" max="15881" width="17.5703125" style="1" customWidth="1"/>
    <col min="15882" max="15882" width="16.5703125" style="1" customWidth="1"/>
    <col min="15883" max="15883" width="17" style="1" customWidth="1"/>
    <col min="15884" max="15884" width="15.5703125" style="1" customWidth="1"/>
    <col min="15885" max="15885" width="16.5703125" style="1" customWidth="1"/>
    <col min="15886" max="15886" width="15.28515625" style="1" customWidth="1"/>
    <col min="15887" max="15891" width="15.7109375" style="1" customWidth="1"/>
    <col min="15892" max="15892" width="22.7109375" style="1" customWidth="1"/>
    <col min="15893" max="15900" width="20.85546875" style="1" customWidth="1"/>
    <col min="15901" max="16128" width="11.42578125" style="1"/>
    <col min="16129" max="16129" width="27.7109375" style="1" customWidth="1"/>
    <col min="16130" max="16130" width="11.7109375" style="1" customWidth="1"/>
    <col min="16131" max="16131" width="13.140625" style="1" customWidth="1"/>
    <col min="16132" max="16132" width="27.7109375" style="1" customWidth="1"/>
    <col min="16133" max="16133" width="23.140625" style="1" customWidth="1"/>
    <col min="16134" max="16134" width="20.42578125" style="1" customWidth="1"/>
    <col min="16135" max="16135" width="15.85546875" style="1" customWidth="1"/>
    <col min="16136" max="16136" width="16.140625" style="1" customWidth="1"/>
    <col min="16137" max="16137" width="17.5703125" style="1" customWidth="1"/>
    <col min="16138" max="16138" width="16.5703125" style="1" customWidth="1"/>
    <col min="16139" max="16139" width="17" style="1" customWidth="1"/>
    <col min="16140" max="16140" width="15.5703125" style="1" customWidth="1"/>
    <col min="16141" max="16141" width="16.5703125" style="1" customWidth="1"/>
    <col min="16142" max="16142" width="15.28515625" style="1" customWidth="1"/>
    <col min="16143" max="16147" width="15.7109375" style="1" customWidth="1"/>
    <col min="16148" max="16148" width="22.7109375" style="1" customWidth="1"/>
    <col min="16149" max="16156" width="20.85546875" style="1" customWidth="1"/>
    <col min="16157" max="16384" width="11.42578125" style="1"/>
  </cols>
  <sheetData>
    <row r="1" spans="1:22" ht="26.25">
      <c r="A1" s="453" t="s">
        <v>24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</row>
    <row r="2" spans="1:22" ht="26.25">
      <c r="A2" s="453" t="s">
        <v>0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2"/>
    </row>
    <row r="3" spans="1:22" ht="26.25">
      <c r="A3" s="453" t="s">
        <v>1</v>
      </c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3"/>
      <c r="R3" s="453"/>
      <c r="S3" s="453"/>
      <c r="T3" s="453"/>
      <c r="U3" s="2"/>
    </row>
    <row r="4" spans="1:22" ht="18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2" ht="15.75" thickBot="1"/>
    <row r="6" spans="1:22" s="31" customFormat="1" ht="18">
      <c r="A6" s="427" t="s">
        <v>2</v>
      </c>
      <c r="B6" s="428"/>
      <c r="C6" s="429"/>
      <c r="D6" s="430"/>
      <c r="E6" s="81"/>
    </row>
    <row r="7" spans="1:22" s="31" customFormat="1" ht="36">
      <c r="A7" s="33" t="s">
        <v>3</v>
      </c>
      <c r="B7" s="431" t="s">
        <v>4</v>
      </c>
      <c r="C7" s="432"/>
      <c r="D7" s="34" t="s">
        <v>5</v>
      </c>
      <c r="E7" s="81"/>
    </row>
    <row r="8" spans="1:22" s="31" customFormat="1" ht="32.25" customHeight="1" thickBot="1">
      <c r="A8" s="48" t="s">
        <v>76</v>
      </c>
      <c r="B8" s="481" t="s">
        <v>77</v>
      </c>
      <c r="C8" s="482"/>
      <c r="D8" s="64" t="s">
        <v>131</v>
      </c>
      <c r="E8" s="82"/>
    </row>
    <row r="9" spans="1:22" s="31" customFormat="1" ht="18.75" thickBot="1">
      <c r="A9" s="82"/>
      <c r="B9" s="82"/>
      <c r="C9" s="82"/>
      <c r="D9" s="82"/>
      <c r="E9" s="82"/>
    </row>
    <row r="10" spans="1:22" s="31" customFormat="1" ht="18.75" thickBot="1">
      <c r="A10" s="445" t="s">
        <v>6</v>
      </c>
      <c r="B10" s="446"/>
      <c r="C10" s="446"/>
      <c r="D10" s="446"/>
      <c r="E10" s="446"/>
      <c r="F10" s="446"/>
      <c r="G10" s="447"/>
      <c r="H10" s="463">
        <v>2022</v>
      </c>
      <c r="I10" s="464"/>
      <c r="J10" s="464"/>
      <c r="K10" s="464"/>
      <c r="L10" s="464"/>
      <c r="M10" s="464"/>
      <c r="N10" s="464"/>
      <c r="O10" s="464"/>
      <c r="P10" s="464"/>
      <c r="Q10" s="464"/>
      <c r="R10" s="464"/>
      <c r="S10" s="465"/>
      <c r="T10" s="448" t="s">
        <v>7</v>
      </c>
    </row>
    <row r="11" spans="1:22" s="31" customFormat="1" ht="90">
      <c r="A11" s="144" t="s">
        <v>8</v>
      </c>
      <c r="B11" s="145" t="s">
        <v>9</v>
      </c>
      <c r="C11" s="155" t="s">
        <v>10</v>
      </c>
      <c r="D11" s="156" t="s">
        <v>11</v>
      </c>
      <c r="E11" s="87" t="s">
        <v>12</v>
      </c>
      <c r="F11" s="87" t="s">
        <v>13</v>
      </c>
      <c r="G11" s="88" t="s">
        <v>14</v>
      </c>
      <c r="H11" s="157" t="s">
        <v>15</v>
      </c>
      <c r="I11" s="87" t="s">
        <v>16</v>
      </c>
      <c r="J11" s="87" t="s">
        <v>17</v>
      </c>
      <c r="K11" s="87" t="s">
        <v>18</v>
      </c>
      <c r="L11" s="87" t="s">
        <v>19</v>
      </c>
      <c r="M11" s="87" t="s">
        <v>20</v>
      </c>
      <c r="N11" s="87" t="s">
        <v>21</v>
      </c>
      <c r="O11" s="88" t="s">
        <v>22</v>
      </c>
      <c r="P11" s="158" t="s">
        <v>63</v>
      </c>
      <c r="Q11" s="158" t="s">
        <v>65</v>
      </c>
      <c r="R11" s="158" t="s">
        <v>64</v>
      </c>
      <c r="S11" s="158" t="s">
        <v>66</v>
      </c>
      <c r="T11" s="449"/>
    </row>
    <row r="12" spans="1:22" s="31" customFormat="1" ht="45" customHeight="1">
      <c r="A12" s="460" t="s">
        <v>79</v>
      </c>
      <c r="B12" s="460">
        <v>16205</v>
      </c>
      <c r="C12" s="460" t="s">
        <v>132</v>
      </c>
      <c r="D12" s="460" t="s">
        <v>133</v>
      </c>
      <c r="E12" s="90" t="s">
        <v>134</v>
      </c>
      <c r="F12" s="93">
        <v>30000000</v>
      </c>
      <c r="G12" s="148" t="s">
        <v>135</v>
      </c>
      <c r="H12" s="159">
        <v>0</v>
      </c>
      <c r="I12" s="93">
        <v>0</v>
      </c>
      <c r="J12" s="93">
        <v>18902159.399999999</v>
      </c>
      <c r="K12" s="93">
        <v>23753303.579999998</v>
      </c>
      <c r="L12" s="93">
        <v>77449290.640000001</v>
      </c>
      <c r="M12" s="160">
        <v>77835135.959999993</v>
      </c>
      <c r="N12" s="160"/>
      <c r="O12" s="160"/>
      <c r="P12" s="160"/>
      <c r="Q12" s="160"/>
      <c r="R12" s="160"/>
      <c r="S12" s="160"/>
      <c r="T12" s="160">
        <f>SUM(H12:S12)</f>
        <v>197939889.57999998</v>
      </c>
      <c r="U12" s="44"/>
      <c r="V12" s="45"/>
    </row>
    <row r="13" spans="1:22" s="31" customFormat="1" ht="63.75" customHeight="1">
      <c r="A13" s="460"/>
      <c r="B13" s="460"/>
      <c r="C13" s="460"/>
      <c r="D13" s="460"/>
      <c r="E13" s="90" t="s">
        <v>136</v>
      </c>
      <c r="F13" s="93">
        <v>20000000</v>
      </c>
      <c r="G13" s="90" t="s">
        <v>135</v>
      </c>
      <c r="H13" s="93">
        <v>0</v>
      </c>
      <c r="I13" s="93">
        <v>4223480.24</v>
      </c>
      <c r="J13" s="93">
        <v>3631444.11</v>
      </c>
      <c r="K13" s="93">
        <v>5746101.0499999998</v>
      </c>
      <c r="L13" s="93">
        <v>4675237.9000000004</v>
      </c>
      <c r="M13" s="160">
        <v>1575763.37</v>
      </c>
      <c r="N13" s="160"/>
      <c r="O13" s="160"/>
      <c r="P13" s="160"/>
      <c r="Q13" s="160"/>
      <c r="R13" s="160"/>
      <c r="S13" s="160"/>
      <c r="T13" s="160">
        <f>SUM(H13:S13)</f>
        <v>19852026.669999998</v>
      </c>
    </row>
    <row r="14" spans="1:22" s="31" customFormat="1" ht="27.75" customHeight="1">
      <c r="A14" s="460"/>
      <c r="B14" s="460"/>
      <c r="C14" s="460"/>
      <c r="D14" s="460"/>
      <c r="E14" s="90" t="s">
        <v>137</v>
      </c>
      <c r="F14" s="93">
        <v>4000000</v>
      </c>
      <c r="G14" s="90" t="s">
        <v>84</v>
      </c>
      <c r="H14" s="93">
        <v>0</v>
      </c>
      <c r="I14" s="93">
        <v>12580.52</v>
      </c>
      <c r="J14" s="93">
        <v>245132.7</v>
      </c>
      <c r="K14" s="93">
        <v>23954.81</v>
      </c>
      <c r="L14" s="93">
        <v>823917.4</v>
      </c>
      <c r="M14" s="160">
        <v>1825563.53</v>
      </c>
      <c r="N14" s="160"/>
      <c r="O14" s="160"/>
      <c r="P14" s="160"/>
      <c r="Q14" s="160"/>
      <c r="R14" s="160"/>
      <c r="S14" s="160"/>
      <c r="T14" s="160">
        <f>SUM(H14:S14)</f>
        <v>2931148.96</v>
      </c>
    </row>
    <row r="15" spans="1:22">
      <c r="M15" s="140"/>
    </row>
  </sheetData>
  <mergeCells count="13">
    <mergeCell ref="B8:C8"/>
    <mergeCell ref="A1:T1"/>
    <mergeCell ref="A2:T2"/>
    <mergeCell ref="A3:T3"/>
    <mergeCell ref="A6:D6"/>
    <mergeCell ref="B7:C7"/>
    <mergeCell ref="A10:G10"/>
    <mergeCell ref="H10:S10"/>
    <mergeCell ref="T10:T11"/>
    <mergeCell ref="A12:A14"/>
    <mergeCell ref="B12:B14"/>
    <mergeCell ref="C12:C14"/>
    <mergeCell ref="D12:D1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V15"/>
  <sheetViews>
    <sheetView topLeftCell="A9" zoomScaleNormal="100" workbookViewId="0">
      <selection activeCell="B12" sqref="B12:B14"/>
    </sheetView>
  </sheetViews>
  <sheetFormatPr baseColWidth="10" defaultRowHeight="15"/>
  <cols>
    <col min="1" max="1" width="24.28515625" style="1" customWidth="1"/>
    <col min="2" max="2" width="11.7109375" style="1" customWidth="1"/>
    <col min="3" max="3" width="17.42578125" style="1" customWidth="1"/>
    <col min="4" max="4" width="27.42578125" style="1" customWidth="1"/>
    <col min="5" max="5" width="18.42578125" style="1" customWidth="1"/>
    <col min="6" max="6" width="15.85546875" style="1" customWidth="1"/>
    <col min="7" max="7" width="22.42578125" style="1" customWidth="1"/>
    <col min="8" max="8" width="16.140625" style="1" customWidth="1"/>
    <col min="9" max="9" width="17.42578125" style="1" customWidth="1"/>
    <col min="10" max="10" width="15.42578125" style="1" customWidth="1"/>
    <col min="11" max="11" width="15.28515625" style="1" customWidth="1"/>
    <col min="12" max="12" width="15.42578125" style="1" customWidth="1"/>
    <col min="13" max="13" width="15.85546875" style="1" customWidth="1"/>
    <col min="14" max="14" width="16.7109375" style="1" customWidth="1"/>
    <col min="15" max="19" width="15.5703125" style="1" customWidth="1"/>
    <col min="20" max="20" width="22.7109375" style="1" customWidth="1"/>
    <col min="21" max="28" width="20.85546875" style="1" customWidth="1"/>
    <col min="29" max="256" width="11.42578125" style="1"/>
    <col min="257" max="257" width="24.28515625" style="1" customWidth="1"/>
    <col min="258" max="258" width="11.7109375" style="1" customWidth="1"/>
    <col min="259" max="259" width="17.42578125" style="1" customWidth="1"/>
    <col min="260" max="260" width="27.42578125" style="1" customWidth="1"/>
    <col min="261" max="261" width="18.42578125" style="1" customWidth="1"/>
    <col min="262" max="262" width="15.85546875" style="1" customWidth="1"/>
    <col min="263" max="263" width="22.42578125" style="1" customWidth="1"/>
    <col min="264" max="264" width="16.140625" style="1" customWidth="1"/>
    <col min="265" max="265" width="17.42578125" style="1" customWidth="1"/>
    <col min="266" max="266" width="15.42578125" style="1" customWidth="1"/>
    <col min="267" max="267" width="15.28515625" style="1" customWidth="1"/>
    <col min="268" max="268" width="15.42578125" style="1" customWidth="1"/>
    <col min="269" max="269" width="15.85546875" style="1" customWidth="1"/>
    <col min="270" max="270" width="16.7109375" style="1" customWidth="1"/>
    <col min="271" max="275" width="15.5703125" style="1" customWidth="1"/>
    <col min="276" max="276" width="22.7109375" style="1" customWidth="1"/>
    <col min="277" max="284" width="20.85546875" style="1" customWidth="1"/>
    <col min="285" max="512" width="11.42578125" style="1"/>
    <col min="513" max="513" width="24.28515625" style="1" customWidth="1"/>
    <col min="514" max="514" width="11.7109375" style="1" customWidth="1"/>
    <col min="515" max="515" width="17.42578125" style="1" customWidth="1"/>
    <col min="516" max="516" width="27.42578125" style="1" customWidth="1"/>
    <col min="517" max="517" width="18.42578125" style="1" customWidth="1"/>
    <col min="518" max="518" width="15.85546875" style="1" customWidth="1"/>
    <col min="519" max="519" width="22.42578125" style="1" customWidth="1"/>
    <col min="520" max="520" width="16.140625" style="1" customWidth="1"/>
    <col min="521" max="521" width="17.42578125" style="1" customWidth="1"/>
    <col min="522" max="522" width="15.42578125" style="1" customWidth="1"/>
    <col min="523" max="523" width="15.28515625" style="1" customWidth="1"/>
    <col min="524" max="524" width="15.42578125" style="1" customWidth="1"/>
    <col min="525" max="525" width="15.85546875" style="1" customWidth="1"/>
    <col min="526" max="526" width="16.7109375" style="1" customWidth="1"/>
    <col min="527" max="531" width="15.5703125" style="1" customWidth="1"/>
    <col min="532" max="532" width="22.7109375" style="1" customWidth="1"/>
    <col min="533" max="540" width="20.85546875" style="1" customWidth="1"/>
    <col min="541" max="768" width="11.42578125" style="1"/>
    <col min="769" max="769" width="24.28515625" style="1" customWidth="1"/>
    <col min="770" max="770" width="11.7109375" style="1" customWidth="1"/>
    <col min="771" max="771" width="17.42578125" style="1" customWidth="1"/>
    <col min="772" max="772" width="27.42578125" style="1" customWidth="1"/>
    <col min="773" max="773" width="18.42578125" style="1" customWidth="1"/>
    <col min="774" max="774" width="15.85546875" style="1" customWidth="1"/>
    <col min="775" max="775" width="22.42578125" style="1" customWidth="1"/>
    <col min="776" max="776" width="16.140625" style="1" customWidth="1"/>
    <col min="777" max="777" width="17.42578125" style="1" customWidth="1"/>
    <col min="778" max="778" width="15.42578125" style="1" customWidth="1"/>
    <col min="779" max="779" width="15.28515625" style="1" customWidth="1"/>
    <col min="780" max="780" width="15.42578125" style="1" customWidth="1"/>
    <col min="781" max="781" width="15.85546875" style="1" customWidth="1"/>
    <col min="782" max="782" width="16.7109375" style="1" customWidth="1"/>
    <col min="783" max="787" width="15.5703125" style="1" customWidth="1"/>
    <col min="788" max="788" width="22.7109375" style="1" customWidth="1"/>
    <col min="789" max="796" width="20.85546875" style="1" customWidth="1"/>
    <col min="797" max="1024" width="11.42578125" style="1"/>
    <col min="1025" max="1025" width="24.28515625" style="1" customWidth="1"/>
    <col min="1026" max="1026" width="11.7109375" style="1" customWidth="1"/>
    <col min="1027" max="1027" width="17.42578125" style="1" customWidth="1"/>
    <col min="1028" max="1028" width="27.42578125" style="1" customWidth="1"/>
    <col min="1029" max="1029" width="18.42578125" style="1" customWidth="1"/>
    <col min="1030" max="1030" width="15.85546875" style="1" customWidth="1"/>
    <col min="1031" max="1031" width="22.42578125" style="1" customWidth="1"/>
    <col min="1032" max="1032" width="16.140625" style="1" customWidth="1"/>
    <col min="1033" max="1033" width="17.42578125" style="1" customWidth="1"/>
    <col min="1034" max="1034" width="15.42578125" style="1" customWidth="1"/>
    <col min="1035" max="1035" width="15.28515625" style="1" customWidth="1"/>
    <col min="1036" max="1036" width="15.42578125" style="1" customWidth="1"/>
    <col min="1037" max="1037" width="15.85546875" style="1" customWidth="1"/>
    <col min="1038" max="1038" width="16.7109375" style="1" customWidth="1"/>
    <col min="1039" max="1043" width="15.5703125" style="1" customWidth="1"/>
    <col min="1044" max="1044" width="22.7109375" style="1" customWidth="1"/>
    <col min="1045" max="1052" width="20.85546875" style="1" customWidth="1"/>
    <col min="1053" max="1280" width="11.42578125" style="1"/>
    <col min="1281" max="1281" width="24.28515625" style="1" customWidth="1"/>
    <col min="1282" max="1282" width="11.7109375" style="1" customWidth="1"/>
    <col min="1283" max="1283" width="17.42578125" style="1" customWidth="1"/>
    <col min="1284" max="1284" width="27.42578125" style="1" customWidth="1"/>
    <col min="1285" max="1285" width="18.42578125" style="1" customWidth="1"/>
    <col min="1286" max="1286" width="15.85546875" style="1" customWidth="1"/>
    <col min="1287" max="1287" width="22.42578125" style="1" customWidth="1"/>
    <col min="1288" max="1288" width="16.140625" style="1" customWidth="1"/>
    <col min="1289" max="1289" width="17.42578125" style="1" customWidth="1"/>
    <col min="1290" max="1290" width="15.42578125" style="1" customWidth="1"/>
    <col min="1291" max="1291" width="15.28515625" style="1" customWidth="1"/>
    <col min="1292" max="1292" width="15.42578125" style="1" customWidth="1"/>
    <col min="1293" max="1293" width="15.85546875" style="1" customWidth="1"/>
    <col min="1294" max="1294" width="16.7109375" style="1" customWidth="1"/>
    <col min="1295" max="1299" width="15.5703125" style="1" customWidth="1"/>
    <col min="1300" max="1300" width="22.7109375" style="1" customWidth="1"/>
    <col min="1301" max="1308" width="20.85546875" style="1" customWidth="1"/>
    <col min="1309" max="1536" width="11.42578125" style="1"/>
    <col min="1537" max="1537" width="24.28515625" style="1" customWidth="1"/>
    <col min="1538" max="1538" width="11.7109375" style="1" customWidth="1"/>
    <col min="1539" max="1539" width="17.42578125" style="1" customWidth="1"/>
    <col min="1540" max="1540" width="27.42578125" style="1" customWidth="1"/>
    <col min="1541" max="1541" width="18.42578125" style="1" customWidth="1"/>
    <col min="1542" max="1542" width="15.85546875" style="1" customWidth="1"/>
    <col min="1543" max="1543" width="22.42578125" style="1" customWidth="1"/>
    <col min="1544" max="1544" width="16.140625" style="1" customWidth="1"/>
    <col min="1545" max="1545" width="17.42578125" style="1" customWidth="1"/>
    <col min="1546" max="1546" width="15.42578125" style="1" customWidth="1"/>
    <col min="1547" max="1547" width="15.28515625" style="1" customWidth="1"/>
    <col min="1548" max="1548" width="15.42578125" style="1" customWidth="1"/>
    <col min="1549" max="1549" width="15.85546875" style="1" customWidth="1"/>
    <col min="1550" max="1550" width="16.7109375" style="1" customWidth="1"/>
    <col min="1551" max="1555" width="15.5703125" style="1" customWidth="1"/>
    <col min="1556" max="1556" width="22.7109375" style="1" customWidth="1"/>
    <col min="1557" max="1564" width="20.85546875" style="1" customWidth="1"/>
    <col min="1565" max="1792" width="11.42578125" style="1"/>
    <col min="1793" max="1793" width="24.28515625" style="1" customWidth="1"/>
    <col min="1794" max="1794" width="11.7109375" style="1" customWidth="1"/>
    <col min="1795" max="1795" width="17.42578125" style="1" customWidth="1"/>
    <col min="1796" max="1796" width="27.42578125" style="1" customWidth="1"/>
    <col min="1797" max="1797" width="18.42578125" style="1" customWidth="1"/>
    <col min="1798" max="1798" width="15.85546875" style="1" customWidth="1"/>
    <col min="1799" max="1799" width="22.42578125" style="1" customWidth="1"/>
    <col min="1800" max="1800" width="16.140625" style="1" customWidth="1"/>
    <col min="1801" max="1801" width="17.42578125" style="1" customWidth="1"/>
    <col min="1802" max="1802" width="15.42578125" style="1" customWidth="1"/>
    <col min="1803" max="1803" width="15.28515625" style="1" customWidth="1"/>
    <col min="1804" max="1804" width="15.42578125" style="1" customWidth="1"/>
    <col min="1805" max="1805" width="15.85546875" style="1" customWidth="1"/>
    <col min="1806" max="1806" width="16.7109375" style="1" customWidth="1"/>
    <col min="1807" max="1811" width="15.5703125" style="1" customWidth="1"/>
    <col min="1812" max="1812" width="22.7109375" style="1" customWidth="1"/>
    <col min="1813" max="1820" width="20.85546875" style="1" customWidth="1"/>
    <col min="1821" max="2048" width="11.42578125" style="1"/>
    <col min="2049" max="2049" width="24.28515625" style="1" customWidth="1"/>
    <col min="2050" max="2050" width="11.7109375" style="1" customWidth="1"/>
    <col min="2051" max="2051" width="17.42578125" style="1" customWidth="1"/>
    <col min="2052" max="2052" width="27.42578125" style="1" customWidth="1"/>
    <col min="2053" max="2053" width="18.42578125" style="1" customWidth="1"/>
    <col min="2054" max="2054" width="15.85546875" style="1" customWidth="1"/>
    <col min="2055" max="2055" width="22.42578125" style="1" customWidth="1"/>
    <col min="2056" max="2056" width="16.140625" style="1" customWidth="1"/>
    <col min="2057" max="2057" width="17.42578125" style="1" customWidth="1"/>
    <col min="2058" max="2058" width="15.42578125" style="1" customWidth="1"/>
    <col min="2059" max="2059" width="15.28515625" style="1" customWidth="1"/>
    <col min="2060" max="2060" width="15.42578125" style="1" customWidth="1"/>
    <col min="2061" max="2061" width="15.85546875" style="1" customWidth="1"/>
    <col min="2062" max="2062" width="16.7109375" style="1" customWidth="1"/>
    <col min="2063" max="2067" width="15.5703125" style="1" customWidth="1"/>
    <col min="2068" max="2068" width="22.7109375" style="1" customWidth="1"/>
    <col min="2069" max="2076" width="20.85546875" style="1" customWidth="1"/>
    <col min="2077" max="2304" width="11.42578125" style="1"/>
    <col min="2305" max="2305" width="24.28515625" style="1" customWidth="1"/>
    <col min="2306" max="2306" width="11.7109375" style="1" customWidth="1"/>
    <col min="2307" max="2307" width="17.42578125" style="1" customWidth="1"/>
    <col min="2308" max="2308" width="27.42578125" style="1" customWidth="1"/>
    <col min="2309" max="2309" width="18.42578125" style="1" customWidth="1"/>
    <col min="2310" max="2310" width="15.85546875" style="1" customWidth="1"/>
    <col min="2311" max="2311" width="22.42578125" style="1" customWidth="1"/>
    <col min="2312" max="2312" width="16.140625" style="1" customWidth="1"/>
    <col min="2313" max="2313" width="17.42578125" style="1" customWidth="1"/>
    <col min="2314" max="2314" width="15.42578125" style="1" customWidth="1"/>
    <col min="2315" max="2315" width="15.28515625" style="1" customWidth="1"/>
    <col min="2316" max="2316" width="15.42578125" style="1" customWidth="1"/>
    <col min="2317" max="2317" width="15.85546875" style="1" customWidth="1"/>
    <col min="2318" max="2318" width="16.7109375" style="1" customWidth="1"/>
    <col min="2319" max="2323" width="15.5703125" style="1" customWidth="1"/>
    <col min="2324" max="2324" width="22.7109375" style="1" customWidth="1"/>
    <col min="2325" max="2332" width="20.85546875" style="1" customWidth="1"/>
    <col min="2333" max="2560" width="11.42578125" style="1"/>
    <col min="2561" max="2561" width="24.28515625" style="1" customWidth="1"/>
    <col min="2562" max="2562" width="11.7109375" style="1" customWidth="1"/>
    <col min="2563" max="2563" width="17.42578125" style="1" customWidth="1"/>
    <col min="2564" max="2564" width="27.42578125" style="1" customWidth="1"/>
    <col min="2565" max="2565" width="18.42578125" style="1" customWidth="1"/>
    <col min="2566" max="2566" width="15.85546875" style="1" customWidth="1"/>
    <col min="2567" max="2567" width="22.42578125" style="1" customWidth="1"/>
    <col min="2568" max="2568" width="16.140625" style="1" customWidth="1"/>
    <col min="2569" max="2569" width="17.42578125" style="1" customWidth="1"/>
    <col min="2570" max="2570" width="15.42578125" style="1" customWidth="1"/>
    <col min="2571" max="2571" width="15.28515625" style="1" customWidth="1"/>
    <col min="2572" max="2572" width="15.42578125" style="1" customWidth="1"/>
    <col min="2573" max="2573" width="15.85546875" style="1" customWidth="1"/>
    <col min="2574" max="2574" width="16.7109375" style="1" customWidth="1"/>
    <col min="2575" max="2579" width="15.5703125" style="1" customWidth="1"/>
    <col min="2580" max="2580" width="22.7109375" style="1" customWidth="1"/>
    <col min="2581" max="2588" width="20.85546875" style="1" customWidth="1"/>
    <col min="2589" max="2816" width="11.42578125" style="1"/>
    <col min="2817" max="2817" width="24.28515625" style="1" customWidth="1"/>
    <col min="2818" max="2818" width="11.7109375" style="1" customWidth="1"/>
    <col min="2819" max="2819" width="17.42578125" style="1" customWidth="1"/>
    <col min="2820" max="2820" width="27.42578125" style="1" customWidth="1"/>
    <col min="2821" max="2821" width="18.42578125" style="1" customWidth="1"/>
    <col min="2822" max="2822" width="15.85546875" style="1" customWidth="1"/>
    <col min="2823" max="2823" width="22.42578125" style="1" customWidth="1"/>
    <col min="2824" max="2824" width="16.140625" style="1" customWidth="1"/>
    <col min="2825" max="2825" width="17.42578125" style="1" customWidth="1"/>
    <col min="2826" max="2826" width="15.42578125" style="1" customWidth="1"/>
    <col min="2827" max="2827" width="15.28515625" style="1" customWidth="1"/>
    <col min="2828" max="2828" width="15.42578125" style="1" customWidth="1"/>
    <col min="2829" max="2829" width="15.85546875" style="1" customWidth="1"/>
    <col min="2830" max="2830" width="16.7109375" style="1" customWidth="1"/>
    <col min="2831" max="2835" width="15.5703125" style="1" customWidth="1"/>
    <col min="2836" max="2836" width="22.7109375" style="1" customWidth="1"/>
    <col min="2837" max="2844" width="20.85546875" style="1" customWidth="1"/>
    <col min="2845" max="3072" width="11.42578125" style="1"/>
    <col min="3073" max="3073" width="24.28515625" style="1" customWidth="1"/>
    <col min="3074" max="3074" width="11.7109375" style="1" customWidth="1"/>
    <col min="3075" max="3075" width="17.42578125" style="1" customWidth="1"/>
    <col min="3076" max="3076" width="27.42578125" style="1" customWidth="1"/>
    <col min="3077" max="3077" width="18.42578125" style="1" customWidth="1"/>
    <col min="3078" max="3078" width="15.85546875" style="1" customWidth="1"/>
    <col min="3079" max="3079" width="22.42578125" style="1" customWidth="1"/>
    <col min="3080" max="3080" width="16.140625" style="1" customWidth="1"/>
    <col min="3081" max="3081" width="17.42578125" style="1" customWidth="1"/>
    <col min="3082" max="3082" width="15.42578125" style="1" customWidth="1"/>
    <col min="3083" max="3083" width="15.28515625" style="1" customWidth="1"/>
    <col min="3084" max="3084" width="15.42578125" style="1" customWidth="1"/>
    <col min="3085" max="3085" width="15.85546875" style="1" customWidth="1"/>
    <col min="3086" max="3086" width="16.7109375" style="1" customWidth="1"/>
    <col min="3087" max="3091" width="15.5703125" style="1" customWidth="1"/>
    <col min="3092" max="3092" width="22.7109375" style="1" customWidth="1"/>
    <col min="3093" max="3100" width="20.85546875" style="1" customWidth="1"/>
    <col min="3101" max="3328" width="11.42578125" style="1"/>
    <col min="3329" max="3329" width="24.28515625" style="1" customWidth="1"/>
    <col min="3330" max="3330" width="11.7109375" style="1" customWidth="1"/>
    <col min="3331" max="3331" width="17.42578125" style="1" customWidth="1"/>
    <col min="3332" max="3332" width="27.42578125" style="1" customWidth="1"/>
    <col min="3333" max="3333" width="18.42578125" style="1" customWidth="1"/>
    <col min="3334" max="3334" width="15.85546875" style="1" customWidth="1"/>
    <col min="3335" max="3335" width="22.42578125" style="1" customWidth="1"/>
    <col min="3336" max="3336" width="16.140625" style="1" customWidth="1"/>
    <col min="3337" max="3337" width="17.42578125" style="1" customWidth="1"/>
    <col min="3338" max="3338" width="15.42578125" style="1" customWidth="1"/>
    <col min="3339" max="3339" width="15.28515625" style="1" customWidth="1"/>
    <col min="3340" max="3340" width="15.42578125" style="1" customWidth="1"/>
    <col min="3341" max="3341" width="15.85546875" style="1" customWidth="1"/>
    <col min="3342" max="3342" width="16.7109375" style="1" customWidth="1"/>
    <col min="3343" max="3347" width="15.5703125" style="1" customWidth="1"/>
    <col min="3348" max="3348" width="22.7109375" style="1" customWidth="1"/>
    <col min="3349" max="3356" width="20.85546875" style="1" customWidth="1"/>
    <col min="3357" max="3584" width="11.42578125" style="1"/>
    <col min="3585" max="3585" width="24.28515625" style="1" customWidth="1"/>
    <col min="3586" max="3586" width="11.7109375" style="1" customWidth="1"/>
    <col min="3587" max="3587" width="17.42578125" style="1" customWidth="1"/>
    <col min="3588" max="3588" width="27.42578125" style="1" customWidth="1"/>
    <col min="3589" max="3589" width="18.42578125" style="1" customWidth="1"/>
    <col min="3590" max="3590" width="15.85546875" style="1" customWidth="1"/>
    <col min="3591" max="3591" width="22.42578125" style="1" customWidth="1"/>
    <col min="3592" max="3592" width="16.140625" style="1" customWidth="1"/>
    <col min="3593" max="3593" width="17.42578125" style="1" customWidth="1"/>
    <col min="3594" max="3594" width="15.42578125" style="1" customWidth="1"/>
    <col min="3595" max="3595" width="15.28515625" style="1" customWidth="1"/>
    <col min="3596" max="3596" width="15.42578125" style="1" customWidth="1"/>
    <col min="3597" max="3597" width="15.85546875" style="1" customWidth="1"/>
    <col min="3598" max="3598" width="16.7109375" style="1" customWidth="1"/>
    <col min="3599" max="3603" width="15.5703125" style="1" customWidth="1"/>
    <col min="3604" max="3604" width="22.7109375" style="1" customWidth="1"/>
    <col min="3605" max="3612" width="20.85546875" style="1" customWidth="1"/>
    <col min="3613" max="3840" width="11.42578125" style="1"/>
    <col min="3841" max="3841" width="24.28515625" style="1" customWidth="1"/>
    <col min="3842" max="3842" width="11.7109375" style="1" customWidth="1"/>
    <col min="3843" max="3843" width="17.42578125" style="1" customWidth="1"/>
    <col min="3844" max="3844" width="27.42578125" style="1" customWidth="1"/>
    <col min="3845" max="3845" width="18.42578125" style="1" customWidth="1"/>
    <col min="3846" max="3846" width="15.85546875" style="1" customWidth="1"/>
    <col min="3847" max="3847" width="22.42578125" style="1" customWidth="1"/>
    <col min="3848" max="3848" width="16.140625" style="1" customWidth="1"/>
    <col min="3849" max="3849" width="17.42578125" style="1" customWidth="1"/>
    <col min="3850" max="3850" width="15.42578125" style="1" customWidth="1"/>
    <col min="3851" max="3851" width="15.28515625" style="1" customWidth="1"/>
    <col min="3852" max="3852" width="15.42578125" style="1" customWidth="1"/>
    <col min="3853" max="3853" width="15.85546875" style="1" customWidth="1"/>
    <col min="3854" max="3854" width="16.7109375" style="1" customWidth="1"/>
    <col min="3855" max="3859" width="15.5703125" style="1" customWidth="1"/>
    <col min="3860" max="3860" width="22.7109375" style="1" customWidth="1"/>
    <col min="3861" max="3868" width="20.85546875" style="1" customWidth="1"/>
    <col min="3869" max="4096" width="11.42578125" style="1"/>
    <col min="4097" max="4097" width="24.28515625" style="1" customWidth="1"/>
    <col min="4098" max="4098" width="11.7109375" style="1" customWidth="1"/>
    <col min="4099" max="4099" width="17.42578125" style="1" customWidth="1"/>
    <col min="4100" max="4100" width="27.42578125" style="1" customWidth="1"/>
    <col min="4101" max="4101" width="18.42578125" style="1" customWidth="1"/>
    <col min="4102" max="4102" width="15.85546875" style="1" customWidth="1"/>
    <col min="4103" max="4103" width="22.42578125" style="1" customWidth="1"/>
    <col min="4104" max="4104" width="16.140625" style="1" customWidth="1"/>
    <col min="4105" max="4105" width="17.42578125" style="1" customWidth="1"/>
    <col min="4106" max="4106" width="15.42578125" style="1" customWidth="1"/>
    <col min="4107" max="4107" width="15.28515625" style="1" customWidth="1"/>
    <col min="4108" max="4108" width="15.42578125" style="1" customWidth="1"/>
    <col min="4109" max="4109" width="15.85546875" style="1" customWidth="1"/>
    <col min="4110" max="4110" width="16.7109375" style="1" customWidth="1"/>
    <col min="4111" max="4115" width="15.5703125" style="1" customWidth="1"/>
    <col min="4116" max="4116" width="22.7109375" style="1" customWidth="1"/>
    <col min="4117" max="4124" width="20.85546875" style="1" customWidth="1"/>
    <col min="4125" max="4352" width="11.42578125" style="1"/>
    <col min="4353" max="4353" width="24.28515625" style="1" customWidth="1"/>
    <col min="4354" max="4354" width="11.7109375" style="1" customWidth="1"/>
    <col min="4355" max="4355" width="17.42578125" style="1" customWidth="1"/>
    <col min="4356" max="4356" width="27.42578125" style="1" customWidth="1"/>
    <col min="4357" max="4357" width="18.42578125" style="1" customWidth="1"/>
    <col min="4358" max="4358" width="15.85546875" style="1" customWidth="1"/>
    <col min="4359" max="4359" width="22.42578125" style="1" customWidth="1"/>
    <col min="4360" max="4360" width="16.140625" style="1" customWidth="1"/>
    <col min="4361" max="4361" width="17.42578125" style="1" customWidth="1"/>
    <col min="4362" max="4362" width="15.42578125" style="1" customWidth="1"/>
    <col min="4363" max="4363" width="15.28515625" style="1" customWidth="1"/>
    <col min="4364" max="4364" width="15.42578125" style="1" customWidth="1"/>
    <col min="4365" max="4365" width="15.85546875" style="1" customWidth="1"/>
    <col min="4366" max="4366" width="16.7109375" style="1" customWidth="1"/>
    <col min="4367" max="4371" width="15.5703125" style="1" customWidth="1"/>
    <col min="4372" max="4372" width="22.7109375" style="1" customWidth="1"/>
    <col min="4373" max="4380" width="20.85546875" style="1" customWidth="1"/>
    <col min="4381" max="4608" width="11.42578125" style="1"/>
    <col min="4609" max="4609" width="24.28515625" style="1" customWidth="1"/>
    <col min="4610" max="4610" width="11.7109375" style="1" customWidth="1"/>
    <col min="4611" max="4611" width="17.42578125" style="1" customWidth="1"/>
    <col min="4612" max="4612" width="27.42578125" style="1" customWidth="1"/>
    <col min="4613" max="4613" width="18.42578125" style="1" customWidth="1"/>
    <col min="4614" max="4614" width="15.85546875" style="1" customWidth="1"/>
    <col min="4615" max="4615" width="22.42578125" style="1" customWidth="1"/>
    <col min="4616" max="4616" width="16.140625" style="1" customWidth="1"/>
    <col min="4617" max="4617" width="17.42578125" style="1" customWidth="1"/>
    <col min="4618" max="4618" width="15.42578125" style="1" customWidth="1"/>
    <col min="4619" max="4619" width="15.28515625" style="1" customWidth="1"/>
    <col min="4620" max="4620" width="15.42578125" style="1" customWidth="1"/>
    <col min="4621" max="4621" width="15.85546875" style="1" customWidth="1"/>
    <col min="4622" max="4622" width="16.7109375" style="1" customWidth="1"/>
    <col min="4623" max="4627" width="15.5703125" style="1" customWidth="1"/>
    <col min="4628" max="4628" width="22.7109375" style="1" customWidth="1"/>
    <col min="4629" max="4636" width="20.85546875" style="1" customWidth="1"/>
    <col min="4637" max="4864" width="11.42578125" style="1"/>
    <col min="4865" max="4865" width="24.28515625" style="1" customWidth="1"/>
    <col min="4866" max="4866" width="11.7109375" style="1" customWidth="1"/>
    <col min="4867" max="4867" width="17.42578125" style="1" customWidth="1"/>
    <col min="4868" max="4868" width="27.42578125" style="1" customWidth="1"/>
    <col min="4869" max="4869" width="18.42578125" style="1" customWidth="1"/>
    <col min="4870" max="4870" width="15.85546875" style="1" customWidth="1"/>
    <col min="4871" max="4871" width="22.42578125" style="1" customWidth="1"/>
    <col min="4872" max="4872" width="16.140625" style="1" customWidth="1"/>
    <col min="4873" max="4873" width="17.42578125" style="1" customWidth="1"/>
    <col min="4874" max="4874" width="15.42578125" style="1" customWidth="1"/>
    <col min="4875" max="4875" width="15.28515625" style="1" customWidth="1"/>
    <col min="4876" max="4876" width="15.42578125" style="1" customWidth="1"/>
    <col min="4877" max="4877" width="15.85546875" style="1" customWidth="1"/>
    <col min="4878" max="4878" width="16.7109375" style="1" customWidth="1"/>
    <col min="4879" max="4883" width="15.5703125" style="1" customWidth="1"/>
    <col min="4884" max="4884" width="22.7109375" style="1" customWidth="1"/>
    <col min="4885" max="4892" width="20.85546875" style="1" customWidth="1"/>
    <col min="4893" max="5120" width="11.42578125" style="1"/>
    <col min="5121" max="5121" width="24.28515625" style="1" customWidth="1"/>
    <col min="5122" max="5122" width="11.7109375" style="1" customWidth="1"/>
    <col min="5123" max="5123" width="17.42578125" style="1" customWidth="1"/>
    <col min="5124" max="5124" width="27.42578125" style="1" customWidth="1"/>
    <col min="5125" max="5125" width="18.42578125" style="1" customWidth="1"/>
    <col min="5126" max="5126" width="15.85546875" style="1" customWidth="1"/>
    <col min="5127" max="5127" width="22.42578125" style="1" customWidth="1"/>
    <col min="5128" max="5128" width="16.140625" style="1" customWidth="1"/>
    <col min="5129" max="5129" width="17.42578125" style="1" customWidth="1"/>
    <col min="5130" max="5130" width="15.42578125" style="1" customWidth="1"/>
    <col min="5131" max="5131" width="15.28515625" style="1" customWidth="1"/>
    <col min="5132" max="5132" width="15.42578125" style="1" customWidth="1"/>
    <col min="5133" max="5133" width="15.85546875" style="1" customWidth="1"/>
    <col min="5134" max="5134" width="16.7109375" style="1" customWidth="1"/>
    <col min="5135" max="5139" width="15.5703125" style="1" customWidth="1"/>
    <col min="5140" max="5140" width="22.7109375" style="1" customWidth="1"/>
    <col min="5141" max="5148" width="20.85546875" style="1" customWidth="1"/>
    <col min="5149" max="5376" width="11.42578125" style="1"/>
    <col min="5377" max="5377" width="24.28515625" style="1" customWidth="1"/>
    <col min="5378" max="5378" width="11.7109375" style="1" customWidth="1"/>
    <col min="5379" max="5379" width="17.42578125" style="1" customWidth="1"/>
    <col min="5380" max="5380" width="27.42578125" style="1" customWidth="1"/>
    <col min="5381" max="5381" width="18.42578125" style="1" customWidth="1"/>
    <col min="5382" max="5382" width="15.85546875" style="1" customWidth="1"/>
    <col min="5383" max="5383" width="22.42578125" style="1" customWidth="1"/>
    <col min="5384" max="5384" width="16.140625" style="1" customWidth="1"/>
    <col min="5385" max="5385" width="17.42578125" style="1" customWidth="1"/>
    <col min="5386" max="5386" width="15.42578125" style="1" customWidth="1"/>
    <col min="5387" max="5387" width="15.28515625" style="1" customWidth="1"/>
    <col min="5388" max="5388" width="15.42578125" style="1" customWidth="1"/>
    <col min="5389" max="5389" width="15.85546875" style="1" customWidth="1"/>
    <col min="5390" max="5390" width="16.7109375" style="1" customWidth="1"/>
    <col min="5391" max="5395" width="15.5703125" style="1" customWidth="1"/>
    <col min="5396" max="5396" width="22.7109375" style="1" customWidth="1"/>
    <col min="5397" max="5404" width="20.85546875" style="1" customWidth="1"/>
    <col min="5405" max="5632" width="11.42578125" style="1"/>
    <col min="5633" max="5633" width="24.28515625" style="1" customWidth="1"/>
    <col min="5634" max="5634" width="11.7109375" style="1" customWidth="1"/>
    <col min="5635" max="5635" width="17.42578125" style="1" customWidth="1"/>
    <col min="5636" max="5636" width="27.42578125" style="1" customWidth="1"/>
    <col min="5637" max="5637" width="18.42578125" style="1" customWidth="1"/>
    <col min="5638" max="5638" width="15.85546875" style="1" customWidth="1"/>
    <col min="5639" max="5639" width="22.42578125" style="1" customWidth="1"/>
    <col min="5640" max="5640" width="16.140625" style="1" customWidth="1"/>
    <col min="5641" max="5641" width="17.42578125" style="1" customWidth="1"/>
    <col min="5642" max="5642" width="15.42578125" style="1" customWidth="1"/>
    <col min="5643" max="5643" width="15.28515625" style="1" customWidth="1"/>
    <col min="5644" max="5644" width="15.42578125" style="1" customWidth="1"/>
    <col min="5645" max="5645" width="15.85546875" style="1" customWidth="1"/>
    <col min="5646" max="5646" width="16.7109375" style="1" customWidth="1"/>
    <col min="5647" max="5651" width="15.5703125" style="1" customWidth="1"/>
    <col min="5652" max="5652" width="22.7109375" style="1" customWidth="1"/>
    <col min="5653" max="5660" width="20.85546875" style="1" customWidth="1"/>
    <col min="5661" max="5888" width="11.42578125" style="1"/>
    <col min="5889" max="5889" width="24.28515625" style="1" customWidth="1"/>
    <col min="5890" max="5890" width="11.7109375" style="1" customWidth="1"/>
    <col min="5891" max="5891" width="17.42578125" style="1" customWidth="1"/>
    <col min="5892" max="5892" width="27.42578125" style="1" customWidth="1"/>
    <col min="5893" max="5893" width="18.42578125" style="1" customWidth="1"/>
    <col min="5894" max="5894" width="15.85546875" style="1" customWidth="1"/>
    <col min="5895" max="5895" width="22.42578125" style="1" customWidth="1"/>
    <col min="5896" max="5896" width="16.140625" style="1" customWidth="1"/>
    <col min="5897" max="5897" width="17.42578125" style="1" customWidth="1"/>
    <col min="5898" max="5898" width="15.42578125" style="1" customWidth="1"/>
    <col min="5899" max="5899" width="15.28515625" style="1" customWidth="1"/>
    <col min="5900" max="5900" width="15.42578125" style="1" customWidth="1"/>
    <col min="5901" max="5901" width="15.85546875" style="1" customWidth="1"/>
    <col min="5902" max="5902" width="16.7109375" style="1" customWidth="1"/>
    <col min="5903" max="5907" width="15.5703125" style="1" customWidth="1"/>
    <col min="5908" max="5908" width="22.7109375" style="1" customWidth="1"/>
    <col min="5909" max="5916" width="20.85546875" style="1" customWidth="1"/>
    <col min="5917" max="6144" width="11.42578125" style="1"/>
    <col min="6145" max="6145" width="24.28515625" style="1" customWidth="1"/>
    <col min="6146" max="6146" width="11.7109375" style="1" customWidth="1"/>
    <col min="6147" max="6147" width="17.42578125" style="1" customWidth="1"/>
    <col min="6148" max="6148" width="27.42578125" style="1" customWidth="1"/>
    <col min="6149" max="6149" width="18.42578125" style="1" customWidth="1"/>
    <col min="6150" max="6150" width="15.85546875" style="1" customWidth="1"/>
    <col min="6151" max="6151" width="22.42578125" style="1" customWidth="1"/>
    <col min="6152" max="6152" width="16.140625" style="1" customWidth="1"/>
    <col min="6153" max="6153" width="17.42578125" style="1" customWidth="1"/>
    <col min="6154" max="6154" width="15.42578125" style="1" customWidth="1"/>
    <col min="6155" max="6155" width="15.28515625" style="1" customWidth="1"/>
    <col min="6156" max="6156" width="15.42578125" style="1" customWidth="1"/>
    <col min="6157" max="6157" width="15.85546875" style="1" customWidth="1"/>
    <col min="6158" max="6158" width="16.7109375" style="1" customWidth="1"/>
    <col min="6159" max="6163" width="15.5703125" style="1" customWidth="1"/>
    <col min="6164" max="6164" width="22.7109375" style="1" customWidth="1"/>
    <col min="6165" max="6172" width="20.85546875" style="1" customWidth="1"/>
    <col min="6173" max="6400" width="11.42578125" style="1"/>
    <col min="6401" max="6401" width="24.28515625" style="1" customWidth="1"/>
    <col min="6402" max="6402" width="11.7109375" style="1" customWidth="1"/>
    <col min="6403" max="6403" width="17.42578125" style="1" customWidth="1"/>
    <col min="6404" max="6404" width="27.42578125" style="1" customWidth="1"/>
    <col min="6405" max="6405" width="18.42578125" style="1" customWidth="1"/>
    <col min="6406" max="6406" width="15.85546875" style="1" customWidth="1"/>
    <col min="6407" max="6407" width="22.42578125" style="1" customWidth="1"/>
    <col min="6408" max="6408" width="16.140625" style="1" customWidth="1"/>
    <col min="6409" max="6409" width="17.42578125" style="1" customWidth="1"/>
    <col min="6410" max="6410" width="15.42578125" style="1" customWidth="1"/>
    <col min="6411" max="6411" width="15.28515625" style="1" customWidth="1"/>
    <col min="6412" max="6412" width="15.42578125" style="1" customWidth="1"/>
    <col min="6413" max="6413" width="15.85546875" style="1" customWidth="1"/>
    <col min="6414" max="6414" width="16.7109375" style="1" customWidth="1"/>
    <col min="6415" max="6419" width="15.5703125" style="1" customWidth="1"/>
    <col min="6420" max="6420" width="22.7109375" style="1" customWidth="1"/>
    <col min="6421" max="6428" width="20.85546875" style="1" customWidth="1"/>
    <col min="6429" max="6656" width="11.42578125" style="1"/>
    <col min="6657" max="6657" width="24.28515625" style="1" customWidth="1"/>
    <col min="6658" max="6658" width="11.7109375" style="1" customWidth="1"/>
    <col min="6659" max="6659" width="17.42578125" style="1" customWidth="1"/>
    <col min="6660" max="6660" width="27.42578125" style="1" customWidth="1"/>
    <col min="6661" max="6661" width="18.42578125" style="1" customWidth="1"/>
    <col min="6662" max="6662" width="15.85546875" style="1" customWidth="1"/>
    <col min="6663" max="6663" width="22.42578125" style="1" customWidth="1"/>
    <col min="6664" max="6664" width="16.140625" style="1" customWidth="1"/>
    <col min="6665" max="6665" width="17.42578125" style="1" customWidth="1"/>
    <col min="6666" max="6666" width="15.42578125" style="1" customWidth="1"/>
    <col min="6667" max="6667" width="15.28515625" style="1" customWidth="1"/>
    <col min="6668" max="6668" width="15.42578125" style="1" customWidth="1"/>
    <col min="6669" max="6669" width="15.85546875" style="1" customWidth="1"/>
    <col min="6670" max="6670" width="16.7109375" style="1" customWidth="1"/>
    <col min="6671" max="6675" width="15.5703125" style="1" customWidth="1"/>
    <col min="6676" max="6676" width="22.7109375" style="1" customWidth="1"/>
    <col min="6677" max="6684" width="20.85546875" style="1" customWidth="1"/>
    <col min="6685" max="6912" width="11.42578125" style="1"/>
    <col min="6913" max="6913" width="24.28515625" style="1" customWidth="1"/>
    <col min="6914" max="6914" width="11.7109375" style="1" customWidth="1"/>
    <col min="6915" max="6915" width="17.42578125" style="1" customWidth="1"/>
    <col min="6916" max="6916" width="27.42578125" style="1" customWidth="1"/>
    <col min="6917" max="6917" width="18.42578125" style="1" customWidth="1"/>
    <col min="6918" max="6918" width="15.85546875" style="1" customWidth="1"/>
    <col min="6919" max="6919" width="22.42578125" style="1" customWidth="1"/>
    <col min="6920" max="6920" width="16.140625" style="1" customWidth="1"/>
    <col min="6921" max="6921" width="17.42578125" style="1" customWidth="1"/>
    <col min="6922" max="6922" width="15.42578125" style="1" customWidth="1"/>
    <col min="6923" max="6923" width="15.28515625" style="1" customWidth="1"/>
    <col min="6924" max="6924" width="15.42578125" style="1" customWidth="1"/>
    <col min="6925" max="6925" width="15.85546875" style="1" customWidth="1"/>
    <col min="6926" max="6926" width="16.7109375" style="1" customWidth="1"/>
    <col min="6927" max="6931" width="15.5703125" style="1" customWidth="1"/>
    <col min="6932" max="6932" width="22.7109375" style="1" customWidth="1"/>
    <col min="6933" max="6940" width="20.85546875" style="1" customWidth="1"/>
    <col min="6941" max="7168" width="11.42578125" style="1"/>
    <col min="7169" max="7169" width="24.28515625" style="1" customWidth="1"/>
    <col min="7170" max="7170" width="11.7109375" style="1" customWidth="1"/>
    <col min="7171" max="7171" width="17.42578125" style="1" customWidth="1"/>
    <col min="7172" max="7172" width="27.42578125" style="1" customWidth="1"/>
    <col min="7173" max="7173" width="18.42578125" style="1" customWidth="1"/>
    <col min="7174" max="7174" width="15.85546875" style="1" customWidth="1"/>
    <col min="7175" max="7175" width="22.42578125" style="1" customWidth="1"/>
    <col min="7176" max="7176" width="16.140625" style="1" customWidth="1"/>
    <col min="7177" max="7177" width="17.42578125" style="1" customWidth="1"/>
    <col min="7178" max="7178" width="15.42578125" style="1" customWidth="1"/>
    <col min="7179" max="7179" width="15.28515625" style="1" customWidth="1"/>
    <col min="7180" max="7180" width="15.42578125" style="1" customWidth="1"/>
    <col min="7181" max="7181" width="15.85546875" style="1" customWidth="1"/>
    <col min="7182" max="7182" width="16.7109375" style="1" customWidth="1"/>
    <col min="7183" max="7187" width="15.5703125" style="1" customWidth="1"/>
    <col min="7188" max="7188" width="22.7109375" style="1" customWidth="1"/>
    <col min="7189" max="7196" width="20.85546875" style="1" customWidth="1"/>
    <col min="7197" max="7424" width="11.42578125" style="1"/>
    <col min="7425" max="7425" width="24.28515625" style="1" customWidth="1"/>
    <col min="7426" max="7426" width="11.7109375" style="1" customWidth="1"/>
    <col min="7427" max="7427" width="17.42578125" style="1" customWidth="1"/>
    <col min="7428" max="7428" width="27.42578125" style="1" customWidth="1"/>
    <col min="7429" max="7429" width="18.42578125" style="1" customWidth="1"/>
    <col min="7430" max="7430" width="15.85546875" style="1" customWidth="1"/>
    <col min="7431" max="7431" width="22.42578125" style="1" customWidth="1"/>
    <col min="7432" max="7432" width="16.140625" style="1" customWidth="1"/>
    <col min="7433" max="7433" width="17.42578125" style="1" customWidth="1"/>
    <col min="7434" max="7434" width="15.42578125" style="1" customWidth="1"/>
    <col min="7435" max="7435" width="15.28515625" style="1" customWidth="1"/>
    <col min="7436" max="7436" width="15.42578125" style="1" customWidth="1"/>
    <col min="7437" max="7437" width="15.85546875" style="1" customWidth="1"/>
    <col min="7438" max="7438" width="16.7109375" style="1" customWidth="1"/>
    <col min="7439" max="7443" width="15.5703125" style="1" customWidth="1"/>
    <col min="7444" max="7444" width="22.7109375" style="1" customWidth="1"/>
    <col min="7445" max="7452" width="20.85546875" style="1" customWidth="1"/>
    <col min="7453" max="7680" width="11.42578125" style="1"/>
    <col min="7681" max="7681" width="24.28515625" style="1" customWidth="1"/>
    <col min="7682" max="7682" width="11.7109375" style="1" customWidth="1"/>
    <col min="7683" max="7683" width="17.42578125" style="1" customWidth="1"/>
    <col min="7684" max="7684" width="27.42578125" style="1" customWidth="1"/>
    <col min="7685" max="7685" width="18.42578125" style="1" customWidth="1"/>
    <col min="7686" max="7686" width="15.85546875" style="1" customWidth="1"/>
    <col min="7687" max="7687" width="22.42578125" style="1" customWidth="1"/>
    <col min="7688" max="7688" width="16.140625" style="1" customWidth="1"/>
    <col min="7689" max="7689" width="17.42578125" style="1" customWidth="1"/>
    <col min="7690" max="7690" width="15.42578125" style="1" customWidth="1"/>
    <col min="7691" max="7691" width="15.28515625" style="1" customWidth="1"/>
    <col min="7692" max="7692" width="15.42578125" style="1" customWidth="1"/>
    <col min="7693" max="7693" width="15.85546875" style="1" customWidth="1"/>
    <col min="7694" max="7694" width="16.7109375" style="1" customWidth="1"/>
    <col min="7695" max="7699" width="15.5703125" style="1" customWidth="1"/>
    <col min="7700" max="7700" width="22.7109375" style="1" customWidth="1"/>
    <col min="7701" max="7708" width="20.85546875" style="1" customWidth="1"/>
    <col min="7709" max="7936" width="11.42578125" style="1"/>
    <col min="7937" max="7937" width="24.28515625" style="1" customWidth="1"/>
    <col min="7938" max="7938" width="11.7109375" style="1" customWidth="1"/>
    <col min="7939" max="7939" width="17.42578125" style="1" customWidth="1"/>
    <col min="7940" max="7940" width="27.42578125" style="1" customWidth="1"/>
    <col min="7941" max="7941" width="18.42578125" style="1" customWidth="1"/>
    <col min="7942" max="7942" width="15.85546875" style="1" customWidth="1"/>
    <col min="7943" max="7943" width="22.42578125" style="1" customWidth="1"/>
    <col min="7944" max="7944" width="16.140625" style="1" customWidth="1"/>
    <col min="7945" max="7945" width="17.42578125" style="1" customWidth="1"/>
    <col min="7946" max="7946" width="15.42578125" style="1" customWidth="1"/>
    <col min="7947" max="7947" width="15.28515625" style="1" customWidth="1"/>
    <col min="7948" max="7948" width="15.42578125" style="1" customWidth="1"/>
    <col min="7949" max="7949" width="15.85546875" style="1" customWidth="1"/>
    <col min="7950" max="7950" width="16.7109375" style="1" customWidth="1"/>
    <col min="7951" max="7955" width="15.5703125" style="1" customWidth="1"/>
    <col min="7956" max="7956" width="22.7109375" style="1" customWidth="1"/>
    <col min="7957" max="7964" width="20.85546875" style="1" customWidth="1"/>
    <col min="7965" max="8192" width="11.42578125" style="1"/>
    <col min="8193" max="8193" width="24.28515625" style="1" customWidth="1"/>
    <col min="8194" max="8194" width="11.7109375" style="1" customWidth="1"/>
    <col min="8195" max="8195" width="17.42578125" style="1" customWidth="1"/>
    <col min="8196" max="8196" width="27.42578125" style="1" customWidth="1"/>
    <col min="8197" max="8197" width="18.42578125" style="1" customWidth="1"/>
    <col min="8198" max="8198" width="15.85546875" style="1" customWidth="1"/>
    <col min="8199" max="8199" width="22.42578125" style="1" customWidth="1"/>
    <col min="8200" max="8200" width="16.140625" style="1" customWidth="1"/>
    <col min="8201" max="8201" width="17.42578125" style="1" customWidth="1"/>
    <col min="8202" max="8202" width="15.42578125" style="1" customWidth="1"/>
    <col min="8203" max="8203" width="15.28515625" style="1" customWidth="1"/>
    <col min="8204" max="8204" width="15.42578125" style="1" customWidth="1"/>
    <col min="8205" max="8205" width="15.85546875" style="1" customWidth="1"/>
    <col min="8206" max="8206" width="16.7109375" style="1" customWidth="1"/>
    <col min="8207" max="8211" width="15.5703125" style="1" customWidth="1"/>
    <col min="8212" max="8212" width="22.7109375" style="1" customWidth="1"/>
    <col min="8213" max="8220" width="20.85546875" style="1" customWidth="1"/>
    <col min="8221" max="8448" width="11.42578125" style="1"/>
    <col min="8449" max="8449" width="24.28515625" style="1" customWidth="1"/>
    <col min="8450" max="8450" width="11.7109375" style="1" customWidth="1"/>
    <col min="8451" max="8451" width="17.42578125" style="1" customWidth="1"/>
    <col min="8452" max="8452" width="27.42578125" style="1" customWidth="1"/>
    <col min="8453" max="8453" width="18.42578125" style="1" customWidth="1"/>
    <col min="8454" max="8454" width="15.85546875" style="1" customWidth="1"/>
    <col min="8455" max="8455" width="22.42578125" style="1" customWidth="1"/>
    <col min="8456" max="8456" width="16.140625" style="1" customWidth="1"/>
    <col min="8457" max="8457" width="17.42578125" style="1" customWidth="1"/>
    <col min="8458" max="8458" width="15.42578125" style="1" customWidth="1"/>
    <col min="8459" max="8459" width="15.28515625" style="1" customWidth="1"/>
    <col min="8460" max="8460" width="15.42578125" style="1" customWidth="1"/>
    <col min="8461" max="8461" width="15.85546875" style="1" customWidth="1"/>
    <col min="8462" max="8462" width="16.7109375" style="1" customWidth="1"/>
    <col min="8463" max="8467" width="15.5703125" style="1" customWidth="1"/>
    <col min="8468" max="8468" width="22.7109375" style="1" customWidth="1"/>
    <col min="8469" max="8476" width="20.85546875" style="1" customWidth="1"/>
    <col min="8477" max="8704" width="11.42578125" style="1"/>
    <col min="8705" max="8705" width="24.28515625" style="1" customWidth="1"/>
    <col min="8706" max="8706" width="11.7109375" style="1" customWidth="1"/>
    <col min="8707" max="8707" width="17.42578125" style="1" customWidth="1"/>
    <col min="8708" max="8708" width="27.42578125" style="1" customWidth="1"/>
    <col min="8709" max="8709" width="18.42578125" style="1" customWidth="1"/>
    <col min="8710" max="8710" width="15.85546875" style="1" customWidth="1"/>
    <col min="8711" max="8711" width="22.42578125" style="1" customWidth="1"/>
    <col min="8712" max="8712" width="16.140625" style="1" customWidth="1"/>
    <col min="8713" max="8713" width="17.42578125" style="1" customWidth="1"/>
    <col min="8714" max="8714" width="15.42578125" style="1" customWidth="1"/>
    <col min="8715" max="8715" width="15.28515625" style="1" customWidth="1"/>
    <col min="8716" max="8716" width="15.42578125" style="1" customWidth="1"/>
    <col min="8717" max="8717" width="15.85546875" style="1" customWidth="1"/>
    <col min="8718" max="8718" width="16.7109375" style="1" customWidth="1"/>
    <col min="8719" max="8723" width="15.5703125" style="1" customWidth="1"/>
    <col min="8724" max="8724" width="22.7109375" style="1" customWidth="1"/>
    <col min="8725" max="8732" width="20.85546875" style="1" customWidth="1"/>
    <col min="8733" max="8960" width="11.42578125" style="1"/>
    <col min="8961" max="8961" width="24.28515625" style="1" customWidth="1"/>
    <col min="8962" max="8962" width="11.7109375" style="1" customWidth="1"/>
    <col min="8963" max="8963" width="17.42578125" style="1" customWidth="1"/>
    <col min="8964" max="8964" width="27.42578125" style="1" customWidth="1"/>
    <col min="8965" max="8965" width="18.42578125" style="1" customWidth="1"/>
    <col min="8966" max="8966" width="15.85546875" style="1" customWidth="1"/>
    <col min="8967" max="8967" width="22.42578125" style="1" customWidth="1"/>
    <col min="8968" max="8968" width="16.140625" style="1" customWidth="1"/>
    <col min="8969" max="8969" width="17.42578125" style="1" customWidth="1"/>
    <col min="8970" max="8970" width="15.42578125" style="1" customWidth="1"/>
    <col min="8971" max="8971" width="15.28515625" style="1" customWidth="1"/>
    <col min="8972" max="8972" width="15.42578125" style="1" customWidth="1"/>
    <col min="8973" max="8973" width="15.85546875" style="1" customWidth="1"/>
    <col min="8974" max="8974" width="16.7109375" style="1" customWidth="1"/>
    <col min="8975" max="8979" width="15.5703125" style="1" customWidth="1"/>
    <col min="8980" max="8980" width="22.7109375" style="1" customWidth="1"/>
    <col min="8981" max="8988" width="20.85546875" style="1" customWidth="1"/>
    <col min="8989" max="9216" width="11.42578125" style="1"/>
    <col min="9217" max="9217" width="24.28515625" style="1" customWidth="1"/>
    <col min="9218" max="9218" width="11.7109375" style="1" customWidth="1"/>
    <col min="9219" max="9219" width="17.42578125" style="1" customWidth="1"/>
    <col min="9220" max="9220" width="27.42578125" style="1" customWidth="1"/>
    <col min="9221" max="9221" width="18.42578125" style="1" customWidth="1"/>
    <col min="9222" max="9222" width="15.85546875" style="1" customWidth="1"/>
    <col min="9223" max="9223" width="22.42578125" style="1" customWidth="1"/>
    <col min="9224" max="9224" width="16.140625" style="1" customWidth="1"/>
    <col min="9225" max="9225" width="17.42578125" style="1" customWidth="1"/>
    <col min="9226" max="9226" width="15.42578125" style="1" customWidth="1"/>
    <col min="9227" max="9227" width="15.28515625" style="1" customWidth="1"/>
    <col min="9228" max="9228" width="15.42578125" style="1" customWidth="1"/>
    <col min="9229" max="9229" width="15.85546875" style="1" customWidth="1"/>
    <col min="9230" max="9230" width="16.7109375" style="1" customWidth="1"/>
    <col min="9231" max="9235" width="15.5703125" style="1" customWidth="1"/>
    <col min="9236" max="9236" width="22.7109375" style="1" customWidth="1"/>
    <col min="9237" max="9244" width="20.85546875" style="1" customWidth="1"/>
    <col min="9245" max="9472" width="11.42578125" style="1"/>
    <col min="9473" max="9473" width="24.28515625" style="1" customWidth="1"/>
    <col min="9474" max="9474" width="11.7109375" style="1" customWidth="1"/>
    <col min="9475" max="9475" width="17.42578125" style="1" customWidth="1"/>
    <col min="9476" max="9476" width="27.42578125" style="1" customWidth="1"/>
    <col min="9477" max="9477" width="18.42578125" style="1" customWidth="1"/>
    <col min="9478" max="9478" width="15.85546875" style="1" customWidth="1"/>
    <col min="9479" max="9479" width="22.42578125" style="1" customWidth="1"/>
    <col min="9480" max="9480" width="16.140625" style="1" customWidth="1"/>
    <col min="9481" max="9481" width="17.42578125" style="1" customWidth="1"/>
    <col min="9482" max="9482" width="15.42578125" style="1" customWidth="1"/>
    <col min="9483" max="9483" width="15.28515625" style="1" customWidth="1"/>
    <col min="9484" max="9484" width="15.42578125" style="1" customWidth="1"/>
    <col min="9485" max="9485" width="15.85546875" style="1" customWidth="1"/>
    <col min="9486" max="9486" width="16.7109375" style="1" customWidth="1"/>
    <col min="9487" max="9491" width="15.5703125" style="1" customWidth="1"/>
    <col min="9492" max="9492" width="22.7109375" style="1" customWidth="1"/>
    <col min="9493" max="9500" width="20.85546875" style="1" customWidth="1"/>
    <col min="9501" max="9728" width="11.42578125" style="1"/>
    <col min="9729" max="9729" width="24.28515625" style="1" customWidth="1"/>
    <col min="9730" max="9730" width="11.7109375" style="1" customWidth="1"/>
    <col min="9731" max="9731" width="17.42578125" style="1" customWidth="1"/>
    <col min="9732" max="9732" width="27.42578125" style="1" customWidth="1"/>
    <col min="9733" max="9733" width="18.42578125" style="1" customWidth="1"/>
    <col min="9734" max="9734" width="15.85546875" style="1" customWidth="1"/>
    <col min="9735" max="9735" width="22.42578125" style="1" customWidth="1"/>
    <col min="9736" max="9736" width="16.140625" style="1" customWidth="1"/>
    <col min="9737" max="9737" width="17.42578125" style="1" customWidth="1"/>
    <col min="9738" max="9738" width="15.42578125" style="1" customWidth="1"/>
    <col min="9739" max="9739" width="15.28515625" style="1" customWidth="1"/>
    <col min="9740" max="9740" width="15.42578125" style="1" customWidth="1"/>
    <col min="9741" max="9741" width="15.85546875" style="1" customWidth="1"/>
    <col min="9742" max="9742" width="16.7109375" style="1" customWidth="1"/>
    <col min="9743" max="9747" width="15.5703125" style="1" customWidth="1"/>
    <col min="9748" max="9748" width="22.7109375" style="1" customWidth="1"/>
    <col min="9749" max="9756" width="20.85546875" style="1" customWidth="1"/>
    <col min="9757" max="9984" width="11.42578125" style="1"/>
    <col min="9985" max="9985" width="24.28515625" style="1" customWidth="1"/>
    <col min="9986" max="9986" width="11.7109375" style="1" customWidth="1"/>
    <col min="9987" max="9987" width="17.42578125" style="1" customWidth="1"/>
    <col min="9988" max="9988" width="27.42578125" style="1" customWidth="1"/>
    <col min="9989" max="9989" width="18.42578125" style="1" customWidth="1"/>
    <col min="9990" max="9990" width="15.85546875" style="1" customWidth="1"/>
    <col min="9991" max="9991" width="22.42578125" style="1" customWidth="1"/>
    <col min="9992" max="9992" width="16.140625" style="1" customWidth="1"/>
    <col min="9993" max="9993" width="17.42578125" style="1" customWidth="1"/>
    <col min="9994" max="9994" width="15.42578125" style="1" customWidth="1"/>
    <col min="9995" max="9995" width="15.28515625" style="1" customWidth="1"/>
    <col min="9996" max="9996" width="15.42578125" style="1" customWidth="1"/>
    <col min="9997" max="9997" width="15.85546875" style="1" customWidth="1"/>
    <col min="9998" max="9998" width="16.7109375" style="1" customWidth="1"/>
    <col min="9999" max="10003" width="15.5703125" style="1" customWidth="1"/>
    <col min="10004" max="10004" width="22.7109375" style="1" customWidth="1"/>
    <col min="10005" max="10012" width="20.85546875" style="1" customWidth="1"/>
    <col min="10013" max="10240" width="11.42578125" style="1"/>
    <col min="10241" max="10241" width="24.28515625" style="1" customWidth="1"/>
    <col min="10242" max="10242" width="11.7109375" style="1" customWidth="1"/>
    <col min="10243" max="10243" width="17.42578125" style="1" customWidth="1"/>
    <col min="10244" max="10244" width="27.42578125" style="1" customWidth="1"/>
    <col min="10245" max="10245" width="18.42578125" style="1" customWidth="1"/>
    <col min="10246" max="10246" width="15.85546875" style="1" customWidth="1"/>
    <col min="10247" max="10247" width="22.42578125" style="1" customWidth="1"/>
    <col min="10248" max="10248" width="16.140625" style="1" customWidth="1"/>
    <col min="10249" max="10249" width="17.42578125" style="1" customWidth="1"/>
    <col min="10250" max="10250" width="15.42578125" style="1" customWidth="1"/>
    <col min="10251" max="10251" width="15.28515625" style="1" customWidth="1"/>
    <col min="10252" max="10252" width="15.42578125" style="1" customWidth="1"/>
    <col min="10253" max="10253" width="15.85546875" style="1" customWidth="1"/>
    <col min="10254" max="10254" width="16.7109375" style="1" customWidth="1"/>
    <col min="10255" max="10259" width="15.5703125" style="1" customWidth="1"/>
    <col min="10260" max="10260" width="22.7109375" style="1" customWidth="1"/>
    <col min="10261" max="10268" width="20.85546875" style="1" customWidth="1"/>
    <col min="10269" max="10496" width="11.42578125" style="1"/>
    <col min="10497" max="10497" width="24.28515625" style="1" customWidth="1"/>
    <col min="10498" max="10498" width="11.7109375" style="1" customWidth="1"/>
    <col min="10499" max="10499" width="17.42578125" style="1" customWidth="1"/>
    <col min="10500" max="10500" width="27.42578125" style="1" customWidth="1"/>
    <col min="10501" max="10501" width="18.42578125" style="1" customWidth="1"/>
    <col min="10502" max="10502" width="15.85546875" style="1" customWidth="1"/>
    <col min="10503" max="10503" width="22.42578125" style="1" customWidth="1"/>
    <col min="10504" max="10504" width="16.140625" style="1" customWidth="1"/>
    <col min="10505" max="10505" width="17.42578125" style="1" customWidth="1"/>
    <col min="10506" max="10506" width="15.42578125" style="1" customWidth="1"/>
    <col min="10507" max="10507" width="15.28515625" style="1" customWidth="1"/>
    <col min="10508" max="10508" width="15.42578125" style="1" customWidth="1"/>
    <col min="10509" max="10509" width="15.85546875" style="1" customWidth="1"/>
    <col min="10510" max="10510" width="16.7109375" style="1" customWidth="1"/>
    <col min="10511" max="10515" width="15.5703125" style="1" customWidth="1"/>
    <col min="10516" max="10516" width="22.7109375" style="1" customWidth="1"/>
    <col min="10517" max="10524" width="20.85546875" style="1" customWidth="1"/>
    <col min="10525" max="10752" width="11.42578125" style="1"/>
    <col min="10753" max="10753" width="24.28515625" style="1" customWidth="1"/>
    <col min="10754" max="10754" width="11.7109375" style="1" customWidth="1"/>
    <col min="10755" max="10755" width="17.42578125" style="1" customWidth="1"/>
    <col min="10756" max="10756" width="27.42578125" style="1" customWidth="1"/>
    <col min="10757" max="10757" width="18.42578125" style="1" customWidth="1"/>
    <col min="10758" max="10758" width="15.85546875" style="1" customWidth="1"/>
    <col min="10759" max="10759" width="22.42578125" style="1" customWidth="1"/>
    <col min="10760" max="10760" width="16.140625" style="1" customWidth="1"/>
    <col min="10761" max="10761" width="17.42578125" style="1" customWidth="1"/>
    <col min="10762" max="10762" width="15.42578125" style="1" customWidth="1"/>
    <col min="10763" max="10763" width="15.28515625" style="1" customWidth="1"/>
    <col min="10764" max="10764" width="15.42578125" style="1" customWidth="1"/>
    <col min="10765" max="10765" width="15.85546875" style="1" customWidth="1"/>
    <col min="10766" max="10766" width="16.7109375" style="1" customWidth="1"/>
    <col min="10767" max="10771" width="15.5703125" style="1" customWidth="1"/>
    <col min="10772" max="10772" width="22.7109375" style="1" customWidth="1"/>
    <col min="10773" max="10780" width="20.85546875" style="1" customWidth="1"/>
    <col min="10781" max="11008" width="11.42578125" style="1"/>
    <col min="11009" max="11009" width="24.28515625" style="1" customWidth="1"/>
    <col min="11010" max="11010" width="11.7109375" style="1" customWidth="1"/>
    <col min="11011" max="11011" width="17.42578125" style="1" customWidth="1"/>
    <col min="11012" max="11012" width="27.42578125" style="1" customWidth="1"/>
    <col min="11013" max="11013" width="18.42578125" style="1" customWidth="1"/>
    <col min="11014" max="11014" width="15.85546875" style="1" customWidth="1"/>
    <col min="11015" max="11015" width="22.42578125" style="1" customWidth="1"/>
    <col min="11016" max="11016" width="16.140625" style="1" customWidth="1"/>
    <col min="11017" max="11017" width="17.42578125" style="1" customWidth="1"/>
    <col min="11018" max="11018" width="15.42578125" style="1" customWidth="1"/>
    <col min="11019" max="11019" width="15.28515625" style="1" customWidth="1"/>
    <col min="11020" max="11020" width="15.42578125" style="1" customWidth="1"/>
    <col min="11021" max="11021" width="15.85546875" style="1" customWidth="1"/>
    <col min="11022" max="11022" width="16.7109375" style="1" customWidth="1"/>
    <col min="11023" max="11027" width="15.5703125" style="1" customWidth="1"/>
    <col min="11028" max="11028" width="22.7109375" style="1" customWidth="1"/>
    <col min="11029" max="11036" width="20.85546875" style="1" customWidth="1"/>
    <col min="11037" max="11264" width="11.42578125" style="1"/>
    <col min="11265" max="11265" width="24.28515625" style="1" customWidth="1"/>
    <col min="11266" max="11266" width="11.7109375" style="1" customWidth="1"/>
    <col min="11267" max="11267" width="17.42578125" style="1" customWidth="1"/>
    <col min="11268" max="11268" width="27.42578125" style="1" customWidth="1"/>
    <col min="11269" max="11269" width="18.42578125" style="1" customWidth="1"/>
    <col min="11270" max="11270" width="15.85546875" style="1" customWidth="1"/>
    <col min="11271" max="11271" width="22.42578125" style="1" customWidth="1"/>
    <col min="11272" max="11272" width="16.140625" style="1" customWidth="1"/>
    <col min="11273" max="11273" width="17.42578125" style="1" customWidth="1"/>
    <col min="11274" max="11274" width="15.42578125" style="1" customWidth="1"/>
    <col min="11275" max="11275" width="15.28515625" style="1" customWidth="1"/>
    <col min="11276" max="11276" width="15.42578125" style="1" customWidth="1"/>
    <col min="11277" max="11277" width="15.85546875" style="1" customWidth="1"/>
    <col min="11278" max="11278" width="16.7109375" style="1" customWidth="1"/>
    <col min="11279" max="11283" width="15.5703125" style="1" customWidth="1"/>
    <col min="11284" max="11284" width="22.7109375" style="1" customWidth="1"/>
    <col min="11285" max="11292" width="20.85546875" style="1" customWidth="1"/>
    <col min="11293" max="11520" width="11.42578125" style="1"/>
    <col min="11521" max="11521" width="24.28515625" style="1" customWidth="1"/>
    <col min="11522" max="11522" width="11.7109375" style="1" customWidth="1"/>
    <col min="11523" max="11523" width="17.42578125" style="1" customWidth="1"/>
    <col min="11524" max="11524" width="27.42578125" style="1" customWidth="1"/>
    <col min="11525" max="11525" width="18.42578125" style="1" customWidth="1"/>
    <col min="11526" max="11526" width="15.85546875" style="1" customWidth="1"/>
    <col min="11527" max="11527" width="22.42578125" style="1" customWidth="1"/>
    <col min="11528" max="11528" width="16.140625" style="1" customWidth="1"/>
    <col min="11529" max="11529" width="17.42578125" style="1" customWidth="1"/>
    <col min="11530" max="11530" width="15.42578125" style="1" customWidth="1"/>
    <col min="11531" max="11531" width="15.28515625" style="1" customWidth="1"/>
    <col min="11532" max="11532" width="15.42578125" style="1" customWidth="1"/>
    <col min="11533" max="11533" width="15.85546875" style="1" customWidth="1"/>
    <col min="11534" max="11534" width="16.7109375" style="1" customWidth="1"/>
    <col min="11535" max="11539" width="15.5703125" style="1" customWidth="1"/>
    <col min="11540" max="11540" width="22.7109375" style="1" customWidth="1"/>
    <col min="11541" max="11548" width="20.85546875" style="1" customWidth="1"/>
    <col min="11549" max="11776" width="11.42578125" style="1"/>
    <col min="11777" max="11777" width="24.28515625" style="1" customWidth="1"/>
    <col min="11778" max="11778" width="11.7109375" style="1" customWidth="1"/>
    <col min="11779" max="11779" width="17.42578125" style="1" customWidth="1"/>
    <col min="11780" max="11780" width="27.42578125" style="1" customWidth="1"/>
    <col min="11781" max="11781" width="18.42578125" style="1" customWidth="1"/>
    <col min="11782" max="11782" width="15.85546875" style="1" customWidth="1"/>
    <col min="11783" max="11783" width="22.42578125" style="1" customWidth="1"/>
    <col min="11784" max="11784" width="16.140625" style="1" customWidth="1"/>
    <col min="11785" max="11785" width="17.42578125" style="1" customWidth="1"/>
    <col min="11786" max="11786" width="15.42578125" style="1" customWidth="1"/>
    <col min="11787" max="11787" width="15.28515625" style="1" customWidth="1"/>
    <col min="11788" max="11788" width="15.42578125" style="1" customWidth="1"/>
    <col min="11789" max="11789" width="15.85546875" style="1" customWidth="1"/>
    <col min="11790" max="11790" width="16.7109375" style="1" customWidth="1"/>
    <col min="11791" max="11795" width="15.5703125" style="1" customWidth="1"/>
    <col min="11796" max="11796" width="22.7109375" style="1" customWidth="1"/>
    <col min="11797" max="11804" width="20.85546875" style="1" customWidth="1"/>
    <col min="11805" max="12032" width="11.42578125" style="1"/>
    <col min="12033" max="12033" width="24.28515625" style="1" customWidth="1"/>
    <col min="12034" max="12034" width="11.7109375" style="1" customWidth="1"/>
    <col min="12035" max="12035" width="17.42578125" style="1" customWidth="1"/>
    <col min="12036" max="12036" width="27.42578125" style="1" customWidth="1"/>
    <col min="12037" max="12037" width="18.42578125" style="1" customWidth="1"/>
    <col min="12038" max="12038" width="15.85546875" style="1" customWidth="1"/>
    <col min="12039" max="12039" width="22.42578125" style="1" customWidth="1"/>
    <col min="12040" max="12040" width="16.140625" style="1" customWidth="1"/>
    <col min="12041" max="12041" width="17.42578125" style="1" customWidth="1"/>
    <col min="12042" max="12042" width="15.42578125" style="1" customWidth="1"/>
    <col min="12043" max="12043" width="15.28515625" style="1" customWidth="1"/>
    <col min="12044" max="12044" width="15.42578125" style="1" customWidth="1"/>
    <col min="12045" max="12045" width="15.85546875" style="1" customWidth="1"/>
    <col min="12046" max="12046" width="16.7109375" style="1" customWidth="1"/>
    <col min="12047" max="12051" width="15.5703125" style="1" customWidth="1"/>
    <col min="12052" max="12052" width="22.7109375" style="1" customWidth="1"/>
    <col min="12053" max="12060" width="20.85546875" style="1" customWidth="1"/>
    <col min="12061" max="12288" width="11.42578125" style="1"/>
    <col min="12289" max="12289" width="24.28515625" style="1" customWidth="1"/>
    <col min="12290" max="12290" width="11.7109375" style="1" customWidth="1"/>
    <col min="12291" max="12291" width="17.42578125" style="1" customWidth="1"/>
    <col min="12292" max="12292" width="27.42578125" style="1" customWidth="1"/>
    <col min="12293" max="12293" width="18.42578125" style="1" customWidth="1"/>
    <col min="12294" max="12294" width="15.85546875" style="1" customWidth="1"/>
    <col min="12295" max="12295" width="22.42578125" style="1" customWidth="1"/>
    <col min="12296" max="12296" width="16.140625" style="1" customWidth="1"/>
    <col min="12297" max="12297" width="17.42578125" style="1" customWidth="1"/>
    <col min="12298" max="12298" width="15.42578125" style="1" customWidth="1"/>
    <col min="12299" max="12299" width="15.28515625" style="1" customWidth="1"/>
    <col min="12300" max="12300" width="15.42578125" style="1" customWidth="1"/>
    <col min="12301" max="12301" width="15.85546875" style="1" customWidth="1"/>
    <col min="12302" max="12302" width="16.7109375" style="1" customWidth="1"/>
    <col min="12303" max="12307" width="15.5703125" style="1" customWidth="1"/>
    <col min="12308" max="12308" width="22.7109375" style="1" customWidth="1"/>
    <col min="12309" max="12316" width="20.85546875" style="1" customWidth="1"/>
    <col min="12317" max="12544" width="11.42578125" style="1"/>
    <col min="12545" max="12545" width="24.28515625" style="1" customWidth="1"/>
    <col min="12546" max="12546" width="11.7109375" style="1" customWidth="1"/>
    <col min="12547" max="12547" width="17.42578125" style="1" customWidth="1"/>
    <col min="12548" max="12548" width="27.42578125" style="1" customWidth="1"/>
    <col min="12549" max="12549" width="18.42578125" style="1" customWidth="1"/>
    <col min="12550" max="12550" width="15.85546875" style="1" customWidth="1"/>
    <col min="12551" max="12551" width="22.42578125" style="1" customWidth="1"/>
    <col min="12552" max="12552" width="16.140625" style="1" customWidth="1"/>
    <col min="12553" max="12553" width="17.42578125" style="1" customWidth="1"/>
    <col min="12554" max="12554" width="15.42578125" style="1" customWidth="1"/>
    <col min="12555" max="12555" width="15.28515625" style="1" customWidth="1"/>
    <col min="12556" max="12556" width="15.42578125" style="1" customWidth="1"/>
    <col min="12557" max="12557" width="15.85546875" style="1" customWidth="1"/>
    <col min="12558" max="12558" width="16.7109375" style="1" customWidth="1"/>
    <col min="12559" max="12563" width="15.5703125" style="1" customWidth="1"/>
    <col min="12564" max="12564" width="22.7109375" style="1" customWidth="1"/>
    <col min="12565" max="12572" width="20.85546875" style="1" customWidth="1"/>
    <col min="12573" max="12800" width="11.42578125" style="1"/>
    <col min="12801" max="12801" width="24.28515625" style="1" customWidth="1"/>
    <col min="12802" max="12802" width="11.7109375" style="1" customWidth="1"/>
    <col min="12803" max="12803" width="17.42578125" style="1" customWidth="1"/>
    <col min="12804" max="12804" width="27.42578125" style="1" customWidth="1"/>
    <col min="12805" max="12805" width="18.42578125" style="1" customWidth="1"/>
    <col min="12806" max="12806" width="15.85546875" style="1" customWidth="1"/>
    <col min="12807" max="12807" width="22.42578125" style="1" customWidth="1"/>
    <col min="12808" max="12808" width="16.140625" style="1" customWidth="1"/>
    <col min="12809" max="12809" width="17.42578125" style="1" customWidth="1"/>
    <col min="12810" max="12810" width="15.42578125" style="1" customWidth="1"/>
    <col min="12811" max="12811" width="15.28515625" style="1" customWidth="1"/>
    <col min="12812" max="12812" width="15.42578125" style="1" customWidth="1"/>
    <col min="12813" max="12813" width="15.85546875" style="1" customWidth="1"/>
    <col min="12814" max="12814" width="16.7109375" style="1" customWidth="1"/>
    <col min="12815" max="12819" width="15.5703125" style="1" customWidth="1"/>
    <col min="12820" max="12820" width="22.7109375" style="1" customWidth="1"/>
    <col min="12821" max="12828" width="20.85546875" style="1" customWidth="1"/>
    <col min="12829" max="13056" width="11.42578125" style="1"/>
    <col min="13057" max="13057" width="24.28515625" style="1" customWidth="1"/>
    <col min="13058" max="13058" width="11.7109375" style="1" customWidth="1"/>
    <col min="13059" max="13059" width="17.42578125" style="1" customWidth="1"/>
    <col min="13060" max="13060" width="27.42578125" style="1" customWidth="1"/>
    <col min="13061" max="13061" width="18.42578125" style="1" customWidth="1"/>
    <col min="13062" max="13062" width="15.85546875" style="1" customWidth="1"/>
    <col min="13063" max="13063" width="22.42578125" style="1" customWidth="1"/>
    <col min="13064" max="13064" width="16.140625" style="1" customWidth="1"/>
    <col min="13065" max="13065" width="17.42578125" style="1" customWidth="1"/>
    <col min="13066" max="13066" width="15.42578125" style="1" customWidth="1"/>
    <col min="13067" max="13067" width="15.28515625" style="1" customWidth="1"/>
    <col min="13068" max="13068" width="15.42578125" style="1" customWidth="1"/>
    <col min="13069" max="13069" width="15.85546875" style="1" customWidth="1"/>
    <col min="13070" max="13070" width="16.7109375" style="1" customWidth="1"/>
    <col min="13071" max="13075" width="15.5703125" style="1" customWidth="1"/>
    <col min="13076" max="13076" width="22.7109375" style="1" customWidth="1"/>
    <col min="13077" max="13084" width="20.85546875" style="1" customWidth="1"/>
    <col min="13085" max="13312" width="11.42578125" style="1"/>
    <col min="13313" max="13313" width="24.28515625" style="1" customWidth="1"/>
    <col min="13314" max="13314" width="11.7109375" style="1" customWidth="1"/>
    <col min="13315" max="13315" width="17.42578125" style="1" customWidth="1"/>
    <col min="13316" max="13316" width="27.42578125" style="1" customWidth="1"/>
    <col min="13317" max="13317" width="18.42578125" style="1" customWidth="1"/>
    <col min="13318" max="13318" width="15.85546875" style="1" customWidth="1"/>
    <col min="13319" max="13319" width="22.42578125" style="1" customWidth="1"/>
    <col min="13320" max="13320" width="16.140625" style="1" customWidth="1"/>
    <col min="13321" max="13321" width="17.42578125" style="1" customWidth="1"/>
    <col min="13322" max="13322" width="15.42578125" style="1" customWidth="1"/>
    <col min="13323" max="13323" width="15.28515625" style="1" customWidth="1"/>
    <col min="13324" max="13324" width="15.42578125" style="1" customWidth="1"/>
    <col min="13325" max="13325" width="15.85546875" style="1" customWidth="1"/>
    <col min="13326" max="13326" width="16.7109375" style="1" customWidth="1"/>
    <col min="13327" max="13331" width="15.5703125" style="1" customWidth="1"/>
    <col min="13332" max="13332" width="22.7109375" style="1" customWidth="1"/>
    <col min="13333" max="13340" width="20.85546875" style="1" customWidth="1"/>
    <col min="13341" max="13568" width="11.42578125" style="1"/>
    <col min="13569" max="13569" width="24.28515625" style="1" customWidth="1"/>
    <col min="13570" max="13570" width="11.7109375" style="1" customWidth="1"/>
    <col min="13571" max="13571" width="17.42578125" style="1" customWidth="1"/>
    <col min="13572" max="13572" width="27.42578125" style="1" customWidth="1"/>
    <col min="13573" max="13573" width="18.42578125" style="1" customWidth="1"/>
    <col min="13574" max="13574" width="15.85546875" style="1" customWidth="1"/>
    <col min="13575" max="13575" width="22.42578125" style="1" customWidth="1"/>
    <col min="13576" max="13576" width="16.140625" style="1" customWidth="1"/>
    <col min="13577" max="13577" width="17.42578125" style="1" customWidth="1"/>
    <col min="13578" max="13578" width="15.42578125" style="1" customWidth="1"/>
    <col min="13579" max="13579" width="15.28515625" style="1" customWidth="1"/>
    <col min="13580" max="13580" width="15.42578125" style="1" customWidth="1"/>
    <col min="13581" max="13581" width="15.85546875" style="1" customWidth="1"/>
    <col min="13582" max="13582" width="16.7109375" style="1" customWidth="1"/>
    <col min="13583" max="13587" width="15.5703125" style="1" customWidth="1"/>
    <col min="13588" max="13588" width="22.7109375" style="1" customWidth="1"/>
    <col min="13589" max="13596" width="20.85546875" style="1" customWidth="1"/>
    <col min="13597" max="13824" width="11.42578125" style="1"/>
    <col min="13825" max="13825" width="24.28515625" style="1" customWidth="1"/>
    <col min="13826" max="13826" width="11.7109375" style="1" customWidth="1"/>
    <col min="13827" max="13827" width="17.42578125" style="1" customWidth="1"/>
    <col min="13828" max="13828" width="27.42578125" style="1" customWidth="1"/>
    <col min="13829" max="13829" width="18.42578125" style="1" customWidth="1"/>
    <col min="13830" max="13830" width="15.85546875" style="1" customWidth="1"/>
    <col min="13831" max="13831" width="22.42578125" style="1" customWidth="1"/>
    <col min="13832" max="13832" width="16.140625" style="1" customWidth="1"/>
    <col min="13833" max="13833" width="17.42578125" style="1" customWidth="1"/>
    <col min="13834" max="13834" width="15.42578125" style="1" customWidth="1"/>
    <col min="13835" max="13835" width="15.28515625" style="1" customWidth="1"/>
    <col min="13836" max="13836" width="15.42578125" style="1" customWidth="1"/>
    <col min="13837" max="13837" width="15.85546875" style="1" customWidth="1"/>
    <col min="13838" max="13838" width="16.7109375" style="1" customWidth="1"/>
    <col min="13839" max="13843" width="15.5703125" style="1" customWidth="1"/>
    <col min="13844" max="13844" width="22.7109375" style="1" customWidth="1"/>
    <col min="13845" max="13852" width="20.85546875" style="1" customWidth="1"/>
    <col min="13853" max="14080" width="11.42578125" style="1"/>
    <col min="14081" max="14081" width="24.28515625" style="1" customWidth="1"/>
    <col min="14082" max="14082" width="11.7109375" style="1" customWidth="1"/>
    <col min="14083" max="14083" width="17.42578125" style="1" customWidth="1"/>
    <col min="14084" max="14084" width="27.42578125" style="1" customWidth="1"/>
    <col min="14085" max="14085" width="18.42578125" style="1" customWidth="1"/>
    <col min="14086" max="14086" width="15.85546875" style="1" customWidth="1"/>
    <col min="14087" max="14087" width="22.42578125" style="1" customWidth="1"/>
    <col min="14088" max="14088" width="16.140625" style="1" customWidth="1"/>
    <col min="14089" max="14089" width="17.42578125" style="1" customWidth="1"/>
    <col min="14090" max="14090" width="15.42578125" style="1" customWidth="1"/>
    <col min="14091" max="14091" width="15.28515625" style="1" customWidth="1"/>
    <col min="14092" max="14092" width="15.42578125" style="1" customWidth="1"/>
    <col min="14093" max="14093" width="15.85546875" style="1" customWidth="1"/>
    <col min="14094" max="14094" width="16.7109375" style="1" customWidth="1"/>
    <col min="14095" max="14099" width="15.5703125" style="1" customWidth="1"/>
    <col min="14100" max="14100" width="22.7109375" style="1" customWidth="1"/>
    <col min="14101" max="14108" width="20.85546875" style="1" customWidth="1"/>
    <col min="14109" max="14336" width="11.42578125" style="1"/>
    <col min="14337" max="14337" width="24.28515625" style="1" customWidth="1"/>
    <col min="14338" max="14338" width="11.7109375" style="1" customWidth="1"/>
    <col min="14339" max="14339" width="17.42578125" style="1" customWidth="1"/>
    <col min="14340" max="14340" width="27.42578125" style="1" customWidth="1"/>
    <col min="14341" max="14341" width="18.42578125" style="1" customWidth="1"/>
    <col min="14342" max="14342" width="15.85546875" style="1" customWidth="1"/>
    <col min="14343" max="14343" width="22.42578125" style="1" customWidth="1"/>
    <col min="14344" max="14344" width="16.140625" style="1" customWidth="1"/>
    <col min="14345" max="14345" width="17.42578125" style="1" customWidth="1"/>
    <col min="14346" max="14346" width="15.42578125" style="1" customWidth="1"/>
    <col min="14347" max="14347" width="15.28515625" style="1" customWidth="1"/>
    <col min="14348" max="14348" width="15.42578125" style="1" customWidth="1"/>
    <col min="14349" max="14349" width="15.85546875" style="1" customWidth="1"/>
    <col min="14350" max="14350" width="16.7109375" style="1" customWidth="1"/>
    <col min="14351" max="14355" width="15.5703125" style="1" customWidth="1"/>
    <col min="14356" max="14356" width="22.7109375" style="1" customWidth="1"/>
    <col min="14357" max="14364" width="20.85546875" style="1" customWidth="1"/>
    <col min="14365" max="14592" width="11.42578125" style="1"/>
    <col min="14593" max="14593" width="24.28515625" style="1" customWidth="1"/>
    <col min="14594" max="14594" width="11.7109375" style="1" customWidth="1"/>
    <col min="14595" max="14595" width="17.42578125" style="1" customWidth="1"/>
    <col min="14596" max="14596" width="27.42578125" style="1" customWidth="1"/>
    <col min="14597" max="14597" width="18.42578125" style="1" customWidth="1"/>
    <col min="14598" max="14598" width="15.85546875" style="1" customWidth="1"/>
    <col min="14599" max="14599" width="22.42578125" style="1" customWidth="1"/>
    <col min="14600" max="14600" width="16.140625" style="1" customWidth="1"/>
    <col min="14601" max="14601" width="17.42578125" style="1" customWidth="1"/>
    <col min="14602" max="14602" width="15.42578125" style="1" customWidth="1"/>
    <col min="14603" max="14603" width="15.28515625" style="1" customWidth="1"/>
    <col min="14604" max="14604" width="15.42578125" style="1" customWidth="1"/>
    <col min="14605" max="14605" width="15.85546875" style="1" customWidth="1"/>
    <col min="14606" max="14606" width="16.7109375" style="1" customWidth="1"/>
    <col min="14607" max="14611" width="15.5703125" style="1" customWidth="1"/>
    <col min="14612" max="14612" width="22.7109375" style="1" customWidth="1"/>
    <col min="14613" max="14620" width="20.85546875" style="1" customWidth="1"/>
    <col min="14621" max="14848" width="11.42578125" style="1"/>
    <col min="14849" max="14849" width="24.28515625" style="1" customWidth="1"/>
    <col min="14850" max="14850" width="11.7109375" style="1" customWidth="1"/>
    <col min="14851" max="14851" width="17.42578125" style="1" customWidth="1"/>
    <col min="14852" max="14852" width="27.42578125" style="1" customWidth="1"/>
    <col min="14853" max="14853" width="18.42578125" style="1" customWidth="1"/>
    <col min="14854" max="14854" width="15.85546875" style="1" customWidth="1"/>
    <col min="14855" max="14855" width="22.42578125" style="1" customWidth="1"/>
    <col min="14856" max="14856" width="16.140625" style="1" customWidth="1"/>
    <col min="14857" max="14857" width="17.42578125" style="1" customWidth="1"/>
    <col min="14858" max="14858" width="15.42578125" style="1" customWidth="1"/>
    <col min="14859" max="14859" width="15.28515625" style="1" customWidth="1"/>
    <col min="14860" max="14860" width="15.42578125" style="1" customWidth="1"/>
    <col min="14861" max="14861" width="15.85546875" style="1" customWidth="1"/>
    <col min="14862" max="14862" width="16.7109375" style="1" customWidth="1"/>
    <col min="14863" max="14867" width="15.5703125" style="1" customWidth="1"/>
    <col min="14868" max="14868" width="22.7109375" style="1" customWidth="1"/>
    <col min="14869" max="14876" width="20.85546875" style="1" customWidth="1"/>
    <col min="14877" max="15104" width="11.42578125" style="1"/>
    <col min="15105" max="15105" width="24.28515625" style="1" customWidth="1"/>
    <col min="15106" max="15106" width="11.7109375" style="1" customWidth="1"/>
    <col min="15107" max="15107" width="17.42578125" style="1" customWidth="1"/>
    <col min="15108" max="15108" width="27.42578125" style="1" customWidth="1"/>
    <col min="15109" max="15109" width="18.42578125" style="1" customWidth="1"/>
    <col min="15110" max="15110" width="15.85546875" style="1" customWidth="1"/>
    <col min="15111" max="15111" width="22.42578125" style="1" customWidth="1"/>
    <col min="15112" max="15112" width="16.140625" style="1" customWidth="1"/>
    <col min="15113" max="15113" width="17.42578125" style="1" customWidth="1"/>
    <col min="15114" max="15114" width="15.42578125" style="1" customWidth="1"/>
    <col min="15115" max="15115" width="15.28515625" style="1" customWidth="1"/>
    <col min="15116" max="15116" width="15.42578125" style="1" customWidth="1"/>
    <col min="15117" max="15117" width="15.85546875" style="1" customWidth="1"/>
    <col min="15118" max="15118" width="16.7109375" style="1" customWidth="1"/>
    <col min="15119" max="15123" width="15.5703125" style="1" customWidth="1"/>
    <col min="15124" max="15124" width="22.7109375" style="1" customWidth="1"/>
    <col min="15125" max="15132" width="20.85546875" style="1" customWidth="1"/>
    <col min="15133" max="15360" width="11.42578125" style="1"/>
    <col min="15361" max="15361" width="24.28515625" style="1" customWidth="1"/>
    <col min="15362" max="15362" width="11.7109375" style="1" customWidth="1"/>
    <col min="15363" max="15363" width="17.42578125" style="1" customWidth="1"/>
    <col min="15364" max="15364" width="27.42578125" style="1" customWidth="1"/>
    <col min="15365" max="15365" width="18.42578125" style="1" customWidth="1"/>
    <col min="15366" max="15366" width="15.85546875" style="1" customWidth="1"/>
    <col min="15367" max="15367" width="22.42578125" style="1" customWidth="1"/>
    <col min="15368" max="15368" width="16.140625" style="1" customWidth="1"/>
    <col min="15369" max="15369" width="17.42578125" style="1" customWidth="1"/>
    <col min="15370" max="15370" width="15.42578125" style="1" customWidth="1"/>
    <col min="15371" max="15371" width="15.28515625" style="1" customWidth="1"/>
    <col min="15372" max="15372" width="15.42578125" style="1" customWidth="1"/>
    <col min="15373" max="15373" width="15.85546875" style="1" customWidth="1"/>
    <col min="15374" max="15374" width="16.7109375" style="1" customWidth="1"/>
    <col min="15375" max="15379" width="15.5703125" style="1" customWidth="1"/>
    <col min="15380" max="15380" width="22.7109375" style="1" customWidth="1"/>
    <col min="15381" max="15388" width="20.85546875" style="1" customWidth="1"/>
    <col min="15389" max="15616" width="11.42578125" style="1"/>
    <col min="15617" max="15617" width="24.28515625" style="1" customWidth="1"/>
    <col min="15618" max="15618" width="11.7109375" style="1" customWidth="1"/>
    <col min="15619" max="15619" width="17.42578125" style="1" customWidth="1"/>
    <col min="15620" max="15620" width="27.42578125" style="1" customWidth="1"/>
    <col min="15621" max="15621" width="18.42578125" style="1" customWidth="1"/>
    <col min="15622" max="15622" width="15.85546875" style="1" customWidth="1"/>
    <col min="15623" max="15623" width="22.42578125" style="1" customWidth="1"/>
    <col min="15624" max="15624" width="16.140625" style="1" customWidth="1"/>
    <col min="15625" max="15625" width="17.42578125" style="1" customWidth="1"/>
    <col min="15626" max="15626" width="15.42578125" style="1" customWidth="1"/>
    <col min="15627" max="15627" width="15.28515625" style="1" customWidth="1"/>
    <col min="15628" max="15628" width="15.42578125" style="1" customWidth="1"/>
    <col min="15629" max="15629" width="15.85546875" style="1" customWidth="1"/>
    <col min="15630" max="15630" width="16.7109375" style="1" customWidth="1"/>
    <col min="15631" max="15635" width="15.5703125" style="1" customWidth="1"/>
    <col min="15636" max="15636" width="22.7109375" style="1" customWidth="1"/>
    <col min="15637" max="15644" width="20.85546875" style="1" customWidth="1"/>
    <col min="15645" max="15872" width="11.42578125" style="1"/>
    <col min="15873" max="15873" width="24.28515625" style="1" customWidth="1"/>
    <col min="15874" max="15874" width="11.7109375" style="1" customWidth="1"/>
    <col min="15875" max="15875" width="17.42578125" style="1" customWidth="1"/>
    <col min="15876" max="15876" width="27.42578125" style="1" customWidth="1"/>
    <col min="15877" max="15877" width="18.42578125" style="1" customWidth="1"/>
    <col min="15878" max="15878" width="15.85546875" style="1" customWidth="1"/>
    <col min="15879" max="15879" width="22.42578125" style="1" customWidth="1"/>
    <col min="15880" max="15880" width="16.140625" style="1" customWidth="1"/>
    <col min="15881" max="15881" width="17.42578125" style="1" customWidth="1"/>
    <col min="15882" max="15882" width="15.42578125" style="1" customWidth="1"/>
    <col min="15883" max="15883" width="15.28515625" style="1" customWidth="1"/>
    <col min="15884" max="15884" width="15.42578125" style="1" customWidth="1"/>
    <col min="15885" max="15885" width="15.85546875" style="1" customWidth="1"/>
    <col min="15886" max="15886" width="16.7109375" style="1" customWidth="1"/>
    <col min="15887" max="15891" width="15.5703125" style="1" customWidth="1"/>
    <col min="15892" max="15892" width="22.7109375" style="1" customWidth="1"/>
    <col min="15893" max="15900" width="20.85546875" style="1" customWidth="1"/>
    <col min="15901" max="16128" width="11.42578125" style="1"/>
    <col min="16129" max="16129" width="24.28515625" style="1" customWidth="1"/>
    <col min="16130" max="16130" width="11.7109375" style="1" customWidth="1"/>
    <col min="16131" max="16131" width="17.42578125" style="1" customWidth="1"/>
    <col min="16132" max="16132" width="27.42578125" style="1" customWidth="1"/>
    <col min="16133" max="16133" width="18.42578125" style="1" customWidth="1"/>
    <col min="16134" max="16134" width="15.85546875" style="1" customWidth="1"/>
    <col min="16135" max="16135" width="22.42578125" style="1" customWidth="1"/>
    <col min="16136" max="16136" width="16.140625" style="1" customWidth="1"/>
    <col min="16137" max="16137" width="17.42578125" style="1" customWidth="1"/>
    <col min="16138" max="16138" width="15.42578125" style="1" customWidth="1"/>
    <col min="16139" max="16139" width="15.28515625" style="1" customWidth="1"/>
    <col min="16140" max="16140" width="15.42578125" style="1" customWidth="1"/>
    <col min="16141" max="16141" width="15.85546875" style="1" customWidth="1"/>
    <col min="16142" max="16142" width="16.7109375" style="1" customWidth="1"/>
    <col min="16143" max="16147" width="15.5703125" style="1" customWidth="1"/>
    <col min="16148" max="16148" width="22.7109375" style="1" customWidth="1"/>
    <col min="16149" max="16156" width="20.85546875" style="1" customWidth="1"/>
    <col min="16157" max="16384" width="11.42578125" style="1"/>
  </cols>
  <sheetData>
    <row r="1" spans="1:22" ht="26.25">
      <c r="A1" s="453" t="s">
        <v>24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</row>
    <row r="2" spans="1:22" ht="26.25">
      <c r="A2" s="453" t="s">
        <v>0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2"/>
    </row>
    <row r="3" spans="1:22" ht="26.25">
      <c r="A3" s="453" t="s">
        <v>1</v>
      </c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3"/>
      <c r="R3" s="453"/>
      <c r="S3" s="453"/>
      <c r="T3" s="453"/>
      <c r="U3" s="2"/>
    </row>
    <row r="4" spans="1:22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</row>
    <row r="5" spans="1:22" ht="26.25" customHeight="1" thickBot="1"/>
    <row r="6" spans="1:22" s="31" customFormat="1" ht="18">
      <c r="A6" s="427" t="s">
        <v>2</v>
      </c>
      <c r="B6" s="428"/>
      <c r="C6" s="429"/>
      <c r="D6" s="430"/>
      <c r="E6" s="81"/>
    </row>
    <row r="7" spans="1:22" s="31" customFormat="1" ht="36">
      <c r="A7" s="33" t="s">
        <v>3</v>
      </c>
      <c r="B7" s="431" t="s">
        <v>4</v>
      </c>
      <c r="C7" s="432"/>
      <c r="D7" s="34" t="s">
        <v>5</v>
      </c>
      <c r="E7" s="81"/>
    </row>
    <row r="8" spans="1:22" s="31" customFormat="1" ht="27" customHeight="1" thickBot="1">
      <c r="A8" s="48" t="s">
        <v>76</v>
      </c>
      <c r="B8" s="481" t="s">
        <v>77</v>
      </c>
      <c r="C8" s="482"/>
      <c r="D8" s="64" t="s">
        <v>138</v>
      </c>
      <c r="E8" s="82"/>
    </row>
    <row r="9" spans="1:22" s="31" customFormat="1" ht="18.75" thickBot="1">
      <c r="A9" s="82"/>
      <c r="B9" s="82"/>
      <c r="C9" s="82"/>
      <c r="D9" s="82"/>
      <c r="E9" s="82"/>
    </row>
    <row r="10" spans="1:22" s="31" customFormat="1" ht="18.75" thickBot="1">
      <c r="A10" s="445" t="s">
        <v>6</v>
      </c>
      <c r="B10" s="446"/>
      <c r="C10" s="446"/>
      <c r="D10" s="446"/>
      <c r="E10" s="446"/>
      <c r="F10" s="446"/>
      <c r="G10" s="447"/>
      <c r="H10" s="445">
        <v>2022</v>
      </c>
      <c r="I10" s="446"/>
      <c r="J10" s="446"/>
      <c r="K10" s="446"/>
      <c r="L10" s="446"/>
      <c r="M10" s="446"/>
      <c r="N10" s="446"/>
      <c r="O10" s="447"/>
      <c r="P10" s="161"/>
      <c r="Q10" s="161"/>
      <c r="R10" s="161"/>
      <c r="S10" s="161"/>
      <c r="T10" s="448" t="s">
        <v>7</v>
      </c>
    </row>
    <row r="11" spans="1:22" s="31" customFormat="1" ht="64.5" customHeight="1" thickBot="1">
      <c r="A11" s="144" t="s">
        <v>8</v>
      </c>
      <c r="B11" s="145" t="s">
        <v>9</v>
      </c>
      <c r="C11" s="146" t="s">
        <v>10</v>
      </c>
      <c r="D11" s="146" t="s">
        <v>11</v>
      </c>
      <c r="E11" s="146" t="s">
        <v>12</v>
      </c>
      <c r="F11" s="146" t="s">
        <v>13</v>
      </c>
      <c r="G11" s="147" t="s">
        <v>14</v>
      </c>
      <c r="H11" s="87" t="s">
        <v>15</v>
      </c>
      <c r="I11" s="87" t="s">
        <v>16</v>
      </c>
      <c r="J11" s="87" t="s">
        <v>17</v>
      </c>
      <c r="K11" s="87" t="s">
        <v>18</v>
      </c>
      <c r="L11" s="87" t="s">
        <v>19</v>
      </c>
      <c r="M11" s="87" t="s">
        <v>20</v>
      </c>
      <c r="N11" s="87" t="s">
        <v>21</v>
      </c>
      <c r="O11" s="88" t="s">
        <v>22</v>
      </c>
      <c r="P11" s="158" t="s">
        <v>63</v>
      </c>
      <c r="Q11" s="158" t="s">
        <v>65</v>
      </c>
      <c r="R11" s="158" t="s">
        <v>64</v>
      </c>
      <c r="S11" s="158" t="s">
        <v>66</v>
      </c>
      <c r="T11" s="449"/>
    </row>
    <row r="12" spans="1:22" s="31" customFormat="1" ht="54" customHeight="1">
      <c r="A12" s="483" t="s">
        <v>79</v>
      </c>
      <c r="B12" s="483">
        <v>16208</v>
      </c>
      <c r="C12" s="483" t="s">
        <v>139</v>
      </c>
      <c r="D12" s="486" t="s">
        <v>140</v>
      </c>
      <c r="E12" s="162" t="s">
        <v>141</v>
      </c>
      <c r="F12" s="163">
        <v>1500000</v>
      </c>
      <c r="G12" s="162" t="s">
        <v>84</v>
      </c>
      <c r="H12" s="164">
        <v>0</v>
      </c>
      <c r="I12" s="164">
        <v>348000</v>
      </c>
      <c r="J12" s="164">
        <v>0</v>
      </c>
      <c r="K12" s="164">
        <v>0</v>
      </c>
      <c r="L12" s="164">
        <v>0</v>
      </c>
      <c r="M12" s="164">
        <v>204977.8</v>
      </c>
      <c r="N12" s="165"/>
      <c r="O12" s="165"/>
      <c r="P12" s="165"/>
      <c r="Q12" s="165"/>
      <c r="R12" s="93"/>
      <c r="S12" s="93"/>
      <c r="T12" s="164">
        <f>SUM(H12:S12)</f>
        <v>552977.80000000005</v>
      </c>
      <c r="U12" s="44"/>
      <c r="V12" s="45"/>
    </row>
    <row r="13" spans="1:22" ht="115.5" customHeight="1" thickBot="1">
      <c r="A13" s="484"/>
      <c r="B13" s="484"/>
      <c r="C13" s="484"/>
      <c r="D13" s="487"/>
      <c r="E13" s="90" t="s">
        <v>142</v>
      </c>
      <c r="F13" s="89">
        <v>14</v>
      </c>
      <c r="G13" s="89" t="s">
        <v>143</v>
      </c>
      <c r="H13" s="150">
        <v>0</v>
      </c>
      <c r="I13" s="150">
        <v>4</v>
      </c>
      <c r="J13" s="150">
        <v>7</v>
      </c>
      <c r="K13" s="150">
        <v>6</v>
      </c>
      <c r="L13" s="150">
        <v>11</v>
      </c>
      <c r="M13" s="150">
        <v>4</v>
      </c>
      <c r="N13" s="166"/>
      <c r="O13" s="166"/>
      <c r="P13" s="166"/>
      <c r="Q13" s="166"/>
      <c r="R13" s="166"/>
      <c r="S13" s="166"/>
      <c r="T13" s="148">
        <f>+H13+I13+J13+K13+L13+M13+N13+O13+P13+Q13+R13+S13</f>
        <v>32</v>
      </c>
    </row>
    <row r="14" spans="1:22" ht="39.75" customHeight="1">
      <c r="A14" s="485"/>
      <c r="B14" s="485"/>
      <c r="C14" s="485"/>
      <c r="D14" s="488"/>
      <c r="E14" s="90" t="s">
        <v>144</v>
      </c>
      <c r="F14" s="167">
        <v>6000000</v>
      </c>
      <c r="G14" s="90" t="s">
        <v>145</v>
      </c>
      <c r="H14" s="93">
        <v>0</v>
      </c>
      <c r="I14" s="93">
        <v>4354035.4400000004</v>
      </c>
      <c r="J14" s="93">
        <v>7395866.75</v>
      </c>
      <c r="K14" s="93">
        <v>6440525.6699999999</v>
      </c>
      <c r="L14" s="93">
        <v>10582698.800000001</v>
      </c>
      <c r="M14" s="93">
        <v>1839698.06</v>
      </c>
      <c r="N14" s="93"/>
      <c r="O14" s="93"/>
      <c r="P14" s="93"/>
      <c r="Q14" s="93"/>
      <c r="R14" s="93"/>
      <c r="S14" s="93"/>
      <c r="T14" s="93">
        <f>SUM(H14:S14)</f>
        <v>30612824.719999999</v>
      </c>
    </row>
    <row r="15" spans="1:22" ht="45">
      <c r="F15" s="168"/>
      <c r="H15" s="169"/>
      <c r="I15" s="170"/>
      <c r="J15" s="170"/>
      <c r="L15" s="1" t="s">
        <v>146</v>
      </c>
      <c r="M15" s="1" t="s">
        <v>146</v>
      </c>
      <c r="N15" s="169"/>
      <c r="O15" s="169"/>
      <c r="P15" s="169"/>
      <c r="Q15" s="169"/>
      <c r="R15" s="170"/>
      <c r="S15" s="170"/>
    </row>
  </sheetData>
  <mergeCells count="13">
    <mergeCell ref="B8:C8"/>
    <mergeCell ref="A1:T1"/>
    <mergeCell ref="A2:T2"/>
    <mergeCell ref="A3:T3"/>
    <mergeCell ref="A6:D6"/>
    <mergeCell ref="B7:C7"/>
    <mergeCell ref="A10:G10"/>
    <mergeCell ref="H10:O10"/>
    <mergeCell ref="T10:T11"/>
    <mergeCell ref="A12:A14"/>
    <mergeCell ref="B12:B14"/>
    <mergeCell ref="C12:C14"/>
    <mergeCell ref="D12:D1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2</vt:i4>
      </vt:variant>
    </vt:vector>
  </HeadingPairs>
  <TitlesOfParts>
    <vt:vector size="24" baseType="lpstr">
      <vt:lpstr>Dirección</vt:lpstr>
      <vt:lpstr>07.03.01</vt:lpstr>
      <vt:lpstr>07.03.02</vt:lpstr>
      <vt:lpstr>07.03.03</vt:lpstr>
      <vt:lpstr>07.03.04</vt:lpstr>
      <vt:lpstr>07.03.05</vt:lpstr>
      <vt:lpstr>07.03.06</vt:lpstr>
      <vt:lpstr>07.03.07</vt:lpstr>
      <vt:lpstr>07.03.08</vt:lpstr>
      <vt:lpstr>07.03.09</vt:lpstr>
      <vt:lpstr>07.05.02</vt:lpstr>
      <vt:lpstr>07.05.03</vt:lpstr>
      <vt:lpstr>07.05.05</vt:lpstr>
      <vt:lpstr>07.05.08</vt:lpstr>
      <vt:lpstr>07.06.04</vt:lpstr>
      <vt:lpstr>07.06.07</vt:lpstr>
      <vt:lpstr>07.06.09</vt:lpstr>
      <vt:lpstr>07.08.01</vt:lpstr>
      <vt:lpstr>07.10.02</vt:lpstr>
      <vt:lpstr>07.11.02</vt:lpstr>
      <vt:lpstr>07.11.03</vt:lpstr>
      <vt:lpstr>07.11.04</vt:lpstr>
      <vt:lpstr>'07.05.03'!Área_de_impresión</vt:lpstr>
      <vt:lpstr>'07.05.03'!Títulos_a_imprimir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Riestra Alonso Lorena</dc:creator>
  <cp:lastModifiedBy>Vargas Solis Fátima Mercedes</cp:lastModifiedBy>
  <dcterms:created xsi:type="dcterms:W3CDTF">2022-02-03T15:57:28Z</dcterms:created>
  <dcterms:modified xsi:type="dcterms:W3CDTF">2023-07-24T17:13:51Z</dcterms:modified>
</cp:coreProperties>
</file>