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65" windowHeight="4440" tabRatio="745" activeTab="2"/>
  </bookViews>
  <sheets>
    <sheet name="Biblioteca Virtual" sheetId="1" r:id="rId1"/>
    <sheet name="Mesa de Soporte" sheetId="2" r:id="rId2"/>
    <sheet name="Servicios Digitales" sheetId="3" r:id="rId3"/>
  </sheets>
  <externalReferences>
    <externalReference r:id="rId6"/>
  </externalReferences>
  <definedNames>
    <definedName name="_xlnm.Print_Area" localSheetId="1">'Mesa de Soporte'!$A$1:$AB$22</definedName>
  </definedNames>
  <calcPr fullCalcOnLoad="1"/>
</workbook>
</file>

<file path=xl/sharedStrings.xml><?xml version="1.0" encoding="utf-8"?>
<sst xmlns="http://schemas.openxmlformats.org/spreadsheetml/2006/main" count="222" uniqueCount="154">
  <si>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</si>
  <si>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</si>
  <si>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</si>
  <si>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</si>
  <si>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</si>
  <si>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</si>
  <si>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</si>
  <si>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</si>
  <si>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</si>
  <si>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</si>
  <si>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</si>
  <si>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</si>
  <si>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</si>
  <si>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</si>
  <si>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</si>
  <si>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</si>
  <si>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</si>
  <si>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</si>
  <si>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</si>
  <si>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</si>
  <si>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</si>
  <si>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</si>
  <si>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</si>
  <si>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</si>
  <si>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</si>
  <si>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</si>
  <si>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</si>
  <si>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</si>
  <si>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ADOPCIÓN DE MECANISMOS INNOVADORES PARA MEJORAR LA ATENCIÓN DE LAS NECESIDADES CIUDADANAS.</t>
  </si>
  <si>
    <t>TECNOLOGÍAS DE LA INFORMACIÓN</t>
  </si>
  <si>
    <t>Usuarios Satisfechos</t>
  </si>
  <si>
    <t>Porcentaje de cumplimiento de programa de capacitación</t>
  </si>
  <si>
    <t>Participantes satisfechos</t>
  </si>
  <si>
    <t>Número de talleres impartidos</t>
  </si>
  <si>
    <t>Talleres</t>
  </si>
  <si>
    <t>Número de personas capacitadas</t>
  </si>
  <si>
    <t>Alumnos capacitados</t>
  </si>
  <si>
    <t>Biblioteca Virtual</t>
  </si>
  <si>
    <t>BIBLIOTECA VIRTUAL</t>
  </si>
  <si>
    <t>CONTRIBUIR AL DESARROLLO DE CAPACIDADES EN EL MANEJO Y USO DE ERRAMIENTAS DIGITALES EN LOS CIUDADANOS DEL MUNICIPIO DE MERIDA MEDIANTE TALLERES DE COMPETENCIAS TECNOLÓGICAS.</t>
  </si>
  <si>
    <t>Ciudadanos acceden a formacion digital y servicios municipales</t>
  </si>
  <si>
    <t>183</t>
  </si>
  <si>
    <t>16</t>
  </si>
  <si>
    <t>9</t>
  </si>
  <si>
    <t>14</t>
  </si>
  <si>
    <t>195</t>
  </si>
  <si>
    <t>269</t>
  </si>
  <si>
    <t>287</t>
  </si>
  <si>
    <t>AYUNTAMIENTO DE MERIDA 2018 - 2021</t>
  </si>
  <si>
    <t>UNIDAD DE PLANEACIÓN Y GESTIÓN</t>
  </si>
  <si>
    <t>SUBDIRECCIÓN DE PLANEACIÓN Y GESTIÓN</t>
  </si>
  <si>
    <t>SISTEMA DE EVALUACIÓN DEL DESEMPEÑO (Metadatos)</t>
  </si>
  <si>
    <t>MATRIZ DE MARCO LÓGICO</t>
  </si>
  <si>
    <t>PERÍODO DE EJECUCIÓN:</t>
  </si>
  <si>
    <t>Del 01/ENE/2021 Al 31/DIC/2021</t>
  </si>
  <si>
    <t>No. PROGRAMA PRESUPUESTARIO (PP):</t>
  </si>
  <si>
    <t>NOMBRE DEL PP:</t>
  </si>
  <si>
    <t>SOPORTE TÉCNICO Y ATENCIÓN A USUARIOS DEL AYUNTAMIENTO DE MÉRIDA</t>
  </si>
  <si>
    <t>UNIDAD RESPONSABLE:</t>
  </si>
  <si>
    <t>14.03.02</t>
  </si>
  <si>
    <t>CLASIFICACIÓN FUNCIONAL PLAN MUNICIPAL DE DESARROLLO (CODIFICACIÓN):</t>
  </si>
  <si>
    <t>01.08.05</t>
  </si>
  <si>
    <t>TIPO DE INDICADOR (estratégico o gestión):</t>
  </si>
  <si>
    <t>GESTION</t>
  </si>
  <si>
    <t>NIVEL MIR</t>
  </si>
  <si>
    <t>MATRIZ DE INDICADORES PARA RESULTADOS (MIR)</t>
  </si>
  <si>
    <t>METADATOS</t>
  </si>
  <si>
    <t>MÉTODO DE CÁLCULO</t>
  </si>
  <si>
    <t>SENTIDO ESPERADO</t>
  </si>
  <si>
    <t>FRECUENCIA DE MEDICIÓN</t>
  </si>
  <si>
    <t>UNIDAD (es) DE MEDIDA</t>
  </si>
  <si>
    <t>LINEA BASE</t>
  </si>
  <si>
    <t>METAS</t>
  </si>
  <si>
    <t>SEMAFORIZACIÓN</t>
  </si>
  <si>
    <t>RESUMEN NARRATIVO</t>
  </si>
  <si>
    <t>NOMBRE DEL INDICADOR</t>
  </si>
  <si>
    <t>MEDIOS DE VERIFICACIÓN</t>
  </si>
  <si>
    <t>SUPUESTOS</t>
  </si>
  <si>
    <t>VALOR</t>
  </si>
  <si>
    <t>AÑO 2019</t>
  </si>
  <si>
    <t>META DEL CICLO 2018-2021</t>
  </si>
  <si>
    <t>META AL AÑO 2021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</si>
  <si>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</si>
  <si>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</si>
  <si>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</si>
  <si>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</si>
  <si>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</si>
  <si>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</si>
  <si>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</si>
  <si>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</si>
  <si>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</si>
  <si>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</si>
  <si>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</si>
  <si>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</si>
  <si>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VERDE</t>
  </si>
  <si>
    <t>AMARILLO</t>
  </si>
  <si>
    <t>ROJO</t>
  </si>
  <si>
    <r>
      <rPr>
        <b/>
        <sz val="8"/>
        <color indexed="10"/>
        <rFont val="Calibri"/>
        <family val="2"/>
      </rPr>
      <t xml:space="preserve"> </t>
    </r>
    <r>
      <rPr>
        <b/>
        <sz val="24"/>
        <color indexed="8"/>
        <rFont val="Calibri"/>
        <family val="2"/>
      </rPr>
      <t>FIN</t>
    </r>
  </si>
  <si>
    <t>LOGRAR SER UN MUNICIPIO DE
VANGUARDIA POR SU FORMA
INNOVADORA DE RELACIONARSE CON LA
SOCIEDAD Y DE GESTIONAR LOS
SERVICIOS PÚBLICOS.</t>
  </si>
  <si>
    <t>1.- NO. DE LA POSICIÓN QUE
OCUPA EL MUNICIPIO A NIVEL
NACIONAL EN LA EFICIENCIA Y
EFICACIA DE SU
ADMINISTRACIÓN. 2. NO. DE LA
POSICIÓN QUE OCUPA EL
MUNICIPIO EN LA
IMPLEMENTACIÓN DEL PBR
SED</t>
  </si>
  <si>
    <t>INEGI, CONEVAL, CONAC.
SHCP</t>
  </si>
  <si>
    <t>SE MEJORARAN LA CALIDAD DE
LOS SERVICIOS, EL USO DE
LOS RECURSOS Y LAS
TECNOLOGÍAS APLICADAS AL
DESARROLLO DEL MUNICIPIO,
EVALUANDO LA SATISFACCIÓN
CIUDADANA, LO QUE OBLIGA A
LA ADMINISTRACIÓN A
MEJORAR EN TODOS SUS
ASPECTOS SU EFICIENCIA Y
EFICACIA, PARA BIENESTAR DE
LOS CIUDADANOS.</t>
  </si>
  <si>
    <r>
      <rPr>
        <b/>
        <sz val="11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PROPOSITO</t>
    </r>
  </si>
  <si>
    <t>SOPORTE TÉCNICO Y ATENCIÓN A
USUARIOS CUMPLIENDO CON LOS
TIEMPOS Y FORMAS</t>
  </si>
  <si>
    <t>INDICE DE SATISFACCIÓMN DEL USUARIO</t>
  </si>
  <si>
    <t>ENCUESTA DEL SISTEMA DE MESA DE SERVICIO Y MONITOREO</t>
  </si>
  <si>
    <t>QUE LOS USUARIOS SOLICITEN
EN TIEMPO Y FORMA
SERVICIOS TECNOLÓGICOS</t>
  </si>
  <si>
    <t>REPORTE</t>
  </si>
  <si>
    <t>INCREMENTO</t>
  </si>
  <si>
    <t>MENSUAL</t>
  </si>
  <si>
    <t>DECIMAL</t>
  </si>
  <si>
    <r>
      <rPr>
        <b/>
        <sz val="20"/>
        <color indexed="8"/>
        <rFont val="Calibri"/>
        <family val="2"/>
      </rPr>
      <t>COMPONENTES</t>
    </r>
    <r>
      <rPr>
        <b/>
        <sz val="11"/>
        <color indexed="8"/>
        <rFont val="Calibri"/>
        <family val="2"/>
      </rPr>
      <t xml:space="preserve"> </t>
    </r>
  </si>
  <si>
    <t>CANTIDAD DE REPORTES ATENDIDOS Y
CONCLUIDOS EN TIEMPO Y FORMA</t>
  </si>
  <si>
    <t>PORCENTAJE DE TICKETS
ATENDIDOS EN TIEMPO Y
FORMA</t>
  </si>
  <si>
    <t>A TRAVÉS DEL SISTEMA DE
MESA DE SERVICIO Y
MONITOREO</t>
  </si>
  <si>
    <t>MEJORAR EL TIEMPO DEL
SERVICIO A LOS USUARIOS DEL
AYUNTAMIENTO QUE LES
PERMITA CUMPLIR Y BRINDAR
ATENCIÓN OPORTUNA A LOS
CIUDADANOS</t>
  </si>
  <si>
    <t>ACTIVIDADES</t>
  </si>
  <si>
    <t>BRINDAR SOPORTE TÉCNICO Y ATENCIÓN
A LOS USUARIOS DEL AYUNTAMIENTO DE
MÉRIDA</t>
  </si>
  <si>
    <t>NÚMERO DE TICKETS
RECIBIDOS</t>
  </si>
  <si>
    <t>DECREMENTO</t>
  </si>
  <si>
    <t>METRICA</t>
  </si>
  <si>
    <t>ELABORÓ</t>
  </si>
  <si>
    <t>AUTORIZÓ</t>
  </si>
  <si>
    <t>Firma:</t>
  </si>
  <si>
    <t>Nombre:</t>
  </si>
  <si>
    <t>SERVICIO DE INTERNET EN ESPACIOS PÚBLICOS</t>
  </si>
  <si>
    <t>14.03.04 - SERVICIOS DIGITALES</t>
  </si>
  <si>
    <t>GESTIÓN</t>
  </si>
  <si>
    <t>AÑO</t>
  </si>
  <si>
    <r>
      <rPr>
        <b/>
        <sz val="8"/>
        <color indexed="10"/>
        <rFont val="Calibri Light"/>
        <family val="2"/>
      </rPr>
      <t xml:space="preserve"> </t>
    </r>
    <r>
      <rPr>
        <b/>
        <sz val="24"/>
        <color indexed="8"/>
        <rFont val="Calibri Light"/>
        <family val="2"/>
      </rPr>
      <t>FIN</t>
    </r>
  </si>
  <si>
    <t>LOGRAR SER UN MUNICIPIO DE VANGUARDIA POR SU FORMA INNOVADORA DE RELACIONARSE CON LA SOCIEDAD Y DE GESTIONAR LOS SERVICIOS PUBLICOS</t>
  </si>
  <si>
    <t>1.- NUMERO DE LA POSICIÓN QUE OCUPA EL MUNICIPIO A NIVEL NACIONAL EN LA EFICIENCIA Y EFICACIA DE SU ADMINISTRACIÓN. 2.- NUMERO DE LA POSICIÓN QUE OCUPA EL MUNICIPIO EN LA IMPLEMENTACIÓN DE LA PBR SED</t>
  </si>
  <si>
    <t>INEGI, CONEVAL, CONAC, SHCP</t>
  </si>
  <si>
    <t>SE MEJORARÁN LA CALIDAD DE LOS SERVICIOS, EL USO DE LOS RECURSOS Y LAS TECNOLOGÍAS APLICADAS AL DESARROLLO DEL MUNICIPIO, EVALUANDO LA SATISFACCIÓN CIUDADANA, LO QUE OBLIGA A LA ADMINISTRACIÓN A MEJORAR EN TODOS SUS ASPECTOS SU EFICIENCIA Y EFICACIA, PARA BIENESTAR DE LOS CIUDADANOS</t>
  </si>
  <si>
    <r>
      <t xml:space="preserve"> </t>
    </r>
    <r>
      <rPr>
        <b/>
        <sz val="20"/>
        <color indexed="8"/>
        <rFont val="Calibri Light"/>
        <family val="2"/>
      </rPr>
      <t>PROPOSITO</t>
    </r>
  </si>
  <si>
    <t>LA CIUDADANÍA DEL MUNICIPIO DE MÉRIDA SE ACERCA A LA TECNOLOGÍA POR MEDIO DE ESPACIOS PUBLICOS CON INTERNET GRATUITO.</t>
  </si>
  <si>
    <t>PORCENTAJE DE ESPACIOS PUBLICOS CON COBERTURA DE INTERNET GRATUITO</t>
  </si>
  <si>
    <t>ESTADÍSTICAS O INFORMES MENSUALES O CONTRATOS.</t>
  </si>
  <si>
    <t>ACERCAR LA TECNOLOGÍA A LA POBLACIÓN DEL MUNICIPIO DE MÉRIDA Y SUS COMISARÍAS, REDUCIR LA BRECHA DIGITAL, RECUPERAR EL USO DE LOS ESPACIOS PÚBLICOS.</t>
  </si>
  <si>
    <t>FÓRMULA (PARQUES CON INTERNET GRATUITO/TOTAL DE PARQUES)*100</t>
  </si>
  <si>
    <t>TRIMESTRAL</t>
  </si>
  <si>
    <t>PARQUES CON INTERNET GRATUITO</t>
  </si>
  <si>
    <r>
      <rPr>
        <b/>
        <sz val="20"/>
        <color indexed="8"/>
        <rFont val="Calibri Light"/>
        <family val="2"/>
      </rPr>
      <t>COMPONENTES</t>
    </r>
    <r>
      <rPr>
        <b/>
        <sz val="11"/>
        <color indexed="8"/>
        <rFont val="Calibri Light"/>
        <family val="2"/>
      </rPr>
      <t xml:space="preserve"> </t>
    </r>
  </si>
  <si>
    <t>ESPACIOS PUBLICOS CON INTERNET GRATUITO ENTREGADOS A LA CIUDADANÍA</t>
  </si>
  <si>
    <t>PORCENTAJE DE ESPACIOS PUBLICOS CON INTERNET FUNCIONANDO SIN FALLAS.</t>
  </si>
  <si>
    <t>REPORTES MENSUALES.</t>
  </si>
  <si>
    <t>ACERCAR LA TECNOLOGÍA A LA POBLACIÓN DEL MUNICIPIO DE MÉRIDA Y SUS COMISARÍAS.</t>
  </si>
  <si>
    <t>FÓRMULA
(ESPACIOS PUBLICOS CON INTERNET GRATUITO/TOTAL DE ESPACIOS PÚBLICOS)*100</t>
  </si>
  <si>
    <t>CONSTANTE</t>
  </si>
  <si>
    <t>REPORTES</t>
  </si>
  <si>
    <t>ADMINISTRACIÓN DEL SERVICIO DE ESPACIOS PUBLICOS CON INTERNET INALÁMBRICO GRATUITO</t>
  </si>
  <si>
    <t>PORCENTAJE DE DISPONIBILIDAD DEL SERVICIO</t>
  </si>
  <si>
    <t>INFORMES MENSUALES</t>
  </si>
  <si>
    <t>INTERNET A LOS USUARIOS DE LOS ESPACIOS PUBLICOS DE ACUERDO A LO DESCRITO EN LOS CONTRATOS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</si>
</sst>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.00"/>
    <numFmt numFmtId="171" formatCode="#,##0_ ;\-#,##0\ 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580A]dddd\,\ d\ &quot;de&quot;\ mmmm\ &quot;de&quot;\ 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b/>
      <sz val="20"/>
      <color indexed="8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b/>
      <sz val="11"/>
      <color indexed="9"/>
      <name val="Calibri Light"/>
      <family val="2"/>
    </font>
    <font>
      <sz val="14"/>
      <color indexed="8"/>
      <name val="Calibri Light"/>
      <family val="2"/>
    </font>
    <font>
      <b/>
      <sz val="16"/>
      <color indexed="9"/>
      <name val="Calibri Light"/>
      <family val="2"/>
    </font>
    <font>
      <sz val="16"/>
      <color indexed="8"/>
      <name val="Calibri Light"/>
      <family val="2"/>
    </font>
    <font>
      <b/>
      <sz val="18"/>
      <color indexed="8"/>
      <name val="Calibri"/>
      <family val="2"/>
    </font>
    <font>
      <b/>
      <sz val="12"/>
      <color indexed="9"/>
      <name val="Calibri Light"/>
      <family val="2"/>
    </font>
    <font>
      <b/>
      <sz val="20"/>
      <color indexed="9"/>
      <name val="Calibri Light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6"/>
      <color indexed="8"/>
      <name val="Calibri Light"/>
      <family val="2"/>
    </font>
    <font>
      <b/>
      <sz val="24"/>
      <color indexed="8"/>
      <name val="Calibri Light"/>
      <family val="2"/>
    </font>
    <font>
      <sz val="10"/>
      <color indexed="8"/>
      <name val="Calibri Light"/>
      <family val="2"/>
    </font>
    <font>
      <b/>
      <sz val="8"/>
      <color indexed="10"/>
      <name val="Calibri Light"/>
      <family val="2"/>
    </font>
    <font>
      <i/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rgb="FF000000"/>
      <name val="Calibri"/>
      <family val="2"/>
    </font>
    <font>
      <b/>
      <sz val="11"/>
      <color theme="0"/>
      <name val="Calibri Light"/>
      <family val="2"/>
    </font>
    <font>
      <sz val="14"/>
      <color theme="1"/>
      <name val="Calibri Light"/>
      <family val="2"/>
    </font>
    <font>
      <b/>
      <sz val="16"/>
      <color theme="0"/>
      <name val="Calibri Light"/>
      <family val="2"/>
    </font>
    <font>
      <sz val="16"/>
      <color theme="1"/>
      <name val="Calibri Light"/>
      <family val="2"/>
    </font>
    <font>
      <b/>
      <sz val="18"/>
      <color theme="1"/>
      <name val="Calibri"/>
      <family val="2"/>
    </font>
    <font>
      <b/>
      <sz val="20"/>
      <color theme="0"/>
      <name val="Calibri Light"/>
      <family val="2"/>
    </font>
    <font>
      <b/>
      <sz val="20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 Light"/>
      <family val="2"/>
    </font>
    <font>
      <b/>
      <sz val="24"/>
      <color theme="1"/>
      <name val="Calibri Light"/>
      <family val="2"/>
    </font>
    <font>
      <sz val="10"/>
      <color theme="1"/>
      <name val="Calibri Light"/>
      <family val="2"/>
    </font>
    <font>
      <i/>
      <sz val="11"/>
      <color theme="1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69" fillId="0" borderId="13" xfId="0" applyFont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9" fontId="68" fillId="0" borderId="12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9" fontId="68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9" fontId="68" fillId="0" borderId="12" xfId="56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9" fontId="73" fillId="33" borderId="12" xfId="0" applyNumberFormat="1" applyFont="1" applyFill="1" applyBorder="1" applyAlignment="1">
      <alignment horizontal="center" vertical="center" wrapText="1"/>
    </xf>
    <xf numFmtId="1" fontId="73" fillId="33" borderId="12" xfId="0" applyNumberFormat="1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49" fontId="68" fillId="0" borderId="12" xfId="56" applyNumberFormat="1" applyFont="1" applyFill="1" applyBorder="1" applyAlignment="1">
      <alignment horizontal="center" vertical="center" wrapText="1"/>
    </xf>
    <xf numFmtId="0" fontId="68" fillId="0" borderId="12" xfId="56" applyNumberFormat="1" applyFont="1" applyFill="1" applyBorder="1" applyAlignment="1">
      <alignment horizontal="center" vertical="center" wrapText="1"/>
    </xf>
    <xf numFmtId="0" fontId="68" fillId="0" borderId="12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49" fontId="67" fillId="0" borderId="0" xfId="0" applyNumberFormat="1" applyFont="1" applyFill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 wrapText="1"/>
    </xf>
    <xf numFmtId="0" fontId="71" fillId="34" borderId="22" xfId="0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79" fillId="0" borderId="0" xfId="54" applyFont="1" applyAlignment="1">
      <alignment horizontal="center" vertical="center"/>
      <protection/>
    </xf>
    <xf numFmtId="0" fontId="79" fillId="0" borderId="0" xfId="54" applyFont="1" applyAlignment="1">
      <alignment vertical="center"/>
      <protection/>
    </xf>
    <xf numFmtId="0" fontId="65" fillId="0" borderId="0" xfId="54" applyFont="1" applyAlignment="1">
      <alignment horizontal="left" vertical="center"/>
      <protection/>
    </xf>
    <xf numFmtId="0" fontId="65" fillId="0" borderId="26" xfId="54" applyFont="1" applyBorder="1" applyAlignment="1">
      <alignment vertical="center"/>
      <protection/>
    </xf>
    <xf numFmtId="0" fontId="65" fillId="0" borderId="0" xfId="0" applyFont="1" applyAlignment="1">
      <alignment horizontal="left" vertical="center" wrapText="1"/>
    </xf>
    <xf numFmtId="0" fontId="65" fillId="0" borderId="27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6" xfId="0" applyFont="1" applyBorder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80" fillId="4" borderId="28" xfId="54" applyFont="1" applyFill="1" applyBorder="1" applyAlignment="1">
      <alignment horizontal="center" vertical="center" wrapText="1"/>
      <protection/>
    </xf>
    <xf numFmtId="0" fontId="81" fillId="4" borderId="29" xfId="54" applyFont="1" applyFill="1" applyBorder="1" applyAlignment="1">
      <alignment horizontal="center" vertical="center" wrapText="1"/>
      <protection/>
    </xf>
    <xf numFmtId="0" fontId="81" fillId="4" borderId="30" xfId="54" applyFont="1" applyFill="1" applyBorder="1" applyAlignment="1">
      <alignment horizontal="center" vertical="center" wrapText="1"/>
      <protection/>
    </xf>
    <xf numFmtId="0" fontId="81" fillId="4" borderId="31" xfId="54" applyFont="1" applyFill="1" applyBorder="1" applyAlignment="1">
      <alignment horizontal="center" vertical="center" wrapText="1"/>
      <protection/>
    </xf>
    <xf numFmtId="0" fontId="82" fillId="4" borderId="32" xfId="54" applyFont="1" applyFill="1" applyBorder="1" applyAlignment="1">
      <alignment horizontal="center" wrapText="1"/>
      <protection/>
    </xf>
    <xf numFmtId="0" fontId="82" fillId="4" borderId="33" xfId="54" applyFont="1" applyFill="1" applyBorder="1" applyAlignment="1">
      <alignment horizontal="center" wrapText="1"/>
      <protection/>
    </xf>
    <xf numFmtId="0" fontId="82" fillId="4" borderId="34" xfId="54" applyFont="1" applyFill="1" applyBorder="1" applyAlignment="1">
      <alignment horizontal="center" wrapText="1"/>
      <protection/>
    </xf>
    <xf numFmtId="0" fontId="80" fillId="4" borderId="35" xfId="54" applyFont="1" applyFill="1" applyBorder="1" applyAlignment="1">
      <alignment horizontal="center" vertical="center" wrapText="1"/>
      <protection/>
    </xf>
    <xf numFmtId="0" fontId="81" fillId="4" borderId="36" xfId="54" applyFont="1" applyFill="1" applyBorder="1" applyAlignment="1">
      <alignment horizontal="center" vertical="center" wrapText="1"/>
      <protection/>
    </xf>
    <xf numFmtId="0" fontId="81" fillId="4" borderId="37" xfId="54" applyFont="1" applyFill="1" applyBorder="1" applyAlignment="1">
      <alignment horizontal="center" vertical="center" wrapText="1"/>
      <protection/>
    </xf>
    <xf numFmtId="0" fontId="81" fillId="4" borderId="38" xfId="54" applyFont="1" applyFill="1" applyBorder="1" applyAlignment="1">
      <alignment horizontal="center" vertical="center" wrapText="1"/>
      <protection/>
    </xf>
    <xf numFmtId="0" fontId="83" fillId="16" borderId="39" xfId="54" applyFont="1" applyFill="1" applyBorder="1" applyAlignment="1">
      <alignment horizontal="center" vertical="center" wrapText="1"/>
      <protection/>
    </xf>
    <xf numFmtId="0" fontId="83" fillId="16" borderId="40" xfId="54" applyFont="1" applyFill="1" applyBorder="1" applyAlignment="1">
      <alignment horizontal="center" vertical="center" wrapText="1"/>
      <protection/>
    </xf>
    <xf numFmtId="0" fontId="83" fillId="16" borderId="41" xfId="54" applyFont="1" applyFill="1" applyBorder="1" applyAlignment="1">
      <alignment horizontal="center" vertical="center" wrapText="1"/>
      <protection/>
    </xf>
    <xf numFmtId="0" fontId="83" fillId="16" borderId="42" xfId="54" applyFont="1" applyFill="1" applyBorder="1" applyAlignment="1">
      <alignment horizontal="center" vertical="center" wrapText="1"/>
      <protection/>
    </xf>
    <xf numFmtId="0" fontId="83" fillId="16" borderId="43" xfId="54" applyFont="1" applyFill="1" applyBorder="1" applyAlignment="1">
      <alignment horizontal="center" vertical="center" wrapText="1"/>
      <protection/>
    </xf>
    <xf numFmtId="0" fontId="83" fillId="16" borderId="43" xfId="54" applyFont="1" applyFill="1" applyBorder="1" applyAlignment="1">
      <alignment horizontal="center" vertical="center" wrapText="1"/>
      <protection/>
    </xf>
    <xf numFmtId="0" fontId="83" fillId="16" borderId="44" xfId="54" applyFont="1" applyFill="1" applyBorder="1" applyAlignment="1">
      <alignment horizontal="center" vertical="center" wrapText="1"/>
      <protection/>
    </xf>
    <xf numFmtId="0" fontId="80" fillId="4" borderId="45" xfId="54" applyFont="1" applyFill="1" applyBorder="1" applyAlignment="1">
      <alignment horizontal="center" vertical="center" wrapText="1"/>
      <protection/>
    </xf>
    <xf numFmtId="0" fontId="84" fillId="4" borderId="42" xfId="54" applyFont="1" applyFill="1" applyBorder="1" applyAlignment="1">
      <alignment horizontal="center" vertical="center" wrapText="1"/>
      <protection/>
    </xf>
    <xf numFmtId="0" fontId="84" fillId="4" borderId="43" xfId="54" applyFont="1" applyFill="1" applyBorder="1" applyAlignment="1">
      <alignment horizontal="center" vertical="center" wrapText="1"/>
      <protection/>
    </xf>
    <xf numFmtId="0" fontId="84" fillId="4" borderId="44" xfId="54" applyFont="1" applyFill="1" applyBorder="1" applyAlignment="1">
      <alignment horizontal="center" vertical="center" wrapText="1"/>
      <protection/>
    </xf>
    <xf numFmtId="0" fontId="83" fillId="16" borderId="46" xfId="54" applyFont="1" applyFill="1" applyBorder="1" applyAlignment="1">
      <alignment horizontal="center" vertical="center" wrapText="1"/>
      <protection/>
    </xf>
    <xf numFmtId="0" fontId="83" fillId="16" borderId="47" xfId="54" applyFont="1" applyFill="1" applyBorder="1" applyAlignment="1">
      <alignment horizontal="center" vertical="center" wrapText="1"/>
      <protection/>
    </xf>
    <xf numFmtId="0" fontId="84" fillId="35" borderId="47" xfId="54" applyFont="1" applyFill="1" applyBorder="1" applyAlignment="1">
      <alignment horizontal="center" vertical="center" wrapText="1"/>
      <protection/>
    </xf>
    <xf numFmtId="0" fontId="84" fillId="36" borderId="47" xfId="54" applyFont="1" applyFill="1" applyBorder="1" applyAlignment="1">
      <alignment horizontal="center" vertical="center" wrapText="1"/>
      <protection/>
    </xf>
    <xf numFmtId="0" fontId="84" fillId="37" borderId="34" xfId="54" applyFont="1" applyFill="1" applyBorder="1" applyAlignment="1">
      <alignment horizontal="center" vertical="center" wrapText="1"/>
      <protection/>
    </xf>
    <xf numFmtId="0" fontId="65" fillId="16" borderId="47" xfId="54" applyFont="1" applyFill="1" applyBorder="1" applyAlignment="1">
      <alignment horizontal="center" vertical="center" wrapText="1"/>
      <protection/>
    </xf>
    <xf numFmtId="0" fontId="65" fillId="16" borderId="18" xfId="54" applyFont="1" applyFill="1" applyBorder="1" applyAlignment="1">
      <alignment horizontal="center" vertical="center" wrapText="1"/>
      <protection/>
    </xf>
    <xf numFmtId="0" fontId="65" fillId="16" borderId="48" xfId="54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16" borderId="28" xfId="54" applyFont="1" applyFill="1" applyBorder="1" applyAlignment="1">
      <alignment horizontal="center" vertical="center" wrapText="1"/>
      <protection/>
    </xf>
    <xf numFmtId="0" fontId="2" fillId="16" borderId="11" xfId="54" applyFont="1" applyFill="1" applyBorder="1" applyAlignment="1">
      <alignment horizontal="center" vertical="center" wrapText="1"/>
      <protection/>
    </xf>
    <xf numFmtId="0" fontId="2" fillId="16" borderId="12" xfId="54" applyFont="1" applyFill="1" applyBorder="1" applyAlignment="1">
      <alignment horizontal="center" vertical="center" wrapText="1"/>
      <protection/>
    </xf>
    <xf numFmtId="0" fontId="2" fillId="16" borderId="10" xfId="54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52" xfId="0" applyBorder="1" applyAlignment="1">
      <alignment horizontal="center" wrapText="1"/>
    </xf>
    <xf numFmtId="0" fontId="36" fillId="16" borderId="47" xfId="54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0" xfId="54">
      <alignment/>
      <protection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41" fillId="0" borderId="0" xfId="0" applyFont="1" applyAlignment="1">
      <alignment horizontal="center"/>
    </xf>
    <xf numFmtId="0" fontId="67" fillId="0" borderId="0" xfId="0" applyFont="1" applyAlignment="1">
      <alignment/>
    </xf>
    <xf numFmtId="0" fontId="42" fillId="0" borderId="0" xfId="0" applyFont="1" applyAlignment="1">
      <alignment horizontal="center"/>
    </xf>
    <xf numFmtId="2" fontId="67" fillId="0" borderId="0" xfId="0" applyNumberFormat="1" applyFont="1" applyAlignment="1">
      <alignment/>
    </xf>
    <xf numFmtId="0" fontId="68" fillId="0" borderId="0" xfId="54" applyFont="1" applyAlignment="1">
      <alignment horizontal="center" vertical="center"/>
      <protection/>
    </xf>
    <xf numFmtId="0" fontId="68" fillId="0" borderId="0" xfId="54" applyFont="1" applyAlignment="1">
      <alignment vertical="center"/>
      <protection/>
    </xf>
    <xf numFmtId="0" fontId="66" fillId="0" borderId="0" xfId="54" applyFont="1" applyAlignment="1">
      <alignment horizontal="left" vertical="center"/>
      <protection/>
    </xf>
    <xf numFmtId="0" fontId="66" fillId="0" borderId="26" xfId="54" applyFont="1" applyBorder="1" applyAlignment="1">
      <alignment horizontal="left" vertical="center"/>
      <protection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85" fillId="4" borderId="12" xfId="54" applyFont="1" applyFill="1" applyBorder="1" applyAlignment="1">
      <alignment horizontal="center" vertical="center" wrapText="1"/>
      <protection/>
    </xf>
    <xf numFmtId="0" fontId="77" fillId="4" borderId="12" xfId="54" applyFont="1" applyFill="1" applyBorder="1" applyAlignment="1">
      <alignment horizontal="center" vertical="center" wrapText="1"/>
      <protection/>
    </xf>
    <xf numFmtId="0" fontId="86" fillId="4" borderId="12" xfId="54" applyFont="1" applyFill="1" applyBorder="1" applyAlignment="1">
      <alignment horizontal="center" wrapText="1"/>
      <protection/>
    </xf>
    <xf numFmtId="0" fontId="87" fillId="16" borderId="12" xfId="54" applyFont="1" applyFill="1" applyBorder="1" applyAlignment="1">
      <alignment horizontal="center" vertical="center" wrapText="1"/>
      <protection/>
    </xf>
    <xf numFmtId="0" fontId="87" fillId="16" borderId="12" xfId="54" applyFont="1" applyFill="1" applyBorder="1" applyAlignment="1">
      <alignment horizontal="center" vertical="center" wrapText="1"/>
      <protection/>
    </xf>
    <xf numFmtId="0" fontId="69" fillId="4" borderId="12" xfId="54" applyFont="1" applyFill="1" applyBorder="1" applyAlignment="1">
      <alignment horizontal="center" vertical="center" wrapText="1"/>
      <protection/>
    </xf>
    <xf numFmtId="2" fontId="69" fillId="35" borderId="12" xfId="54" applyNumberFormat="1" applyFont="1" applyFill="1" applyBorder="1" applyAlignment="1">
      <alignment horizontal="center" vertical="center" wrapText="1"/>
      <protection/>
    </xf>
    <xf numFmtId="0" fontId="69" fillId="36" borderId="12" xfId="54" applyFont="1" applyFill="1" applyBorder="1" applyAlignment="1">
      <alignment horizontal="center" vertical="center" wrapText="1"/>
      <protection/>
    </xf>
    <xf numFmtId="0" fontId="69" fillId="37" borderId="12" xfId="54" applyFont="1" applyFill="1" applyBorder="1" applyAlignment="1">
      <alignment horizontal="center" vertical="center" wrapText="1"/>
      <protection/>
    </xf>
    <xf numFmtId="0" fontId="66" fillId="16" borderId="12" xfId="54" applyFont="1" applyFill="1" applyBorder="1" applyAlignment="1">
      <alignment horizontal="center" vertical="center" wrapText="1"/>
      <protection/>
    </xf>
    <xf numFmtId="0" fontId="3" fillId="16" borderId="12" xfId="54" applyFont="1" applyFill="1" applyBorder="1" applyAlignment="1">
      <alignment horizontal="center" vertical="center" wrapText="1"/>
      <protection/>
    </xf>
    <xf numFmtId="0" fontId="67" fillId="38" borderId="12" xfId="0" applyFont="1" applyFill="1" applyBorder="1" applyAlignment="1">
      <alignment wrapText="1"/>
    </xf>
    <xf numFmtId="2" fontId="67" fillId="38" borderId="12" xfId="0" applyNumberFormat="1" applyFont="1" applyFill="1" applyBorder="1" applyAlignment="1">
      <alignment wrapText="1"/>
    </xf>
    <xf numFmtId="0" fontId="88" fillId="0" borderId="12" xfId="0" applyFont="1" applyBorder="1" applyAlignment="1">
      <alignment horizontal="center" vertical="center" wrapText="1"/>
    </xf>
    <xf numFmtId="0" fontId="88" fillId="0" borderId="12" xfId="54" applyFont="1" applyBorder="1" applyAlignment="1">
      <alignment horizontal="center" vertical="center" wrapText="1"/>
      <protection/>
    </xf>
    <xf numFmtId="1" fontId="88" fillId="0" borderId="12" xfId="54" applyNumberFormat="1" applyFont="1" applyBorder="1" applyAlignment="1">
      <alignment horizontal="center" vertical="center" wrapText="1"/>
      <protection/>
    </xf>
    <xf numFmtId="0" fontId="67" fillId="0" borderId="12" xfId="0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88" fillId="0" borderId="12" xfId="54" applyNumberFormat="1" applyFont="1" applyBorder="1" applyAlignment="1">
      <alignment horizontal="center" vertical="center" wrapText="1"/>
      <protection/>
    </xf>
    <xf numFmtId="0" fontId="67" fillId="0" borderId="12" xfId="0" applyFont="1" applyBorder="1" applyAlignment="1">
      <alignment horizontal="center" wrapText="1"/>
    </xf>
    <xf numFmtId="0" fontId="4" fillId="16" borderId="12" xfId="54" applyFont="1" applyFill="1" applyBorder="1" applyAlignment="1">
      <alignment horizontal="center" vertical="center" wrapText="1"/>
      <protection/>
    </xf>
    <xf numFmtId="9" fontId="67" fillId="0" borderId="0" xfId="0" applyNumberFormat="1" applyFont="1" applyAlignment="1">
      <alignment wrapText="1"/>
    </xf>
    <xf numFmtId="0" fontId="67" fillId="0" borderId="0" xfId="54" applyFont="1">
      <alignment/>
      <protection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26" xfId="0" applyFont="1" applyBorder="1" applyAlignment="1">
      <alignment/>
    </xf>
    <xf numFmtId="0" fontId="67" fillId="0" borderId="0" xfId="0" applyFont="1" applyAlignment="1">
      <alignment horizontal="left"/>
    </xf>
    <xf numFmtId="0" fontId="67" fillId="0" borderId="26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771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161925</xdr:rowOff>
    </xdr:from>
    <xdr:to>
      <xdr:col>1</xdr:col>
      <xdr:colOff>676275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10028" b="6161"/>
        <a:stretch>
          <a:fillRect/>
        </a:stretch>
      </xdr:blipFill>
      <xdr:spPr>
        <a:xfrm>
          <a:off x="104775" y="161925"/>
          <a:ext cx="25622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Trimestral%20ESTADISTICO%20DIRECCI&#211;N%20TICS%202021%204to%20trim%20mesa%20de%20sop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_2020 "/>
      <sheetName val="PP_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zoomScale="59" zoomScaleNormal="59" zoomScalePageLayoutView="0" workbookViewId="0" topLeftCell="A1">
      <selection activeCell="U14" sqref="U14"/>
    </sheetView>
  </sheetViews>
  <sheetFormatPr defaultColWidth="11.421875" defaultRowHeight="15"/>
  <cols>
    <col min="1" max="1" width="50.8515625" style="3" customWidth="1"/>
    <col min="2" max="2" width="14.8515625" style="3" customWidth="1"/>
    <col min="3" max="3" width="36.8515625" style="3" customWidth="1"/>
    <col min="4" max="4" width="79.00390625" style="3" customWidth="1"/>
    <col min="5" max="5" width="28.00390625" style="3" customWidth="1"/>
    <col min="6" max="6" width="20.421875" style="3" customWidth="1"/>
    <col min="7" max="7" width="21.57421875" style="3" bestFit="1" customWidth="1"/>
    <col min="8" max="8" width="16.140625" style="3" customWidth="1"/>
    <col min="9" max="9" width="17.421875" style="3" bestFit="1" customWidth="1"/>
    <col min="10" max="10" width="15.421875" style="3" bestFit="1" customWidth="1"/>
    <col min="11" max="11" width="14.57421875" style="3" bestFit="1" customWidth="1"/>
    <col min="12" max="12" width="15.421875" style="3" bestFit="1" customWidth="1"/>
    <col min="13" max="13" width="15.8515625" style="3" customWidth="1"/>
    <col min="14" max="15" width="13.7109375" style="3" customWidth="1"/>
    <col min="16" max="16" width="17.57421875" style="3" customWidth="1"/>
    <col min="17" max="17" width="13.7109375" style="3" customWidth="1"/>
    <col min="18" max="18" width="16.57421875" style="3" customWidth="1"/>
    <col min="19" max="19" width="16.28125" style="3" customWidth="1"/>
    <col min="20" max="20" width="22.7109375" style="3" customWidth="1"/>
    <col min="21" max="21" width="2.8515625" style="3" bestFit="1" customWidth="1"/>
    <col min="22" max="28" width="20.8515625" style="3" customWidth="1"/>
    <col min="29" max="16384" width="11.421875" style="3" customWidth="1"/>
  </cols>
  <sheetData>
    <row r="1" spans="1:20" ht="26.2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 ht="26.25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"/>
    </row>
    <row r="3" spans="1:21" ht="26.25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"/>
    </row>
    <row r="4" spans="1:2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15.75" thickBot="1"/>
    <row r="6" spans="1:5" ht="15">
      <c r="A6" s="48" t="s">
        <v>0</v>
      </c>
      <c r="B6" s="49"/>
      <c r="C6" s="50"/>
      <c r="D6" s="51"/>
      <c r="E6" s="2"/>
    </row>
    <row r="7" spans="1:5" ht="15">
      <c r="A7" s="5" t="s">
        <v>1</v>
      </c>
      <c r="B7" s="52" t="s">
        <v>2</v>
      </c>
      <c r="C7" s="53"/>
      <c r="D7" s="1" t="s">
        <v>27</v>
      </c>
      <c r="E7" s="2"/>
    </row>
    <row r="8" spans="1:5" s="15" customFormat="1" ht="26.25" customHeight="1" thickBot="1">
      <c r="A8" s="26" t="s">
        <v>29</v>
      </c>
      <c r="B8" s="56"/>
      <c r="C8" s="57"/>
      <c r="D8" s="28" t="s">
        <v>37</v>
      </c>
      <c r="E8" s="27"/>
    </row>
    <row r="9" spans="1:5" ht="15">
      <c r="A9" s="6"/>
      <c r="B9" s="6"/>
      <c r="C9" s="6"/>
      <c r="D9" s="6"/>
      <c r="E9" s="6"/>
    </row>
    <row r="10" spans="1:20" ht="26.25">
      <c r="A10" s="55" t="s">
        <v>3</v>
      </c>
      <c r="B10" s="55"/>
      <c r="C10" s="55"/>
      <c r="D10" s="55"/>
      <c r="E10" s="55"/>
      <c r="F10" s="55"/>
      <c r="G10" s="55"/>
      <c r="H10" s="38">
        <v>90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54" t="s">
        <v>24</v>
      </c>
    </row>
    <row r="11" spans="1:20" ht="25.5">
      <c r="A11" s="7" t="s">
        <v>21</v>
      </c>
      <c r="B11" s="7" t="s">
        <v>26</v>
      </c>
      <c r="C11" s="7" t="s">
        <v>4</v>
      </c>
      <c r="D11" s="7" t="s">
        <v>5</v>
      </c>
      <c r="E11" s="12" t="s">
        <v>6</v>
      </c>
      <c r="F11" s="7" t="s">
        <v>7</v>
      </c>
      <c r="G11" s="7" t="s">
        <v>8</v>
      </c>
      <c r="H11" s="29" t="s">
        <v>9</v>
      </c>
      <c r="I11" s="29" t="s">
        <v>23</v>
      </c>
      <c r="J11" s="29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54"/>
    </row>
    <row r="12" spans="1:20" ht="144.75" customHeight="1">
      <c r="A12" s="43" t="s">
        <v>28</v>
      </c>
      <c r="B12" s="36">
        <v>13860</v>
      </c>
      <c r="C12" s="43" t="s">
        <v>38</v>
      </c>
      <c r="D12" s="43" t="s">
        <v>39</v>
      </c>
      <c r="E12" s="15" t="s">
        <v>40</v>
      </c>
      <c r="F12" s="16">
        <v>0.8</v>
      </c>
      <c r="G12" s="17" t="s">
        <v>30</v>
      </c>
      <c r="H12" s="16">
        <v>1</v>
      </c>
      <c r="I12" s="16">
        <v>0.99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0</v>
      </c>
      <c r="T12" s="24">
        <f>AVERAGE(H12,I12,J12,K12,L12,M12,N12,O12,P12,Q12,R12,S12)</f>
        <v>0.9158333333333334</v>
      </c>
    </row>
    <row r="13" spans="1:20" s="14" customFormat="1" ht="93" customHeight="1">
      <c r="A13" s="44"/>
      <c r="B13" s="37"/>
      <c r="C13" s="44"/>
      <c r="D13" s="44"/>
      <c r="E13" s="19" t="s">
        <v>31</v>
      </c>
      <c r="F13" s="20">
        <v>0.8</v>
      </c>
      <c r="G13" s="21" t="s">
        <v>32</v>
      </c>
      <c r="H13" s="20">
        <v>1</v>
      </c>
      <c r="I13" s="20">
        <v>0.99</v>
      </c>
      <c r="J13" s="20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0">
        <v>1</v>
      </c>
      <c r="Q13" s="20">
        <v>1</v>
      </c>
      <c r="R13" s="20">
        <v>1</v>
      </c>
      <c r="S13" s="20">
        <v>0</v>
      </c>
      <c r="T13" s="24">
        <f>AVERAGE(H12,I12,J12,K12,L12,M12,N12,O12,P12,Q12,R12,S12)</f>
        <v>0.9158333333333334</v>
      </c>
    </row>
    <row r="14" spans="1:22" s="14" customFormat="1" ht="93" customHeight="1">
      <c r="A14" s="44"/>
      <c r="B14" s="37"/>
      <c r="C14" s="44"/>
      <c r="D14" s="44"/>
      <c r="E14" s="19" t="s">
        <v>33</v>
      </c>
      <c r="F14" s="21">
        <v>15</v>
      </c>
      <c r="G14" s="21" t="s">
        <v>34</v>
      </c>
      <c r="H14" s="21">
        <v>15</v>
      </c>
      <c r="I14" s="21">
        <v>20</v>
      </c>
      <c r="J14" s="21">
        <v>16</v>
      </c>
      <c r="K14" s="30" t="s">
        <v>42</v>
      </c>
      <c r="L14" s="30" t="s">
        <v>43</v>
      </c>
      <c r="M14" s="30" t="s">
        <v>44</v>
      </c>
      <c r="N14" s="31">
        <v>15</v>
      </c>
      <c r="O14" s="31">
        <v>17</v>
      </c>
      <c r="P14" s="31">
        <v>18</v>
      </c>
      <c r="Q14" s="31">
        <v>14</v>
      </c>
      <c r="R14" s="31">
        <v>12</v>
      </c>
      <c r="S14" s="31">
        <v>0</v>
      </c>
      <c r="T14" s="25">
        <f>SUM(H14+I14+J14+K14+L14+M14+N14+O14+P14+Q14+R14+S14)</f>
        <v>166</v>
      </c>
      <c r="U14" s="35"/>
      <c r="V14" s="33"/>
    </row>
    <row r="15" spans="1:22" s="14" customFormat="1" ht="93" customHeight="1">
      <c r="A15" s="44"/>
      <c r="B15" s="37"/>
      <c r="C15" s="44"/>
      <c r="D15" s="44"/>
      <c r="E15" s="23" t="s">
        <v>35</v>
      </c>
      <c r="F15" s="18">
        <v>100</v>
      </c>
      <c r="G15" s="18" t="s">
        <v>36</v>
      </c>
      <c r="H15" s="32">
        <v>166</v>
      </c>
      <c r="I15" s="32">
        <v>370</v>
      </c>
      <c r="J15" s="32">
        <v>238</v>
      </c>
      <c r="K15" s="32" t="s">
        <v>41</v>
      </c>
      <c r="L15" s="32" t="s">
        <v>45</v>
      </c>
      <c r="M15" s="32" t="s">
        <v>46</v>
      </c>
      <c r="N15" s="32" t="s">
        <v>47</v>
      </c>
      <c r="O15" s="31">
        <v>298</v>
      </c>
      <c r="P15" s="31">
        <v>324</v>
      </c>
      <c r="Q15" s="31">
        <v>197</v>
      </c>
      <c r="R15" s="31">
        <v>163</v>
      </c>
      <c r="S15" s="31">
        <v>0</v>
      </c>
      <c r="T15" s="25">
        <f>SUM(H15+I15+J15+K15+L15+M15+N15+O15+P15+Q15+R15+S15)</f>
        <v>2690</v>
      </c>
      <c r="V15" s="33"/>
    </row>
    <row r="16" spans="1:20" s="14" customFormat="1" ht="93" customHeight="1">
      <c r="A16" s="23"/>
      <c r="B16" s="23"/>
      <c r="C16" s="23"/>
      <c r="D16" s="23"/>
      <c r="E16" s="19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34"/>
    </row>
    <row r="17" spans="1:20" ht="93" customHeight="1">
      <c r="A17" s="23"/>
      <c r="B17" s="23"/>
      <c r="C17" s="23"/>
      <c r="D17" s="23"/>
      <c r="E17" s="2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4"/>
    </row>
    <row r="18" spans="1:20" ht="93" customHeight="1">
      <c r="A18" s="23"/>
      <c r="B18" s="23"/>
      <c r="C18" s="23"/>
      <c r="D18" s="23"/>
      <c r="E18" s="2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4"/>
    </row>
    <row r="19" spans="1:20" ht="15">
      <c r="A19" s="10"/>
      <c r="B19" s="8"/>
      <c r="C19" s="9"/>
      <c r="D19" s="9"/>
      <c r="E19" s="1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3"/>
    </row>
    <row r="20" spans="1:20" ht="15">
      <c r="A20" s="10"/>
      <c r="B20" s="8"/>
      <c r="C20" s="9"/>
      <c r="D20" s="9"/>
      <c r="E20" s="1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3"/>
    </row>
    <row r="21" spans="1:20" ht="129" customHeight="1">
      <c r="A21" s="10"/>
      <c r="B21" s="8"/>
      <c r="C21" s="9"/>
      <c r="D21" s="9"/>
      <c r="E21" s="1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3"/>
    </row>
    <row r="22" spans="1:20" ht="15">
      <c r="A22" s="10"/>
      <c r="B22" s="8"/>
      <c r="C22" s="9"/>
      <c r="D22" s="9"/>
      <c r="E22" s="1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3"/>
    </row>
    <row r="23" spans="1:20" ht="15">
      <c r="A23" s="10"/>
      <c r="B23" s="8"/>
      <c r="C23" s="9"/>
      <c r="D23" s="9"/>
      <c r="E23" s="1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3"/>
    </row>
    <row r="24" spans="1:20" ht="15">
      <c r="A24" s="10"/>
      <c r="B24" s="8"/>
      <c r="C24" s="9"/>
      <c r="D24" s="9"/>
      <c r="E24" s="1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3"/>
    </row>
    <row r="25" spans="1:20" ht="15">
      <c r="A25" s="10"/>
      <c r="B25" s="8"/>
      <c r="C25" s="9"/>
      <c r="D25" s="9"/>
      <c r="E25" s="1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3"/>
    </row>
    <row r="26" spans="1:20" ht="15">
      <c r="A26" s="10"/>
      <c r="B26" s="8"/>
      <c r="C26" s="9"/>
      <c r="D26" s="9"/>
      <c r="E26" s="1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3"/>
    </row>
    <row r="27" spans="1:20" ht="102.75" customHeight="1">
      <c r="A27" s="10"/>
      <c r="B27" s="8"/>
      <c r="C27" s="9"/>
      <c r="D27" s="9"/>
      <c r="E27" s="1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</row>
    <row r="28" spans="1:20" ht="117.75" customHeight="1">
      <c r="A28" s="10"/>
      <c r="B28" s="39"/>
      <c r="C28" s="41"/>
      <c r="D28" s="41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3"/>
    </row>
    <row r="29" spans="1:20" ht="117.75" customHeight="1">
      <c r="A29" s="10"/>
      <c r="B29" s="45"/>
      <c r="C29" s="46"/>
      <c r="D29" s="46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3"/>
    </row>
    <row r="30" spans="1:20" ht="117" customHeight="1">
      <c r="A30" s="10"/>
      <c r="B30" s="40"/>
      <c r="C30" s="42"/>
      <c r="D30" s="4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3"/>
    </row>
    <row r="31" spans="1:20" ht="85.5" customHeight="1">
      <c r="A31" s="10"/>
      <c r="B31" s="8"/>
      <c r="C31" s="9"/>
      <c r="D31" s="9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3"/>
    </row>
    <row r="32" spans="1:20" ht="15">
      <c r="A32" s="10"/>
      <c r="B32" s="8"/>
      <c r="C32" s="9"/>
      <c r="D32" s="9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3"/>
    </row>
    <row r="33" spans="1:20" ht="89.25" customHeight="1">
      <c r="A33" s="10"/>
      <c r="B33" s="8"/>
      <c r="C33" s="9"/>
      <c r="D33" s="9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3"/>
    </row>
    <row r="34" spans="1:20" ht="15">
      <c r="A34" s="10"/>
      <c r="B34" s="8"/>
      <c r="C34" s="9"/>
      <c r="D34" s="9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3"/>
    </row>
    <row r="35" spans="1:20" ht="84" customHeight="1">
      <c r="A35" s="10"/>
      <c r="B35" s="39"/>
      <c r="C35" s="41"/>
      <c r="D35" s="41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3"/>
    </row>
    <row r="36" spans="1:20" ht="91.5" customHeight="1">
      <c r="A36" s="10"/>
      <c r="B36" s="40"/>
      <c r="C36" s="42"/>
      <c r="D36" s="4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3"/>
    </row>
    <row r="37" spans="1:20" ht="115.5" customHeight="1">
      <c r="A37" s="10"/>
      <c r="B37" s="8"/>
      <c r="C37" s="9"/>
      <c r="D37" s="9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3"/>
    </row>
    <row r="38" spans="1:20" ht="15">
      <c r="A38" s="10"/>
      <c r="B38" s="39"/>
      <c r="C38" s="41"/>
      <c r="D38" s="41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</row>
    <row r="39" spans="1:20" ht="15">
      <c r="A39" s="10"/>
      <c r="B39" s="40"/>
      <c r="C39" s="42"/>
      <c r="D39" s="4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3"/>
    </row>
    <row r="40" spans="1:20" ht="15">
      <c r="A40" s="10"/>
      <c r="B40" s="8"/>
      <c r="C40" s="9"/>
      <c r="D40" s="9"/>
      <c r="E40" s="1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3"/>
    </row>
    <row r="41" spans="1:20" ht="115.5" customHeight="1">
      <c r="A41" s="10"/>
      <c r="B41" s="8"/>
      <c r="C41" s="9"/>
      <c r="D41" s="9"/>
      <c r="E41" s="1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3"/>
    </row>
    <row r="42" spans="1:20" ht="96.75" customHeight="1">
      <c r="A42" s="10"/>
      <c r="B42" s="8"/>
      <c r="C42" s="9"/>
      <c r="D42" s="9"/>
      <c r="E42" s="1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3"/>
    </row>
    <row r="43" spans="1:20" ht="69" customHeight="1">
      <c r="A43" s="10"/>
      <c r="B43" s="39"/>
      <c r="C43" s="41"/>
      <c r="D43" s="41"/>
      <c r="E43" s="1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3"/>
    </row>
    <row r="44" spans="1:20" ht="15">
      <c r="A44" s="10"/>
      <c r="B44" s="40"/>
      <c r="C44" s="42"/>
      <c r="D44" s="42"/>
      <c r="E44" s="1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3"/>
    </row>
    <row r="45" spans="1:20" ht="115.5" customHeight="1">
      <c r="A45" s="10"/>
      <c r="B45" s="39"/>
      <c r="C45" s="41"/>
      <c r="D45" s="41"/>
      <c r="E45" s="1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3"/>
    </row>
    <row r="46" spans="1:20" ht="100.5" customHeight="1">
      <c r="A46" s="10"/>
      <c r="B46" s="40"/>
      <c r="C46" s="42"/>
      <c r="D46" s="42"/>
      <c r="E46" s="1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3"/>
    </row>
    <row r="47" spans="1:20" ht="15">
      <c r="A47" s="11"/>
      <c r="B47" s="11"/>
      <c r="C47" s="11"/>
      <c r="D47" s="11"/>
      <c r="T47" s="14"/>
    </row>
    <row r="48" spans="1:20" ht="15">
      <c r="A48" s="11"/>
      <c r="B48" s="11"/>
      <c r="C48" s="11"/>
      <c r="D48" s="11"/>
      <c r="T48" s="14"/>
    </row>
    <row r="49" spans="1:20" ht="15">
      <c r="A49" s="11"/>
      <c r="B49" s="11"/>
      <c r="C49" s="11"/>
      <c r="D49" s="11"/>
      <c r="T49" s="14"/>
    </row>
    <row r="50" spans="1:20" ht="15">
      <c r="A50" s="11"/>
      <c r="B50" s="11"/>
      <c r="C50" s="11"/>
      <c r="D50" s="11"/>
      <c r="T50" s="14"/>
    </row>
    <row r="51" spans="1:20" ht="15">
      <c r="A51" s="11"/>
      <c r="B51" s="11"/>
      <c r="C51" s="11"/>
      <c r="D51" s="11"/>
      <c r="T51" s="14"/>
    </row>
    <row r="52" spans="1:20" ht="15">
      <c r="A52" s="11"/>
      <c r="B52" s="11"/>
      <c r="C52" s="11"/>
      <c r="D52" s="11"/>
      <c r="T52" s="14"/>
    </row>
    <row r="53" spans="1:20" ht="15">
      <c r="A53" s="11"/>
      <c r="B53" s="11"/>
      <c r="C53" s="11"/>
      <c r="D53" s="11"/>
      <c r="T53" s="14"/>
    </row>
    <row r="54" spans="1:20" ht="15">
      <c r="A54" s="11"/>
      <c r="B54" s="11"/>
      <c r="C54" s="11"/>
      <c r="D54" s="11"/>
      <c r="T54" s="14"/>
    </row>
    <row r="55" spans="1:20" ht="15">
      <c r="A55" s="11"/>
      <c r="B55" s="11"/>
      <c r="C55" s="11"/>
      <c r="D55" s="11"/>
      <c r="T55" s="14"/>
    </row>
    <row r="56" spans="1:20" ht="15">
      <c r="A56" s="11"/>
      <c r="B56" s="11"/>
      <c r="C56" s="11"/>
      <c r="D56" s="11"/>
      <c r="T56" s="14"/>
    </row>
    <row r="57" spans="1:20" ht="15">
      <c r="A57" s="11"/>
      <c r="B57" s="11"/>
      <c r="C57" s="11"/>
      <c r="D57" s="11"/>
      <c r="T57" s="14"/>
    </row>
    <row r="58" spans="1:20" ht="15">
      <c r="A58" s="11"/>
      <c r="B58" s="11"/>
      <c r="C58" s="11"/>
      <c r="D58" s="11"/>
      <c r="T58" s="14"/>
    </row>
    <row r="59" spans="1:20" ht="15">
      <c r="A59" s="11"/>
      <c r="B59" s="11"/>
      <c r="C59" s="11"/>
      <c r="D59" s="11"/>
      <c r="T59" s="14"/>
    </row>
    <row r="60" spans="1:20" ht="15">
      <c r="A60" s="11"/>
      <c r="B60" s="11"/>
      <c r="C60" s="11"/>
      <c r="D60" s="11"/>
      <c r="T60" s="14"/>
    </row>
    <row r="61" spans="1:20" ht="15">
      <c r="A61" s="11"/>
      <c r="B61" s="11"/>
      <c r="C61" s="11"/>
      <c r="D61" s="11"/>
      <c r="T61" s="14"/>
    </row>
    <row r="62" spans="1:20" ht="15">
      <c r="A62" s="11"/>
      <c r="B62" s="11"/>
      <c r="C62" s="11"/>
      <c r="D62" s="11"/>
      <c r="T62" s="14"/>
    </row>
    <row r="63" spans="1:20" ht="15">
      <c r="A63" s="11"/>
      <c r="B63" s="11"/>
      <c r="C63" s="11"/>
      <c r="D63" s="11"/>
      <c r="T63" s="14"/>
    </row>
    <row r="64" spans="1:20" ht="15">
      <c r="A64" s="11"/>
      <c r="B64" s="11"/>
      <c r="C64" s="11"/>
      <c r="D64" s="11"/>
      <c r="T64" s="14"/>
    </row>
    <row r="65" spans="1:20" ht="15">
      <c r="A65" s="11"/>
      <c r="B65" s="11"/>
      <c r="C65" s="11"/>
      <c r="D65" s="11"/>
      <c r="T65" s="14"/>
    </row>
    <row r="66" spans="1:20" ht="15">
      <c r="A66" s="11"/>
      <c r="B66" s="11"/>
      <c r="C66" s="11"/>
      <c r="D66" s="11"/>
      <c r="T66" s="14"/>
    </row>
    <row r="67" spans="1:20" ht="15">
      <c r="A67" s="11"/>
      <c r="B67" s="11"/>
      <c r="C67" s="11"/>
      <c r="D67" s="11"/>
      <c r="T67" s="14"/>
    </row>
    <row r="68" spans="1:20" ht="15">
      <c r="A68" s="11"/>
      <c r="B68" s="11"/>
      <c r="C68" s="11"/>
      <c r="D68" s="11"/>
      <c r="T68" s="14"/>
    </row>
    <row r="69" spans="1:20" ht="15">
      <c r="A69" s="11"/>
      <c r="B69" s="11"/>
      <c r="C69" s="11"/>
      <c r="D69" s="11"/>
      <c r="T69" s="14"/>
    </row>
    <row r="70" spans="1:20" ht="15">
      <c r="A70" s="11"/>
      <c r="B70" s="11"/>
      <c r="C70" s="11"/>
      <c r="D70" s="11"/>
      <c r="T70" s="14"/>
    </row>
    <row r="71" spans="1:20" ht="15">
      <c r="A71" s="11"/>
      <c r="B71" s="11"/>
      <c r="C71" s="11"/>
      <c r="D71" s="11"/>
      <c r="T71" s="14"/>
    </row>
    <row r="72" spans="1:20" ht="15">
      <c r="A72" s="11"/>
      <c r="B72" s="11"/>
      <c r="C72" s="11"/>
      <c r="D72" s="11"/>
      <c r="T72" s="14"/>
    </row>
    <row r="73" spans="1:20" ht="15">
      <c r="A73" s="11"/>
      <c r="B73" s="11"/>
      <c r="C73" s="11"/>
      <c r="D73" s="11"/>
      <c r="T73" s="14"/>
    </row>
    <row r="74" spans="1:20" ht="15">
      <c r="A74" s="11"/>
      <c r="B74" s="11"/>
      <c r="C74" s="11"/>
      <c r="D74" s="11"/>
      <c r="T74" s="14"/>
    </row>
    <row r="75" spans="1:20" ht="15">
      <c r="A75" s="11"/>
      <c r="B75" s="11"/>
      <c r="C75" s="11"/>
      <c r="D75" s="11"/>
      <c r="T75" s="14"/>
    </row>
    <row r="76" spans="1:20" ht="15">
      <c r="A76" s="11"/>
      <c r="B76" s="11"/>
      <c r="C76" s="11"/>
      <c r="D76" s="11"/>
      <c r="T76" s="14"/>
    </row>
    <row r="77" spans="1:20" ht="15">
      <c r="A77" s="11"/>
      <c r="B77" s="11"/>
      <c r="C77" s="11"/>
      <c r="D77" s="11"/>
      <c r="T77" s="14"/>
    </row>
    <row r="78" spans="1:20" ht="15">
      <c r="A78" s="11"/>
      <c r="B78" s="11"/>
      <c r="C78" s="11"/>
      <c r="D78" s="11"/>
      <c r="T78" s="14"/>
    </row>
    <row r="79" spans="1:20" ht="15">
      <c r="A79" s="11"/>
      <c r="B79" s="11"/>
      <c r="C79" s="11"/>
      <c r="D79" s="11"/>
      <c r="T79" s="14"/>
    </row>
    <row r="80" spans="1:20" ht="15">
      <c r="A80" s="11"/>
      <c r="B80" s="11"/>
      <c r="C80" s="11"/>
      <c r="D80" s="11"/>
      <c r="T80" s="14"/>
    </row>
    <row r="81" spans="1:20" ht="15">
      <c r="A81" s="11"/>
      <c r="B81" s="11"/>
      <c r="C81" s="11"/>
      <c r="D81" s="11"/>
      <c r="T81" s="14"/>
    </row>
    <row r="82" spans="1:20" ht="15">
      <c r="A82" s="11"/>
      <c r="B82" s="11"/>
      <c r="C82" s="11"/>
      <c r="D82" s="11"/>
      <c r="T82" s="14"/>
    </row>
    <row r="83" spans="1:20" ht="15">
      <c r="A83" s="11"/>
      <c r="B83" s="11"/>
      <c r="C83" s="11"/>
      <c r="D83" s="11"/>
      <c r="T83" s="14"/>
    </row>
    <row r="84" spans="1:20" ht="15">
      <c r="A84" s="11"/>
      <c r="B84" s="11"/>
      <c r="C84" s="11"/>
      <c r="D84" s="11"/>
      <c r="T84" s="14"/>
    </row>
    <row r="85" spans="1:20" ht="15">
      <c r="A85" s="11"/>
      <c r="B85" s="11"/>
      <c r="C85" s="11"/>
      <c r="D85" s="11"/>
      <c r="T85" s="14"/>
    </row>
    <row r="86" spans="1:20" ht="15">
      <c r="A86" s="11"/>
      <c r="B86" s="11"/>
      <c r="C86" s="11"/>
      <c r="D86" s="11"/>
      <c r="T86" s="14"/>
    </row>
    <row r="87" spans="1:20" ht="15">
      <c r="A87" s="11"/>
      <c r="B87" s="11"/>
      <c r="C87" s="11"/>
      <c r="D87" s="11"/>
      <c r="T87" s="14"/>
    </row>
    <row r="88" spans="1:20" ht="15">
      <c r="A88" s="11"/>
      <c r="B88" s="11"/>
      <c r="C88" s="11"/>
      <c r="D88" s="11"/>
      <c r="T88" s="14"/>
    </row>
    <row r="89" spans="1:20" ht="15">
      <c r="A89" s="11"/>
      <c r="B89" s="11"/>
      <c r="C89" s="11"/>
      <c r="D89" s="11"/>
      <c r="T89" s="14"/>
    </row>
    <row r="90" spans="1:20" ht="15">
      <c r="A90" s="11"/>
      <c r="B90" s="11"/>
      <c r="C90" s="11"/>
      <c r="D90" s="11"/>
      <c r="T90" s="14"/>
    </row>
    <row r="91" spans="1:20" ht="15">
      <c r="A91" s="11"/>
      <c r="B91" s="11"/>
      <c r="C91" s="11"/>
      <c r="D91" s="11"/>
      <c r="T91" s="14"/>
    </row>
    <row r="92" spans="1:20" ht="15">
      <c r="A92" s="11"/>
      <c r="B92" s="11"/>
      <c r="C92" s="11"/>
      <c r="D92" s="11"/>
      <c r="T92" s="14"/>
    </row>
    <row r="93" spans="1:20" ht="15">
      <c r="A93" s="11"/>
      <c r="B93" s="11"/>
      <c r="C93" s="11"/>
      <c r="D93" s="11"/>
      <c r="T93" s="14"/>
    </row>
    <row r="94" spans="1:20" ht="15">
      <c r="A94" s="11"/>
      <c r="B94" s="11"/>
      <c r="C94" s="11"/>
      <c r="D94" s="11"/>
      <c r="T94" s="14"/>
    </row>
    <row r="95" spans="1:20" ht="15">
      <c r="A95" s="11"/>
      <c r="B95" s="11"/>
      <c r="C95" s="11"/>
      <c r="D95" s="11"/>
      <c r="T95" s="14"/>
    </row>
    <row r="96" spans="1:20" ht="15">
      <c r="A96" s="11"/>
      <c r="B96" s="11"/>
      <c r="C96" s="11"/>
      <c r="D96" s="11"/>
      <c r="T96" s="14"/>
    </row>
    <row r="97" spans="1:20" ht="15">
      <c r="A97" s="11"/>
      <c r="B97" s="11"/>
      <c r="C97" s="11"/>
      <c r="D97" s="11"/>
      <c r="T97" s="14"/>
    </row>
    <row r="98" spans="1:20" ht="15">
      <c r="A98" s="11"/>
      <c r="B98" s="11"/>
      <c r="C98" s="11"/>
      <c r="D98" s="11"/>
      <c r="T98" s="14"/>
    </row>
    <row r="99" spans="1:20" ht="15">
      <c r="A99" s="11"/>
      <c r="B99" s="11"/>
      <c r="C99" s="11"/>
      <c r="D99" s="11"/>
      <c r="T99" s="14"/>
    </row>
    <row r="100" spans="1:20" ht="15">
      <c r="A100" s="11"/>
      <c r="B100" s="11"/>
      <c r="C100" s="11"/>
      <c r="D100" s="11"/>
      <c r="T100" s="14"/>
    </row>
    <row r="101" spans="1:20" ht="15">
      <c r="A101" s="11"/>
      <c r="B101" s="11"/>
      <c r="C101" s="11"/>
      <c r="D101" s="11"/>
      <c r="T101" s="14"/>
    </row>
    <row r="102" spans="1:20" ht="15">
      <c r="A102" s="11"/>
      <c r="B102" s="11"/>
      <c r="C102" s="11"/>
      <c r="D102" s="11"/>
      <c r="T102" s="14"/>
    </row>
    <row r="103" spans="1:20" ht="15">
      <c r="A103" s="11"/>
      <c r="B103" s="11"/>
      <c r="C103" s="11"/>
      <c r="D103" s="11"/>
      <c r="T103" s="14"/>
    </row>
    <row r="104" spans="1:20" ht="15">
      <c r="A104" s="11"/>
      <c r="B104" s="11"/>
      <c r="C104" s="11"/>
      <c r="D104" s="11"/>
      <c r="T104" s="14"/>
    </row>
    <row r="105" spans="1:20" ht="15">
      <c r="A105" s="11"/>
      <c r="B105" s="11"/>
      <c r="C105" s="11"/>
      <c r="D105" s="11"/>
      <c r="T105" s="14"/>
    </row>
    <row r="106" spans="1:20" ht="15">
      <c r="A106" s="11"/>
      <c r="B106" s="11"/>
      <c r="C106" s="11"/>
      <c r="D106" s="11"/>
      <c r="T106" s="14"/>
    </row>
    <row r="107" spans="1:20" ht="15">
      <c r="A107" s="11"/>
      <c r="B107" s="11"/>
      <c r="C107" s="11"/>
      <c r="D107" s="11"/>
      <c r="T107" s="14"/>
    </row>
    <row r="108" spans="1:20" ht="15">
      <c r="A108" s="11"/>
      <c r="B108" s="11"/>
      <c r="C108" s="11"/>
      <c r="D108" s="11"/>
      <c r="T108" s="14"/>
    </row>
    <row r="109" spans="1:20" ht="15">
      <c r="A109" s="11"/>
      <c r="B109" s="11"/>
      <c r="C109" s="11"/>
      <c r="D109" s="11"/>
      <c r="T109" s="14"/>
    </row>
    <row r="110" spans="1:20" ht="15">
      <c r="A110" s="11"/>
      <c r="B110" s="11"/>
      <c r="C110" s="11"/>
      <c r="D110" s="11"/>
      <c r="T110" s="14"/>
    </row>
    <row r="111" spans="1:20" ht="15">
      <c r="A111" s="11"/>
      <c r="B111" s="11"/>
      <c r="C111" s="11"/>
      <c r="D111" s="11"/>
      <c r="T111" s="14"/>
    </row>
    <row r="112" spans="1:20" ht="15">
      <c r="A112" s="11"/>
      <c r="B112" s="11"/>
      <c r="C112" s="11"/>
      <c r="D112" s="11"/>
      <c r="T112" s="14"/>
    </row>
    <row r="113" spans="1:20" ht="15">
      <c r="A113" s="11"/>
      <c r="B113" s="11"/>
      <c r="C113" s="11"/>
      <c r="D113" s="11"/>
      <c r="T113" s="14"/>
    </row>
    <row r="114" spans="1:20" ht="15">
      <c r="A114" s="11"/>
      <c r="B114" s="11"/>
      <c r="C114" s="11"/>
      <c r="D114" s="11"/>
      <c r="T114" s="14"/>
    </row>
    <row r="115" spans="1:20" ht="15">
      <c r="A115" s="11"/>
      <c r="B115" s="11"/>
      <c r="C115" s="11"/>
      <c r="D115" s="11"/>
      <c r="T115" s="14"/>
    </row>
    <row r="116" spans="1:20" ht="15">
      <c r="A116" s="11"/>
      <c r="B116" s="11"/>
      <c r="C116" s="11"/>
      <c r="D116" s="11"/>
      <c r="T116" s="14"/>
    </row>
    <row r="117" spans="1:20" ht="15">
      <c r="A117" s="11"/>
      <c r="B117" s="11"/>
      <c r="C117" s="11"/>
      <c r="D117" s="11"/>
      <c r="T117" s="14"/>
    </row>
    <row r="118" spans="1:20" ht="15">
      <c r="A118" s="11"/>
      <c r="B118" s="11"/>
      <c r="C118" s="11"/>
      <c r="D118" s="11"/>
      <c r="T118" s="14"/>
    </row>
    <row r="119" spans="1:20" ht="15">
      <c r="A119" s="11"/>
      <c r="B119" s="11"/>
      <c r="C119" s="11"/>
      <c r="D119" s="11"/>
      <c r="T119" s="14"/>
    </row>
    <row r="120" spans="1:20" ht="15">
      <c r="A120" s="11"/>
      <c r="B120" s="11"/>
      <c r="C120" s="11"/>
      <c r="D120" s="11"/>
      <c r="T120" s="14"/>
    </row>
    <row r="121" spans="1:20" ht="15">
      <c r="A121" s="11"/>
      <c r="B121" s="11"/>
      <c r="C121" s="11"/>
      <c r="D121" s="11"/>
      <c r="T121" s="14"/>
    </row>
    <row r="122" spans="1:20" ht="15">
      <c r="A122" s="11"/>
      <c r="B122" s="11"/>
      <c r="C122" s="11"/>
      <c r="D122" s="11"/>
      <c r="T122" s="14"/>
    </row>
    <row r="123" spans="1:20" ht="15">
      <c r="A123" s="11"/>
      <c r="B123" s="11"/>
      <c r="C123" s="11"/>
      <c r="D123" s="11"/>
      <c r="T123" s="14"/>
    </row>
    <row r="124" spans="1:20" ht="15">
      <c r="A124" s="11"/>
      <c r="B124" s="11"/>
      <c r="C124" s="11"/>
      <c r="D124" s="11"/>
      <c r="T124" s="14"/>
    </row>
    <row r="125" spans="1:20" ht="15">
      <c r="A125" s="11"/>
      <c r="B125" s="11"/>
      <c r="C125" s="11"/>
      <c r="D125" s="11"/>
      <c r="T125" s="14"/>
    </row>
    <row r="126" spans="1:20" ht="15">
      <c r="A126" s="11"/>
      <c r="B126" s="11"/>
      <c r="C126" s="11"/>
      <c r="D126" s="11"/>
      <c r="T126" s="14"/>
    </row>
    <row r="127" spans="1:20" ht="15">
      <c r="A127" s="11"/>
      <c r="B127" s="11"/>
      <c r="C127" s="11"/>
      <c r="D127" s="11"/>
      <c r="T127" s="14"/>
    </row>
    <row r="128" spans="1:20" ht="15">
      <c r="A128" s="11"/>
      <c r="B128" s="11"/>
      <c r="C128" s="11"/>
      <c r="D128" s="11"/>
      <c r="T128" s="14"/>
    </row>
    <row r="129" spans="1:20" ht="15">
      <c r="A129" s="11"/>
      <c r="B129" s="11"/>
      <c r="C129" s="11"/>
      <c r="D129" s="11"/>
      <c r="T129" s="14"/>
    </row>
    <row r="130" spans="1:20" ht="15">
      <c r="A130" s="11"/>
      <c r="B130" s="11"/>
      <c r="C130" s="11"/>
      <c r="D130" s="11"/>
      <c r="T130" s="14"/>
    </row>
    <row r="131" spans="1:20" ht="15">
      <c r="A131" s="11"/>
      <c r="B131" s="11"/>
      <c r="C131" s="11"/>
      <c r="D131" s="11"/>
      <c r="T131" s="14"/>
    </row>
    <row r="132" spans="1:20" ht="15">
      <c r="A132" s="11"/>
      <c r="B132" s="11"/>
      <c r="C132" s="11"/>
      <c r="D132" s="11"/>
      <c r="T132" s="14"/>
    </row>
    <row r="133" spans="1:20" ht="15">
      <c r="A133" s="11"/>
      <c r="B133" s="11"/>
      <c r="C133" s="11"/>
      <c r="D133" s="11"/>
      <c r="T133" s="14"/>
    </row>
    <row r="134" spans="1:20" ht="15">
      <c r="A134" s="11"/>
      <c r="B134" s="11"/>
      <c r="C134" s="11"/>
      <c r="D134" s="11"/>
      <c r="T134" s="14"/>
    </row>
    <row r="135" spans="1:4" ht="15">
      <c r="A135" s="11"/>
      <c r="B135" s="11"/>
      <c r="C135" s="11"/>
      <c r="D135" s="11"/>
    </row>
    <row r="136" spans="1:4" ht="15">
      <c r="A136" s="11"/>
      <c r="B136" s="11"/>
      <c r="C136" s="11"/>
      <c r="D136" s="11"/>
    </row>
    <row r="137" spans="1:4" ht="15">
      <c r="A137" s="11"/>
      <c r="B137" s="11"/>
      <c r="C137" s="11"/>
      <c r="D137" s="11"/>
    </row>
    <row r="138" spans="1:4" ht="15">
      <c r="A138" s="11"/>
      <c r="B138" s="11"/>
      <c r="C138" s="11"/>
      <c r="D138" s="11"/>
    </row>
    <row r="139" spans="1:4" ht="15">
      <c r="A139" s="11"/>
      <c r="B139" s="11"/>
      <c r="C139" s="11"/>
      <c r="D139" s="11"/>
    </row>
    <row r="140" spans="1:4" ht="15">
      <c r="A140" s="11"/>
      <c r="B140" s="11"/>
      <c r="C140" s="11"/>
      <c r="D140" s="11"/>
    </row>
  </sheetData>
  <sheetProtection/>
  <mergeCells count="28">
    <mergeCell ref="A12:A15"/>
    <mergeCell ref="A1:T1"/>
    <mergeCell ref="A2:T2"/>
    <mergeCell ref="A3:T3"/>
    <mergeCell ref="A6:D6"/>
    <mergeCell ref="B7:C7"/>
    <mergeCell ref="T10:T11"/>
    <mergeCell ref="A10:G10"/>
    <mergeCell ref="B8:C8"/>
    <mergeCell ref="C12:C15"/>
    <mergeCell ref="B35:B36"/>
    <mergeCell ref="C35:C36"/>
    <mergeCell ref="C43:C44"/>
    <mergeCell ref="D43:D44"/>
    <mergeCell ref="B28:B30"/>
    <mergeCell ref="C28:C30"/>
    <mergeCell ref="D28:D30"/>
    <mergeCell ref="D35:D36"/>
    <mergeCell ref="B12:B15"/>
    <mergeCell ref="H10:S10"/>
    <mergeCell ref="B45:B46"/>
    <mergeCell ref="C45:C46"/>
    <mergeCell ref="D45:D46"/>
    <mergeCell ref="B38:B39"/>
    <mergeCell ref="C38:C39"/>
    <mergeCell ref="B43:B44"/>
    <mergeCell ref="D38:D39"/>
    <mergeCell ref="D12:D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9"/>
  <sheetViews>
    <sheetView zoomScale="80" zoomScaleNormal="80" zoomScaleSheetLayoutView="59" zoomScalePageLayoutView="0" workbookViewId="0" topLeftCell="A1">
      <selection activeCell="Q22" sqref="Q22:Z22"/>
    </sheetView>
  </sheetViews>
  <sheetFormatPr defaultColWidth="11.421875" defaultRowHeight="15"/>
  <cols>
    <col min="1" max="1" width="29.8515625" style="0" customWidth="1"/>
    <col min="2" max="2" width="24.28125" style="0" customWidth="1"/>
    <col min="3" max="3" width="21.8515625" style="0" customWidth="1"/>
    <col min="4" max="4" width="26.140625" style="0" customWidth="1"/>
    <col min="5" max="5" width="34.7109375" style="0" customWidth="1"/>
    <col min="6" max="6" width="12.7109375" style="0" customWidth="1"/>
    <col min="7" max="7" width="14.421875" style="0" customWidth="1"/>
    <col min="8" max="8" width="16.421875" style="0" customWidth="1"/>
    <col min="9" max="9" width="14.140625" style="0" customWidth="1"/>
    <col min="10" max="10" width="9.421875" style="0" customWidth="1"/>
    <col min="11" max="11" width="10.140625" style="0" customWidth="1"/>
    <col min="12" max="12" width="16.57421875" style="0" customWidth="1"/>
    <col min="13" max="13" width="14.140625" style="0" customWidth="1"/>
    <col min="14" max="25" width="12.140625" style="0" customWidth="1"/>
    <col min="26" max="26" width="10.140625" style="0" customWidth="1"/>
    <col min="27" max="27" width="13.8515625" style="0" customWidth="1"/>
    <col min="28" max="28" width="15.57421875" style="0" customWidth="1"/>
  </cols>
  <sheetData>
    <row r="2" spans="1:28" ht="18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8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8">
      <c r="A4" s="58" t="s">
        <v>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23.25">
      <c r="A5" s="59" t="s">
        <v>51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7" spans="1:28" ht="18.75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5" ht="18.75">
      <c r="A8" s="61"/>
      <c r="B8" s="61"/>
      <c r="C8" s="61"/>
      <c r="D8" s="61"/>
      <c r="E8" s="61"/>
    </row>
    <row r="9" spans="1:5" ht="23.25" customHeight="1">
      <c r="A9" s="62" t="s">
        <v>53</v>
      </c>
      <c r="B9" s="62"/>
      <c r="C9" s="63" t="s">
        <v>54</v>
      </c>
      <c r="D9" s="63"/>
      <c r="E9" s="63"/>
    </row>
    <row r="10" spans="1:7" ht="26.25" customHeight="1">
      <c r="A10" s="64" t="s">
        <v>55</v>
      </c>
      <c r="B10" s="64"/>
      <c r="C10" s="65">
        <v>13831</v>
      </c>
      <c r="D10" s="65"/>
      <c r="E10" s="65"/>
      <c r="F10" s="66"/>
      <c r="G10" s="66"/>
    </row>
    <row r="11" spans="1:7" ht="26.25" customHeight="1">
      <c r="A11" s="64" t="s">
        <v>56</v>
      </c>
      <c r="B11" s="64"/>
      <c r="C11" s="67" t="s">
        <v>57</v>
      </c>
      <c r="D11" s="67"/>
      <c r="E11" s="67"/>
      <c r="F11" s="66"/>
      <c r="G11" s="66"/>
    </row>
    <row r="12" spans="1:7" ht="26.25" customHeight="1">
      <c r="A12" s="64" t="s">
        <v>58</v>
      </c>
      <c r="B12" s="64"/>
      <c r="C12" t="s">
        <v>59</v>
      </c>
      <c r="D12" s="65"/>
      <c r="E12" s="65"/>
      <c r="F12" s="66"/>
      <c r="G12" s="66"/>
    </row>
    <row r="13" spans="1:7" ht="31.5" customHeight="1">
      <c r="A13" s="64" t="s">
        <v>60</v>
      </c>
      <c r="B13" s="64"/>
      <c r="C13" t="s">
        <v>61</v>
      </c>
      <c r="D13" s="68"/>
      <c r="E13" s="68"/>
      <c r="F13" s="66"/>
      <c r="G13" s="66"/>
    </row>
    <row r="14" spans="1:7" ht="24.75" customHeight="1">
      <c r="A14" s="64" t="s">
        <v>62</v>
      </c>
      <c r="B14" s="64"/>
      <c r="C14" s="65" t="s">
        <v>63</v>
      </c>
      <c r="D14" s="65"/>
      <c r="E14" s="65"/>
      <c r="F14" s="66"/>
      <c r="G14" s="66"/>
    </row>
    <row r="15" spans="1:7" ht="15.75" thickBot="1">
      <c r="A15" s="66"/>
      <c r="B15" s="66"/>
      <c r="C15" s="66"/>
      <c r="D15" s="66"/>
      <c r="E15" s="66"/>
      <c r="F15" s="69"/>
      <c r="G15" s="69"/>
    </row>
    <row r="16" spans="1:28" ht="24" customHeight="1" thickBot="1">
      <c r="A16" s="70" t="s">
        <v>64</v>
      </c>
      <c r="B16" s="71" t="s">
        <v>65</v>
      </c>
      <c r="C16" s="72"/>
      <c r="D16" s="72"/>
      <c r="E16" s="73"/>
      <c r="F16" s="74" t="s">
        <v>66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</row>
    <row r="17" spans="1:28" ht="15.75" customHeight="1" thickBot="1">
      <c r="A17" s="77"/>
      <c r="B17" s="78"/>
      <c r="C17" s="79"/>
      <c r="D17" s="79"/>
      <c r="E17" s="80"/>
      <c r="F17" s="81" t="s">
        <v>67</v>
      </c>
      <c r="G17" s="81" t="s">
        <v>68</v>
      </c>
      <c r="H17" s="81" t="s">
        <v>69</v>
      </c>
      <c r="I17" s="81" t="s">
        <v>70</v>
      </c>
      <c r="J17" s="82" t="s">
        <v>71</v>
      </c>
      <c r="K17" s="83"/>
      <c r="L17" s="84" t="s">
        <v>72</v>
      </c>
      <c r="M17" s="8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5" t="s">
        <v>73</v>
      </c>
      <c r="AA17" s="85"/>
      <c r="AB17" s="87"/>
    </row>
    <row r="18" spans="1:28" ht="47.25" customHeight="1" thickBot="1">
      <c r="A18" s="88"/>
      <c r="B18" s="89" t="s">
        <v>74</v>
      </c>
      <c r="C18" s="90" t="s">
        <v>75</v>
      </c>
      <c r="D18" s="90" t="s">
        <v>76</v>
      </c>
      <c r="E18" s="91" t="s">
        <v>77</v>
      </c>
      <c r="F18" s="92"/>
      <c r="G18" s="92"/>
      <c r="H18" s="92"/>
      <c r="I18" s="92"/>
      <c r="J18" s="93" t="s">
        <v>78</v>
      </c>
      <c r="K18" s="93" t="s">
        <v>79</v>
      </c>
      <c r="L18" s="93" t="s">
        <v>80</v>
      </c>
      <c r="M18" s="93" t="s">
        <v>81</v>
      </c>
      <c r="N18" s="93" t="s">
        <v>82</v>
      </c>
      <c r="O18" s="93" t="s">
        <v>83</v>
      </c>
      <c r="P18" s="93" t="s">
        <v>84</v>
      </c>
      <c r="Q18" s="93" t="s">
        <v>85</v>
      </c>
      <c r="R18" s="93" t="s">
        <v>86</v>
      </c>
      <c r="S18" s="93" t="s">
        <v>87</v>
      </c>
      <c r="T18" s="93" t="s">
        <v>88</v>
      </c>
      <c r="U18" s="93" t="s">
        <v>89</v>
      </c>
      <c r="V18" s="93" t="s">
        <v>90</v>
      </c>
      <c r="W18" s="93" t="s">
        <v>91</v>
      </c>
      <c r="X18" s="93" t="s">
        <v>92</v>
      </c>
      <c r="Y18" s="93" t="s">
        <v>93</v>
      </c>
      <c r="Z18" s="94" t="s">
        <v>94</v>
      </c>
      <c r="AA18" s="95" t="s">
        <v>95</v>
      </c>
      <c r="AB18" s="96" t="s">
        <v>96</v>
      </c>
    </row>
    <row r="19" spans="1:28" ht="76.5" customHeight="1" thickBot="1">
      <c r="A19" s="97" t="s">
        <v>97</v>
      </c>
      <c r="B19" s="98" t="s">
        <v>98</v>
      </c>
      <c r="C19" s="98" t="s">
        <v>99</v>
      </c>
      <c r="D19" s="98" t="s">
        <v>100</v>
      </c>
      <c r="E19" s="99" t="s">
        <v>101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2"/>
    </row>
    <row r="20" spans="1:28" ht="76.5" customHeight="1" thickBot="1">
      <c r="A20" s="103" t="s">
        <v>102</v>
      </c>
      <c r="B20" s="104" t="s">
        <v>103</v>
      </c>
      <c r="C20" s="105" t="s">
        <v>104</v>
      </c>
      <c r="D20" s="105" t="s">
        <v>105</v>
      </c>
      <c r="E20" s="106" t="s">
        <v>106</v>
      </c>
      <c r="F20" s="107" t="s">
        <v>107</v>
      </c>
      <c r="G20" s="108" t="s">
        <v>108</v>
      </c>
      <c r="H20" s="108" t="s">
        <v>109</v>
      </c>
      <c r="I20" s="109" t="s">
        <v>110</v>
      </c>
      <c r="J20" s="108">
        <v>0</v>
      </c>
      <c r="K20" s="108">
        <v>80</v>
      </c>
      <c r="L20" s="108">
        <v>90</v>
      </c>
      <c r="M20" s="108">
        <v>80</v>
      </c>
      <c r="N20" s="108">
        <v>88.4</v>
      </c>
      <c r="O20" s="108">
        <v>89.8</v>
      </c>
      <c r="P20" s="108">
        <v>89.6</v>
      </c>
      <c r="Q20" s="108">
        <v>89.5</v>
      </c>
      <c r="R20" s="108">
        <v>88.7</v>
      </c>
      <c r="S20" s="108">
        <v>90.2</v>
      </c>
      <c r="T20" s="108">
        <v>90</v>
      </c>
      <c r="U20" s="108">
        <v>90</v>
      </c>
      <c r="V20" s="108">
        <v>90</v>
      </c>
      <c r="W20" s="108">
        <v>90</v>
      </c>
      <c r="X20" s="108">
        <v>90.23</v>
      </c>
      <c r="Y20" s="108">
        <v>90</v>
      </c>
      <c r="Z20" s="108"/>
      <c r="AA20" s="108"/>
      <c r="AB20" s="108"/>
    </row>
    <row r="21" spans="1:28" ht="78" customHeight="1" thickBot="1">
      <c r="A21" s="103" t="s">
        <v>111</v>
      </c>
      <c r="B21" s="104" t="s">
        <v>112</v>
      </c>
      <c r="C21" s="105" t="s">
        <v>113</v>
      </c>
      <c r="D21" s="105" t="s">
        <v>114</v>
      </c>
      <c r="E21" s="106" t="s">
        <v>115</v>
      </c>
      <c r="F21" s="110" t="s">
        <v>107</v>
      </c>
      <c r="G21" s="108" t="s">
        <v>108</v>
      </c>
      <c r="H21" s="108" t="s">
        <v>109</v>
      </c>
      <c r="I21" s="111" t="s">
        <v>110</v>
      </c>
      <c r="J21" s="108">
        <v>0</v>
      </c>
      <c r="K21" s="108">
        <v>55</v>
      </c>
      <c r="L21" s="108">
        <v>75</v>
      </c>
      <c r="M21" s="108">
        <v>55</v>
      </c>
      <c r="N21" s="108">
        <v>84.62</v>
      </c>
      <c r="O21" s="108">
        <v>91.68</v>
      </c>
      <c r="P21" s="108">
        <v>92.53</v>
      </c>
      <c r="Q21" s="108">
        <v>94.35</v>
      </c>
      <c r="R21" s="108">
        <v>94.57</v>
      </c>
      <c r="S21" s="108">
        <v>94.68</v>
      </c>
      <c r="T21" s="108">
        <v>95.27</v>
      </c>
      <c r="U21" s="108">
        <v>95</v>
      </c>
      <c r="V21" s="108">
        <v>92.43</v>
      </c>
      <c r="W21" s="108">
        <v>92.44</v>
      </c>
      <c r="X21" s="108">
        <v>92.87</v>
      </c>
      <c r="Y21" s="108">
        <v>92.5</v>
      </c>
      <c r="Z21" s="108"/>
      <c r="AA21" s="108"/>
      <c r="AB21" s="112"/>
    </row>
    <row r="22" spans="1:28" ht="89.25" customHeight="1" thickBot="1">
      <c r="A22" s="113" t="s">
        <v>116</v>
      </c>
      <c r="B22" s="104" t="s">
        <v>117</v>
      </c>
      <c r="C22" s="104" t="s">
        <v>118</v>
      </c>
      <c r="D22" s="104" t="s">
        <v>114</v>
      </c>
      <c r="E22" s="104" t="s">
        <v>115</v>
      </c>
      <c r="F22" s="114" t="s">
        <v>107</v>
      </c>
      <c r="G22" s="115" t="s">
        <v>119</v>
      </c>
      <c r="H22" s="115" t="s">
        <v>109</v>
      </c>
      <c r="I22" s="116" t="s">
        <v>120</v>
      </c>
      <c r="J22" s="115">
        <v>0</v>
      </c>
      <c r="K22" s="115">
        <v>2900</v>
      </c>
      <c r="L22" s="115">
        <v>2500</v>
      </c>
      <c r="M22" s="115">
        <v>2200</v>
      </c>
      <c r="N22" s="115">
        <v>2635</v>
      </c>
      <c r="O22" s="115">
        <v>2516</v>
      </c>
      <c r="P22" s="115">
        <v>2738</v>
      </c>
      <c r="Q22" s="115">
        <v>2032</v>
      </c>
      <c r="R22" s="115">
        <v>2279</v>
      </c>
      <c r="S22" s="115">
        <v>2160</v>
      </c>
      <c r="T22" s="115">
        <v>2396</v>
      </c>
      <c r="U22" s="115">
        <v>1835</v>
      </c>
      <c r="V22" s="115">
        <v>3889</v>
      </c>
      <c r="W22" s="115">
        <v>3592</v>
      </c>
      <c r="X22" s="115">
        <v>2753</v>
      </c>
      <c r="Y22" s="115">
        <v>2285</v>
      </c>
      <c r="Z22" s="115"/>
      <c r="AA22" s="115"/>
      <c r="AB22" s="117"/>
    </row>
    <row r="23" spans="1:5" ht="15">
      <c r="A23" s="118"/>
      <c r="B23" s="118"/>
      <c r="C23" s="118"/>
      <c r="D23" s="118"/>
      <c r="E23" s="118"/>
    </row>
    <row r="25" spans="1:28" ht="15">
      <c r="A25" s="119" t="s">
        <v>121</v>
      </c>
      <c r="B25" s="119"/>
      <c r="C25" s="119"/>
      <c r="E25" s="120"/>
      <c r="F25" s="120"/>
      <c r="G25" s="120"/>
      <c r="H25" s="120"/>
      <c r="X25" s="119" t="s">
        <v>122</v>
      </c>
      <c r="Y25" s="119"/>
      <c r="Z25" s="119"/>
      <c r="AA25" s="119"/>
      <c r="AB25" s="119"/>
    </row>
    <row r="28" spans="1:28" ht="15">
      <c r="A28" s="121" t="s">
        <v>123</v>
      </c>
      <c r="B28" s="121"/>
      <c r="C28" s="121"/>
      <c r="E28" s="122"/>
      <c r="F28" s="122"/>
      <c r="G28" s="122"/>
      <c r="H28" s="122"/>
      <c r="X28" s="123" t="s">
        <v>123</v>
      </c>
      <c r="Y28" s="123"/>
      <c r="Z28" s="123"/>
      <c r="AA28" s="123"/>
      <c r="AB28" s="123"/>
    </row>
    <row r="29" spans="1:28" ht="15">
      <c r="A29" t="s">
        <v>124</v>
      </c>
      <c r="X29" s="122" t="s">
        <v>124</v>
      </c>
      <c r="Y29" s="122"/>
      <c r="Z29" s="122"/>
      <c r="AA29" s="122"/>
      <c r="AB29" s="122"/>
    </row>
  </sheetData>
  <sheetProtection/>
  <mergeCells count="28">
    <mergeCell ref="A25:C25"/>
    <mergeCell ref="E25:H25"/>
    <mergeCell ref="X25:AB25"/>
    <mergeCell ref="E28:H28"/>
    <mergeCell ref="X28:AB28"/>
    <mergeCell ref="X29:AB29"/>
    <mergeCell ref="A16:A18"/>
    <mergeCell ref="B16:E17"/>
    <mergeCell ref="F16:AB16"/>
    <mergeCell ref="F17:F18"/>
    <mergeCell ref="G17:G18"/>
    <mergeCell ref="H17:H18"/>
    <mergeCell ref="I17:I18"/>
    <mergeCell ref="J17:K17"/>
    <mergeCell ref="L17:M17"/>
    <mergeCell ref="Z17:AB17"/>
    <mergeCell ref="A10:B10"/>
    <mergeCell ref="A11:B11"/>
    <mergeCell ref="C11:E11"/>
    <mergeCell ref="A12:B12"/>
    <mergeCell ref="A13:B13"/>
    <mergeCell ref="A14:B14"/>
    <mergeCell ref="A2:AB2"/>
    <mergeCell ref="A3:AB3"/>
    <mergeCell ref="A4:AB4"/>
    <mergeCell ref="A5:AB5"/>
    <mergeCell ref="A7:AB7"/>
    <mergeCell ref="A9:B9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="70" zoomScaleNormal="70" zoomScalePageLayoutView="0" workbookViewId="0" topLeftCell="A1">
      <selection activeCell="A1" sqref="A1:IV16384"/>
    </sheetView>
  </sheetViews>
  <sheetFormatPr defaultColWidth="11.421875" defaultRowHeight="15"/>
  <cols>
    <col min="1" max="1" width="29.8515625" style="125" customWidth="1"/>
    <col min="2" max="2" width="29.57421875" style="125" customWidth="1"/>
    <col min="3" max="3" width="30.7109375" style="125" customWidth="1"/>
    <col min="4" max="4" width="26.7109375" style="125" customWidth="1"/>
    <col min="5" max="5" width="38.7109375" style="125" customWidth="1"/>
    <col min="6" max="6" width="23.00390625" style="125" bestFit="1" customWidth="1"/>
    <col min="7" max="7" width="21.140625" style="125" bestFit="1" customWidth="1"/>
    <col min="8" max="8" width="28.00390625" style="125" bestFit="1" customWidth="1"/>
    <col min="9" max="9" width="14.140625" style="125" customWidth="1"/>
    <col min="10" max="10" width="8.421875" style="125" bestFit="1" customWidth="1"/>
    <col min="11" max="11" width="8.8515625" style="125" bestFit="1" customWidth="1"/>
    <col min="12" max="12" width="17.28125" style="125" bestFit="1" customWidth="1"/>
    <col min="13" max="13" width="11.28125" style="125" bestFit="1" customWidth="1"/>
    <col min="14" max="16" width="7.28125" style="125" bestFit="1" customWidth="1"/>
    <col min="17" max="25" width="6.8515625" style="125" bestFit="1" customWidth="1"/>
    <col min="26" max="26" width="14.57421875" style="127" bestFit="1" customWidth="1"/>
    <col min="27" max="27" width="14.140625" style="125" bestFit="1" customWidth="1"/>
    <col min="28" max="28" width="8.421875" style="125" bestFit="1" customWidth="1"/>
    <col min="29" max="16384" width="11.421875" style="125" customWidth="1"/>
  </cols>
  <sheetData>
    <row r="1" ht="15"/>
    <row r="2" spans="1:28" ht="18.75">
      <c r="A2" s="124" t="s">
        <v>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8" ht="18.7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1:28" ht="18.75">
      <c r="A4" s="124" t="s">
        <v>50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28" ht="23.25">
      <c r="A5" s="126" t="s">
        <v>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</row>
    <row r="6" ht="15"/>
    <row r="7" spans="1:28" ht="18.75">
      <c r="A7" s="128" t="s">
        <v>52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</row>
    <row r="8" spans="1:5" ht="18.75">
      <c r="A8" s="129"/>
      <c r="B8" s="129"/>
      <c r="C8" s="129"/>
      <c r="D8" s="129"/>
      <c r="E8" s="129"/>
    </row>
    <row r="9" spans="1:5" ht="30" customHeight="1">
      <c r="A9" s="130" t="s">
        <v>53</v>
      </c>
      <c r="B9" s="130"/>
      <c r="C9" s="131" t="s">
        <v>54</v>
      </c>
      <c r="D9" s="131"/>
      <c r="E9" s="131"/>
    </row>
    <row r="10" spans="1:7" ht="30" customHeight="1">
      <c r="A10" s="132" t="s">
        <v>55</v>
      </c>
      <c r="B10" s="132"/>
      <c r="C10" s="131">
        <v>14542</v>
      </c>
      <c r="D10" s="131"/>
      <c r="E10" s="131"/>
      <c r="F10" s="133"/>
      <c r="G10" s="133"/>
    </row>
    <row r="11" spans="1:7" ht="30" customHeight="1">
      <c r="A11" s="132" t="s">
        <v>56</v>
      </c>
      <c r="B11" s="132"/>
      <c r="C11" s="131" t="s">
        <v>125</v>
      </c>
      <c r="D11" s="131"/>
      <c r="E11" s="131"/>
      <c r="F11" s="133"/>
      <c r="G11" s="133"/>
    </row>
    <row r="12" spans="1:7" ht="30" customHeight="1">
      <c r="A12" s="132" t="s">
        <v>58</v>
      </c>
      <c r="B12" s="132"/>
      <c r="C12" s="131" t="s">
        <v>126</v>
      </c>
      <c r="D12" s="131"/>
      <c r="E12" s="131"/>
      <c r="F12" s="133"/>
      <c r="G12" s="133"/>
    </row>
    <row r="13" spans="1:7" ht="30" customHeight="1">
      <c r="A13" s="132" t="s">
        <v>60</v>
      </c>
      <c r="B13" s="132"/>
      <c r="C13" s="131" t="s">
        <v>61</v>
      </c>
      <c r="D13" s="131"/>
      <c r="E13" s="131"/>
      <c r="F13" s="133"/>
      <c r="G13" s="133"/>
    </row>
    <row r="14" spans="1:7" ht="30" customHeight="1">
      <c r="A14" s="132" t="s">
        <v>62</v>
      </c>
      <c r="B14" s="132"/>
      <c r="C14" s="131" t="s">
        <v>127</v>
      </c>
      <c r="D14" s="131"/>
      <c r="E14" s="131"/>
      <c r="F14" s="133"/>
      <c r="G14" s="133"/>
    </row>
    <row r="15" spans="1:7" ht="30" customHeight="1">
      <c r="A15" s="133"/>
      <c r="B15" s="133"/>
      <c r="C15" s="133"/>
      <c r="D15" s="133"/>
      <c r="E15" s="133"/>
      <c r="F15" s="134"/>
      <c r="G15" s="134"/>
    </row>
    <row r="16" spans="1:28" ht="31.5">
      <c r="A16" s="135" t="s">
        <v>64</v>
      </c>
      <c r="B16" s="136" t="s">
        <v>65</v>
      </c>
      <c r="C16" s="136"/>
      <c r="D16" s="136"/>
      <c r="E16" s="136"/>
      <c r="F16" s="137" t="s">
        <v>66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</row>
    <row r="17" spans="1:28" ht="15">
      <c r="A17" s="135"/>
      <c r="B17" s="136"/>
      <c r="C17" s="136"/>
      <c r="D17" s="136"/>
      <c r="E17" s="136"/>
      <c r="F17" s="138" t="s">
        <v>67</v>
      </c>
      <c r="G17" s="138" t="s">
        <v>68</v>
      </c>
      <c r="H17" s="138" t="s">
        <v>69</v>
      </c>
      <c r="I17" s="138" t="s">
        <v>70</v>
      </c>
      <c r="J17" s="138" t="s">
        <v>71</v>
      </c>
      <c r="K17" s="138"/>
      <c r="L17" s="138" t="s">
        <v>72</v>
      </c>
      <c r="M17" s="138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8" t="s">
        <v>73</v>
      </c>
      <c r="AA17" s="138"/>
      <c r="AB17" s="138"/>
    </row>
    <row r="18" spans="1:28" ht="25.5">
      <c r="A18" s="135"/>
      <c r="B18" s="140" t="s">
        <v>74</v>
      </c>
      <c r="C18" s="140" t="s">
        <v>75</v>
      </c>
      <c r="D18" s="140" t="s">
        <v>76</v>
      </c>
      <c r="E18" s="140" t="s">
        <v>77</v>
      </c>
      <c r="F18" s="138"/>
      <c r="G18" s="138"/>
      <c r="H18" s="138"/>
      <c r="I18" s="138"/>
      <c r="J18" s="139" t="s">
        <v>78</v>
      </c>
      <c r="K18" s="139" t="s">
        <v>128</v>
      </c>
      <c r="L18" s="139" t="s">
        <v>80</v>
      </c>
      <c r="M18" s="139" t="s">
        <v>81</v>
      </c>
      <c r="N18" s="139" t="s">
        <v>82</v>
      </c>
      <c r="O18" s="139" t="s">
        <v>83</v>
      </c>
      <c r="P18" s="139" t="s">
        <v>84</v>
      </c>
      <c r="Q18" s="139" t="s">
        <v>85</v>
      </c>
      <c r="R18" s="139" t="s">
        <v>86</v>
      </c>
      <c r="S18" s="139" t="s">
        <v>87</v>
      </c>
      <c r="T18" s="139" t="s">
        <v>88</v>
      </c>
      <c r="U18" s="139" t="s">
        <v>89</v>
      </c>
      <c r="V18" s="139" t="s">
        <v>90</v>
      </c>
      <c r="W18" s="139" t="s">
        <v>91</v>
      </c>
      <c r="X18" s="139" t="s">
        <v>92</v>
      </c>
      <c r="Y18" s="139" t="s">
        <v>93</v>
      </c>
      <c r="Z18" s="141" t="s">
        <v>94</v>
      </c>
      <c r="AA18" s="142" t="s">
        <v>95</v>
      </c>
      <c r="AB18" s="143" t="s">
        <v>96</v>
      </c>
    </row>
    <row r="19" spans="1:28" ht="84" customHeight="1">
      <c r="A19" s="144" t="s">
        <v>129</v>
      </c>
      <c r="B19" s="145" t="s">
        <v>130</v>
      </c>
      <c r="C19" s="145" t="s">
        <v>131</v>
      </c>
      <c r="D19" s="145" t="s">
        <v>132</v>
      </c>
      <c r="E19" s="145" t="s">
        <v>133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/>
      <c r="AA19" s="146"/>
      <c r="AB19" s="146"/>
    </row>
    <row r="20" spans="1:28" ht="126.75" customHeight="1">
      <c r="A20" s="145" t="s">
        <v>134</v>
      </c>
      <c r="B20" s="145" t="s">
        <v>135</v>
      </c>
      <c r="C20" s="145" t="s">
        <v>136</v>
      </c>
      <c r="D20" s="145" t="s">
        <v>137</v>
      </c>
      <c r="E20" s="145" t="s">
        <v>138</v>
      </c>
      <c r="F20" s="148" t="s">
        <v>139</v>
      </c>
      <c r="G20" s="149" t="s">
        <v>108</v>
      </c>
      <c r="H20" s="149" t="s">
        <v>140</v>
      </c>
      <c r="I20" s="149" t="s">
        <v>141</v>
      </c>
      <c r="J20" s="149">
        <v>0</v>
      </c>
      <c r="K20" s="149">
        <v>0</v>
      </c>
      <c r="L20" s="149">
        <v>50</v>
      </c>
      <c r="M20" s="149">
        <v>10</v>
      </c>
      <c r="N20" s="149">
        <v>0</v>
      </c>
      <c r="O20" s="149">
        <v>0</v>
      </c>
      <c r="P20" s="149">
        <v>0</v>
      </c>
      <c r="Q20" s="149">
        <v>1</v>
      </c>
      <c r="R20" s="149">
        <v>0</v>
      </c>
      <c r="S20" s="149">
        <v>2</v>
      </c>
      <c r="T20" s="149">
        <v>0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50">
        <f>SUM(N20:Y20)</f>
        <v>3</v>
      </c>
      <c r="AA20" s="149"/>
      <c r="AB20" s="149"/>
    </row>
    <row r="21" spans="1:28" ht="90">
      <c r="A21" s="145" t="s">
        <v>142</v>
      </c>
      <c r="B21" s="145" t="s">
        <v>143</v>
      </c>
      <c r="C21" s="145" t="s">
        <v>144</v>
      </c>
      <c r="D21" s="145" t="s">
        <v>145</v>
      </c>
      <c r="E21" s="145" t="s">
        <v>146</v>
      </c>
      <c r="F21" s="148" t="s">
        <v>147</v>
      </c>
      <c r="G21" s="148" t="s">
        <v>148</v>
      </c>
      <c r="H21" s="148" t="s">
        <v>109</v>
      </c>
      <c r="I21" s="148" t="s">
        <v>149</v>
      </c>
      <c r="J21" s="151">
        <v>95</v>
      </c>
      <c r="K21" s="151">
        <v>95</v>
      </c>
      <c r="L21" s="151">
        <v>95</v>
      </c>
      <c r="M21" s="151">
        <v>95</v>
      </c>
      <c r="N21" s="152">
        <v>99.01</v>
      </c>
      <c r="O21" s="152">
        <v>99.01</v>
      </c>
      <c r="P21" s="152">
        <v>99.01</v>
      </c>
      <c r="Q21" s="152">
        <v>99.01</v>
      </c>
      <c r="R21" s="152">
        <v>99.01</v>
      </c>
      <c r="S21" s="152">
        <v>98.54</v>
      </c>
      <c r="T21" s="152">
        <v>99.02</v>
      </c>
      <c r="U21" s="152">
        <v>99.02</v>
      </c>
      <c r="V21" s="152">
        <v>99.02</v>
      </c>
      <c r="W21" s="152">
        <v>99.02</v>
      </c>
      <c r="X21" s="152">
        <v>99.02</v>
      </c>
      <c r="Y21" s="152">
        <v>99.51</v>
      </c>
      <c r="Z21" s="153">
        <f>AVERAGE(N21:Y21)</f>
        <v>99.01666666666667</v>
      </c>
      <c r="AA21" s="154"/>
      <c r="AB21" s="154"/>
    </row>
    <row r="22" spans="1:29" ht="107.25" customHeight="1">
      <c r="A22" s="155" t="s">
        <v>116</v>
      </c>
      <c r="B22" s="145" t="s">
        <v>150</v>
      </c>
      <c r="C22" s="145" t="s">
        <v>151</v>
      </c>
      <c r="D22" s="145" t="s">
        <v>152</v>
      </c>
      <c r="E22" s="145" t="s">
        <v>153</v>
      </c>
      <c r="F22" s="148" t="s">
        <v>147</v>
      </c>
      <c r="G22" s="148" t="s">
        <v>148</v>
      </c>
      <c r="H22" s="148" t="s">
        <v>109</v>
      </c>
      <c r="I22" s="148" t="s">
        <v>149</v>
      </c>
      <c r="J22" s="151">
        <v>95</v>
      </c>
      <c r="K22" s="151">
        <v>95</v>
      </c>
      <c r="L22" s="151">
        <v>95</v>
      </c>
      <c r="M22" s="151">
        <v>95</v>
      </c>
      <c r="N22" s="152">
        <v>99.91</v>
      </c>
      <c r="O22" s="152">
        <v>99.76</v>
      </c>
      <c r="P22" s="152">
        <v>99.82</v>
      </c>
      <c r="Q22" s="152">
        <v>99.65</v>
      </c>
      <c r="R22" s="152">
        <v>99.75</v>
      </c>
      <c r="S22" s="152">
        <v>99.71</v>
      </c>
      <c r="T22" s="152">
        <v>99.81</v>
      </c>
      <c r="U22" s="152">
        <v>98.77</v>
      </c>
      <c r="V22" s="152">
        <v>99.65</v>
      </c>
      <c r="W22" s="152">
        <v>99.8</v>
      </c>
      <c r="X22" s="152">
        <v>99.86</v>
      </c>
      <c r="Y22" s="152">
        <v>99.88</v>
      </c>
      <c r="Z22" s="153">
        <f>AVERAGE(N22:Y22)</f>
        <v>99.69749999999999</v>
      </c>
      <c r="AA22" s="154"/>
      <c r="AB22" s="154"/>
      <c r="AC22" s="156"/>
    </row>
    <row r="23" spans="1:5" ht="15">
      <c r="A23" s="157"/>
      <c r="B23" s="157"/>
      <c r="C23" s="157"/>
      <c r="D23" s="157"/>
      <c r="E23" s="157"/>
    </row>
    <row r="25" spans="1:28" ht="15">
      <c r="A25" s="158" t="s">
        <v>121</v>
      </c>
      <c r="B25" s="158"/>
      <c r="C25" s="158"/>
      <c r="E25" s="159"/>
      <c r="F25" s="159"/>
      <c r="G25" s="159"/>
      <c r="H25" s="159"/>
      <c r="X25" s="158" t="s">
        <v>122</v>
      </c>
      <c r="Y25" s="158"/>
      <c r="Z25" s="158"/>
      <c r="AA25" s="158"/>
      <c r="AB25" s="158"/>
    </row>
    <row r="28" spans="1:28" ht="15">
      <c r="A28" s="160" t="s">
        <v>123</v>
      </c>
      <c r="B28" s="160"/>
      <c r="C28" s="160"/>
      <c r="E28" s="161"/>
      <c r="F28" s="161"/>
      <c r="G28" s="161"/>
      <c r="H28" s="161"/>
      <c r="X28" s="162" t="s">
        <v>123</v>
      </c>
      <c r="Y28" s="162"/>
      <c r="Z28" s="162"/>
      <c r="AA28" s="162"/>
      <c r="AB28" s="162"/>
    </row>
    <row r="29" spans="1:28" ht="15">
      <c r="A29" s="125" t="s">
        <v>124</v>
      </c>
      <c r="X29" s="161" t="s">
        <v>124</v>
      </c>
      <c r="Y29" s="161"/>
      <c r="Z29" s="161"/>
      <c r="AA29" s="161"/>
      <c r="AB29" s="161"/>
    </row>
  </sheetData>
  <sheetProtection/>
  <mergeCells count="33">
    <mergeCell ref="A25:C25"/>
    <mergeCell ref="E25:H25"/>
    <mergeCell ref="X25:AB25"/>
    <mergeCell ref="E28:H28"/>
    <mergeCell ref="X28:AB28"/>
    <mergeCell ref="X29:AB29"/>
    <mergeCell ref="F16:AB16"/>
    <mergeCell ref="F17:F18"/>
    <mergeCell ref="G17:G18"/>
    <mergeCell ref="H17:H18"/>
    <mergeCell ref="I17:I18"/>
    <mergeCell ref="J17:K17"/>
    <mergeCell ref="L17:M17"/>
    <mergeCell ref="Z17:AB17"/>
    <mergeCell ref="A13:B13"/>
    <mergeCell ref="C13:E13"/>
    <mergeCell ref="A14:B14"/>
    <mergeCell ref="C14:E14"/>
    <mergeCell ref="A16:A18"/>
    <mergeCell ref="B16:E17"/>
    <mergeCell ref="A10:B10"/>
    <mergeCell ref="C10:E10"/>
    <mergeCell ref="A11:B11"/>
    <mergeCell ref="C11:E11"/>
    <mergeCell ref="A12:B12"/>
    <mergeCell ref="C12:E12"/>
    <mergeCell ref="A2:AB2"/>
    <mergeCell ref="A3:AB3"/>
    <mergeCell ref="A4:AB4"/>
    <mergeCell ref="A5:AB5"/>
    <mergeCell ref="A7:AB7"/>
    <mergeCell ref="A9:B9"/>
    <mergeCell ref="C9:E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Muñoz Castillo Rudy Alejandro</cp:lastModifiedBy>
  <cp:lastPrinted>2019-01-22T16:08:30Z</cp:lastPrinted>
  <dcterms:created xsi:type="dcterms:W3CDTF">2018-12-05T18:41:01Z</dcterms:created>
  <dcterms:modified xsi:type="dcterms:W3CDTF">2022-02-02T16:12:07Z</dcterms:modified>
  <cp:category/>
  <cp:version/>
  <cp:contentType/>
  <cp:contentStatus/>
</cp:coreProperties>
</file>