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chan\Desktop\GREYSI\copladem\trimestral\"/>
    </mc:Choice>
  </mc:AlternateContent>
  <bookViews>
    <workbookView xWindow="0" yWindow="0" windowWidth="16125" windowHeight="8520" activeTab="9"/>
  </bookViews>
  <sheets>
    <sheet name="Gaceta" sheetId="18" r:id="rId1"/>
    <sheet name="Estacionamientos" sheetId="19" r:id="rId2"/>
    <sheet name="Contratos" sheetId="20" r:id="rId3"/>
    <sheet name="Movilidad" sheetId="21" r:id="rId4"/>
    <sheet name="Mercados LG y SB" sheetId="22" r:id="rId5"/>
    <sheet name="Mercador Periféricos" sheetId="23" r:id="rId6"/>
    <sheet name="Mercados Inspección" sheetId="24" r:id="rId7"/>
    <sheet name="Legislación Municipal" sheetId="25" r:id="rId8"/>
    <sheet name="Protección Civil" sheetId="26" r:id="rId9"/>
    <sheet name="Asuntos Jurídicos" sheetId="27" r:id="rId10"/>
    <sheet name="Junta de Reclutamiento" sheetId="28" r:id="rId11"/>
    <sheet name="Predios Baldíos" sheetId="29" r:id="rId12"/>
    <sheet name="Asuntos Religiosos" sheetId="32" r:id="rId13"/>
    <sheet name="Investigación Jurídica" sheetId="31" r:id="rId14"/>
    <sheet name="Espectáculos" sheetId="33" r:id="rId15"/>
    <sheet name="Asuntos Penales" sheetId="35" r:id="rId16"/>
  </sheets>
  <calcPr calcId="152511"/>
</workbook>
</file>

<file path=xl/calcChain.xml><?xml version="1.0" encoding="utf-8"?>
<calcChain xmlns="http://schemas.openxmlformats.org/spreadsheetml/2006/main">
  <c r="L20" i="27" l="1"/>
  <c r="L19" i="27"/>
  <c r="L18" i="27"/>
  <c r="L17" i="27"/>
  <c r="L16" i="27"/>
  <c r="L15" i="27"/>
  <c r="L14" i="27"/>
  <c r="L13" i="27"/>
  <c r="L12" i="27"/>
  <c r="L15" i="22" l="1"/>
  <c r="L14" i="22"/>
  <c r="L13" i="22"/>
  <c r="L12" i="22"/>
  <c r="L15" i="23"/>
  <c r="L14" i="23"/>
  <c r="L13" i="23"/>
  <c r="L12" i="23"/>
  <c r="K14" i="23"/>
  <c r="J14" i="23"/>
  <c r="L20" i="24"/>
  <c r="L17" i="24"/>
  <c r="L14" i="24"/>
  <c r="L19" i="24"/>
  <c r="L18" i="24"/>
  <c r="L16" i="24"/>
  <c r="L15" i="24"/>
  <c r="L13" i="24"/>
  <c r="L12" i="24"/>
  <c r="K20" i="24"/>
  <c r="J20" i="24"/>
  <c r="I20" i="24"/>
  <c r="K17" i="24"/>
  <c r="J17" i="24"/>
  <c r="I17" i="24"/>
  <c r="H17" i="24"/>
  <c r="L13" i="31" l="1"/>
  <c r="L12" i="31"/>
  <c r="L15" i="31"/>
  <c r="L16" i="29" l="1"/>
  <c r="L15" i="29"/>
  <c r="L14" i="29"/>
  <c r="L13" i="29"/>
  <c r="L12" i="29"/>
  <c r="K13" i="25" l="1"/>
  <c r="K12" i="25"/>
  <c r="L12" i="21" l="1"/>
  <c r="L15" i="35" l="1"/>
  <c r="L14" i="35"/>
  <c r="L13" i="35"/>
  <c r="L12" i="35"/>
  <c r="L11" i="35"/>
  <c r="L27" i="33"/>
  <c r="L26" i="33"/>
  <c r="L25" i="33"/>
  <c r="L24" i="33"/>
  <c r="L23" i="33"/>
  <c r="L19" i="33"/>
  <c r="L18" i="33"/>
  <c r="L17" i="33"/>
  <c r="L16" i="33"/>
  <c r="L15" i="33"/>
  <c r="L14" i="33"/>
  <c r="L13" i="33"/>
  <c r="L12" i="33"/>
  <c r="L15" i="32"/>
  <c r="L14" i="32"/>
  <c r="L13" i="32"/>
  <c r="L12" i="32"/>
  <c r="L12" i="28"/>
  <c r="L25" i="26"/>
  <c r="L24" i="26"/>
  <c r="L23" i="26"/>
  <c r="L22" i="26"/>
  <c r="L21" i="26"/>
  <c r="L20" i="26"/>
  <c r="L18" i="26"/>
  <c r="L19" i="26"/>
  <c r="L17" i="26"/>
  <c r="L16" i="26"/>
  <c r="L15" i="26"/>
  <c r="L14" i="26"/>
  <c r="L13" i="26"/>
  <c r="L12" i="26"/>
  <c r="L16" i="18"/>
  <c r="L15" i="18"/>
  <c r="L14" i="18"/>
  <c r="L13" i="18"/>
  <c r="L12" i="18"/>
  <c r="L21" i="20"/>
  <c r="L19" i="20"/>
  <c r="L18" i="20"/>
  <c r="L17" i="20"/>
  <c r="L16" i="20"/>
  <c r="L15" i="20"/>
  <c r="L14" i="20"/>
  <c r="L13" i="20"/>
  <c r="L12" i="20"/>
  <c r="L29" i="27" l="1"/>
  <c r="L28" i="27"/>
  <c r="L27" i="27"/>
  <c r="L26" i="27"/>
  <c r="L25" i="27"/>
  <c r="L24" i="27"/>
  <c r="L23" i="27"/>
  <c r="L22" i="27"/>
  <c r="L21" i="27"/>
  <c r="L17" i="19" l="1"/>
  <c r="L16" i="19"/>
  <c r="L15" i="19"/>
  <c r="L14" i="19"/>
  <c r="L13" i="19"/>
  <c r="L12" i="19"/>
  <c r="M18" i="20" l="1"/>
</calcChain>
</file>

<file path=xl/sharedStrings.xml><?xml version="1.0" encoding="utf-8"?>
<sst xmlns="http://schemas.openxmlformats.org/spreadsheetml/2006/main" count="626" uniqueCount="248">
  <si>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</si>
  <si>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</si>
  <si>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</si>
  <si>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</si>
  <si>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</si>
  <si>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</si>
  <si>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</si>
  <si>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</si>
  <si>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</si>
  <si>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</si>
  <si>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</si>
  <si>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</si>
  <si>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</si>
  <si>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</si>
  <si>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</si>
  <si>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INDICADORES DE GESTIÓN</t>
  </si>
  <si>
    <t>No. PP</t>
  </si>
  <si>
    <t>UNIDAD RESPONSABLE (DEPTO)</t>
  </si>
  <si>
    <t>Gobernación</t>
  </si>
  <si>
    <t>GACETA MUNICIPAL</t>
  </si>
  <si>
    <t>LOGRAR LA OPORTUNA PUBLICACIÓN DE LAS DISPOSICIONES APROBADAS POR EL H. CABILDO DEL AYUNTAMIENTO DE MÉRIDA, MEDIANTE MEDIOS DE DIFUSIÓN ACCESIBLES, CON EL FIN DE DARLOS A CONOCER A LA CIUDADANÍA DE MÉRIDA A EFECTO DE QUE SEAN APLICADOS Y OBSERVADOS PARA SU DEBIDO CUMPLIMIENTO.</t>
  </si>
  <si>
    <t>Dirección de Gobernación</t>
  </si>
  <si>
    <t>TOTAL SEMESTRAL</t>
  </si>
  <si>
    <t>No. DE EJEMPLARES EDITADOS Y PUBLICADOS</t>
  </si>
  <si>
    <t>No. DE SOLICITUDES DE INSERCIÓN DE LA INFORMACIÓN A LA GACETA POR PARTE DE PARTICULARES</t>
  </si>
  <si>
    <t>No. EJEMPLARES DISTRIBUIDOS A DEPENDENCIAS FEDERALES</t>
  </si>
  <si>
    <t>No. EJEMPLARES DISTRIBUIDOS A DEPENDENCIAS ESTATALES</t>
  </si>
  <si>
    <t>No. EJEMPLARES DISTRIBUIDOS A DEPENDENCIAS MUNICIPALES</t>
  </si>
  <si>
    <t>EDICIÓN Y PUBLICACIÓN DE LA GACETA MUNICIPAL</t>
  </si>
  <si>
    <t>DISTRIBUCIÓN DE LA GACETA MUNICIPAL</t>
  </si>
  <si>
    <t>A QUE LINEA DE ACCIÓN VA LIGADO EL PP</t>
  </si>
  <si>
    <t>Subdirección de Gobernación</t>
  </si>
  <si>
    <t>ESTACIONAMIENTOS</t>
  </si>
  <si>
    <t>SEPT.</t>
  </si>
  <si>
    <t>OCT.</t>
  </si>
  <si>
    <t>NOV.</t>
  </si>
  <si>
    <t>DIC.</t>
  </si>
  <si>
    <t>IMPLEMENTACIÓN DE UN PROGRAMA DE INSPECCIÓN DE LOS ESTACIONAMIENTOS EN EL MUNICIPIO.</t>
  </si>
  <si>
    <t>REGULARIZACIÓN DE ESTACIONAMIENTOS PUBLICOS, PRIVADOS Y TEMPORALES DEL MUNICIPIO DE MERIDA Y LAS QUEJAS CIUDADNAS</t>
  </si>
  <si>
    <t xml:space="preserve">REGULARIZACIÓN DE ESTACIONAMIENTOS PUBLICOS, PRIVADOS Y TEMPORALES DEL MUNICIPIO DE MERIDA  ATRAVES DE LAS INSPECCIONES, RESOLUCIONES ADMINISTRATIVAS, SANCIONES Y LA ATENCION DE LAS QUEJAS DEL SERVICIO </t>
  </si>
  <si>
    <t>NÚMERO DE INSPECCIONES,  NUMERO DE RESOLUCIONES ADMINISTRATIVAS POR TIPO, NÚMERO DE QUEJAS</t>
  </si>
  <si>
    <t>INSPECCIÓN</t>
  </si>
  <si>
    <t>RESOLUCIÓN DE AMONESTACIÓN</t>
  </si>
  <si>
    <t>RESOLUCIÓN DE MULTA</t>
  </si>
  <si>
    <t>RESOLUCIÓN DE CUMPLIMIENTO</t>
  </si>
  <si>
    <t>RESOLUCIONES DE CIERRE</t>
  </si>
  <si>
    <t>QUEJAS</t>
  </si>
  <si>
    <t>Subdirección de Asuntos Juridicos</t>
  </si>
  <si>
    <t>Contratos</t>
  </si>
  <si>
    <t>TOTAL</t>
  </si>
  <si>
    <t>Atención más detallada de asuntos jurídicos, contenciosos, laborales, administrativos, penales y religiosos, de incumbencia municipal.</t>
  </si>
  <si>
    <t>REVISIÓN Y ELABORACIÓN DE CONTRATOS Y CONVENIOS DE LA DIRECCIÓN DE GOBERNACIÓN</t>
  </si>
  <si>
    <t>BRINDAR EN TIEMPO Y FORMA ASESORÍA A LAS DIVERSAS DEPENDENCIAS MUNICIPALES MEDIANTE LA REVISIÓN Y ELABORACIÓN DE LOS CONTRATOS Y CONVENIOS EN LOS QUE EL MUNICIPIO SEA PARTE, GARANTIZANDO LA LEGALIDAD DE LOS MISMOS A SOLICITUD DE ESTAS INSTITUCIONES MUNICIPALES. INTEGRAR EXPEDIENTES DE DONACIONES.</t>
  </si>
  <si>
    <t>ELABORACIÓN Y REVISIÓN DE CONTRATOS Y CONVENIOS</t>
  </si>
  <si>
    <t>N/A</t>
  </si>
  <si>
    <t>NO. CONTRATOS REVISADOS</t>
  </si>
  <si>
    <t>NO. CONTRATOS ELABORADOS</t>
  </si>
  <si>
    <t>NO. CONVENIOS REVISADOS</t>
  </si>
  <si>
    <t>NO. CONVENIOS ELABORADOS</t>
  </si>
  <si>
    <t>INTEGRACIÓN DE EXPEDIENTES</t>
  </si>
  <si>
    <t>NO. DE SOLICITUDES RECIBIDAS DE EXPEDIENTES DE ENAJENACIÓN A TERCEROS</t>
  </si>
  <si>
    <t>NO. DE SOLICITUDES RECIBIDAS (ENAJENACIONES DE FUNDO LEGAL).</t>
  </si>
  <si>
    <t>NO. DE DONACIONES A FAVOR DEL MUNICIPIO</t>
  </si>
  <si>
    <t>AVISOS DE VENTA DE BIENES INMUEBLES</t>
  </si>
  <si>
    <t>NO. DE CONTESTACIONES DE AVISO DE VENTA DE BIENES INMUEBLES</t>
  </si>
  <si>
    <t>Subdirección Operativa</t>
  </si>
  <si>
    <t>Movilidad Urbana</t>
  </si>
  <si>
    <t>Implementación de programas y acciones de movilidad diversos, inclusivos,completos y sustentables.</t>
  </si>
  <si>
    <t>CIRCUITO ENLACE</t>
  </si>
  <si>
    <t>SATISFACER LAS NECESIDADES DE TRASLADO A PERSONAS EN SITUACIÓN DE VULNERABILIDAD DE FORMA ACCESIBLE, SEGURA Y GRATUITA EN EL PRIMER CUADRO DE LA CIUDAD, MEDIANTE EL SERVICIO DE CIRCUITO ENLACE.</t>
  </si>
  <si>
    <t>No. PERSONAS QUE UTILIZAN EL SERVICIO CIRCUITO ENLACE</t>
  </si>
  <si>
    <t>No. ENCUESTAS DE SATISFACCIÓN DEL SERVICIO</t>
  </si>
  <si>
    <t>Subdirección Mercados</t>
  </si>
  <si>
    <t>Lucas de Gálvez y San Benito</t>
  </si>
  <si>
    <t xml:space="preserve">Implementación de un programa de reordenamiento y aplicación de  la normatividad vigente respecto a los mercados municipales. </t>
  </si>
  <si>
    <t>OPERACIÓN DE LOS MERCADOS LUCAS DE GALVEZ Y SAN BENITO</t>
  </si>
  <si>
    <t>CONSERVAR Y  REHABILITAR LA INFRAESTRUCTURA DE LOS MERCADOS LUCAS DE GÁLVEZ Y SAN BENITO Y REGULAR LA ACTIVIDAD COMERCIAL EN EL INTERIOR DE SUS INSTALACIONES MEDIANTE UN PROGRAMA DE MANTENIMIENTO.</t>
  </si>
  <si>
    <t>REPORTES DE MANTENIMIENTO DE LOS MERCADOS</t>
  </si>
  <si>
    <t>RESPUESTA DEL 100% A LAS SOLICITUDES DE MANTENIMIENTO</t>
  </si>
  <si>
    <t>No. DE SOLICITUDES DE MANTENIMIENTO RECIBIDAS</t>
  </si>
  <si>
    <t>No. DE SOLICITUDES DE MANTENIMIENTO REALIZADAS</t>
  </si>
  <si>
    <t>PORCENTAJE DE ATENCIÓN DE REPORTES DE MANTENIMIENTO</t>
  </si>
  <si>
    <t>CUMPLIR AL 100% CON EL PROGRAMA DE MANTENIMIENTO DE DESAZOLVE</t>
  </si>
  <si>
    <t>LITROS DE AGUAS NEGRAS RETIRADOS</t>
  </si>
  <si>
    <t xml:space="preserve">PORCENTAJE DE  ACTIVIDADES DE CONSERVACIÓN REALIZADAS CON RESPECTO A LAS ACTIVIDADES DE CONSERVACIÓN </t>
  </si>
  <si>
    <t>Mercados Perifericos</t>
  </si>
  <si>
    <t xml:space="preserve">IMPLEMENTACION DE UN PROGRAMA DE REORDENAMIENTO Y APLICACIÓN A LA NORMATIVIDAD VIGENTE RESPECTO A LOS MERCADOS MUNICIPALES. </t>
  </si>
  <si>
    <t>OPERACIÓN  DE LOS MERCADOS PERIFÉRICOS</t>
  </si>
  <si>
    <t>CONSERVAR Y REHABILITAR LA INFRAESTRUCTURA DE LOS MERCADOS PERIFÉRICOS Y REGULAR LA ACTIVIDAD COMERCIAL EN EL INTERIOR DE SUS INSTALACIONES MEDIANTE UN PROGRAMA DE MANTENIMIENTO.</t>
  </si>
  <si>
    <t>PROGRAMA DE DESAZOLVE Y FAMIGACIÓN</t>
  </si>
  <si>
    <t>PORCENTAJE DE  ACTIVIDADES DE DESAZOLVE REALIZADAS CON RESPECTO A LAS PROGRAMADAS</t>
  </si>
  <si>
    <r>
      <t>P</t>
    </r>
    <r>
      <rPr>
        <sz val="10"/>
        <color indexed="8"/>
        <rFont val="Calibri Light"/>
        <family val="2"/>
      </rPr>
      <t>ORCENTAJE DE  ACTIVIDADES DE FUMIGACIÓN REALIZADAS CON RESPECTO A LAS PROGRAMADAS</t>
    </r>
  </si>
  <si>
    <t xml:space="preserve">Inspección </t>
  </si>
  <si>
    <t xml:space="preserve">IMPLEMENTACION DE UN PROGRAMA DE REORDENAMIENTO Y APLICACION DE LA NORMATIVIDAD VIGENTE RESPECTO A LOS MERCADOS MUNICIPALES. </t>
  </si>
  <si>
    <t>REGULACIÓN DE LA ACTIVIDAD COMERCIAL EN LOS ESPACIOS Y VÍAS PÚBLICAS</t>
  </si>
  <si>
    <t>CONTROLAR LA OCUPACIÓN DE LOS ESPACIOS Y VÍAS PÚBLICAS, MEDIANTE INSPECCIONES EFECTIVAS A LOS VENDEDORES AMBULANTES, FIJOS, SEMIFIJOS  Y LOCATARIOS DE LOS MERCADOS</t>
  </si>
  <si>
    <t>INSPECCIÓN DE MERCADOS A FIJOS Y SEMIFIJOS</t>
  </si>
  <si>
    <t>QUE SOLO ESTEN LOS  AMBULANTES CON PERMISO</t>
  </si>
  <si>
    <t>NÚMERO DE PERMISOS DE AMBULANTES REALES</t>
  </si>
  <si>
    <t>NÚMERO DE PERMISOS DE AMBULANTES PERMITIDOS POR  ZONA</t>
  </si>
  <si>
    <t>PORCENTAJE DE AMBULANTES REALES VS. LOS PERMITIDOS POR ZONA</t>
  </si>
  <si>
    <t>SOLICITUDES RECIBIDAS DE AYUNTATEL</t>
  </si>
  <si>
    <t>ATENDER AL 100% LAS SOLICITUDES RECIBIDAS POR AYUNTATEL</t>
  </si>
  <si>
    <t>NÚMERO DE SOLICITUDES RECIBIDAS DE AYUNTATEL</t>
  </si>
  <si>
    <t>NÚMERO DE SOLICITUDES ATENDIDAS DE AYUNTATEL</t>
  </si>
  <si>
    <t>PORCENTAJE DE REPORTES SOLUCIONADOS VS. LOS RECIBIDOS DE AYUNTATEL</t>
  </si>
  <si>
    <t xml:space="preserve">SOLICITUDES CIUDADANAS DE INSPECCIÓN  </t>
  </si>
  <si>
    <t xml:space="preserve">ATENDER AL 100% LAS SOLICITUDES DE INSPECCION </t>
  </si>
  <si>
    <t xml:space="preserve">NÚMERO DE SOLICITUDES RECIBIDAS </t>
  </si>
  <si>
    <t>NÚMERO DE INSPECCIONES REALIZADAS</t>
  </si>
  <si>
    <t>PORCENTAJE DE INSPECCIIONES REALIZADAS VS. LAS SOLICITUDES RECIBIDAS</t>
  </si>
  <si>
    <t>Subdirección de Consejería Jurídica</t>
  </si>
  <si>
    <t>LEGISLACIÓN MUNICIPAL</t>
  </si>
  <si>
    <t>001 - REVISIÓN, ACTUALIZACIÓN Y DIFUSIÓN DEL MARCO NORMATIVO MUICIPAL EN DIVERSAS MATERIAS.</t>
  </si>
  <si>
    <t>MEJORAR LA REGLAMENTACIÓN Y LEGISLACIÓN MUNICIPAL DEL AYUNTAMIENTO DE MERIDA MEDIANTE SU ESTUDIO Y ANALISIS, CON EL OBJETO DE PROPONER SU ACTUALIZACIÓN O LA CREACIÓN DE NUEVAS DISPOSICIONES QUE SE APEGUEN A LOS TIEMPOS ACTUALES.</t>
  </si>
  <si>
    <t>HOMOLOGACIÓN DE LOS DOCUMENTOS QUE SE ENCUENTRAN EN EL APARTADO DE NORMATIVIDAD, DENTRO DE LA PÁGINA WEB DEL AYUNTAMIENTO</t>
  </si>
  <si>
    <t>003 - REVISIÓN Y VALIDACIÓN DE LOS DECRETOS, ACUERDOS, INICIATIVAS Y DEMÁS INSTRUMENTOS JURÍDICOS QUE SE SOMETAN A CONSIDERACIÓN DEL CABILDO, DE ACUERDO CON LA NORMATIVIDAD VIGENTE.</t>
  </si>
  <si>
    <t>ESTUDIO Y ANÁLISIS DE LAS PROPUESTAS DE REFORMAS O NUEVOS PROYECTOS PARA LA NORMATIVIDAD MUNICIPAL</t>
  </si>
  <si>
    <t>PROTECCIÓN CIVIL MUNICIPAL</t>
  </si>
  <si>
    <t>TOTAL ANUAL</t>
  </si>
  <si>
    <t xml:space="preserve">Consolidación de la cultura de protección civil entre los habitantes del municipio.                                     .                      </t>
  </si>
  <si>
    <t>GESTIONAR LA SALVAGUARDA DE LOS HABITANTES DEL MUNICIPIO DE MERIDA Y SUS COMISARIAS MEDIANTE OPERACIONES DE PREVENCIÓN, DIFUSIÓN Y ATENCIÓN A CONTINGENCIAS PROVOCADAS POR FENOMENOS QUE AMENZAN LA PAZ Y SEGURIDAD DE LA CIUDADANÍA</t>
  </si>
  <si>
    <t>Consejo Municipal de Protección Civil</t>
  </si>
  <si>
    <t>No. Sesiones realizadas</t>
  </si>
  <si>
    <t xml:space="preserve"> Coordinación de acciones de protección civil con el consejo de participación.</t>
  </si>
  <si>
    <t xml:space="preserve">Pláticas de prevención de protección civil </t>
  </si>
  <si>
    <t>Pláticas  impartidas a Dependencias Municipales</t>
  </si>
  <si>
    <t xml:space="preserve">  Implementación de un programa permanente de inspección y vigilancia a comercios y eventos socio organizativos para garantizar el cumplimiento de medidas de protección civil. </t>
  </si>
  <si>
    <t>Pláticas  impartidas a Empresas</t>
  </si>
  <si>
    <t xml:space="preserve">Difusión del Atlas de Riesgo municipal para su uso en toma de decisiones de las instituciones y los habitantes del municipio. </t>
  </si>
  <si>
    <t>Simulacros</t>
  </si>
  <si>
    <t>No. Simulacros verificados</t>
  </si>
  <si>
    <t>Eventos Masivos</t>
  </si>
  <si>
    <t>No. Solicitudes de previsiones de eventos masivos</t>
  </si>
  <si>
    <t>No. Inspecciones a eventos masivos</t>
  </si>
  <si>
    <t xml:space="preserve">Revisión de documentación del Programa Interno de Protección Civil de Empresas </t>
  </si>
  <si>
    <t xml:space="preserve">No. De Documentación revisada (No. empresas) </t>
  </si>
  <si>
    <t xml:space="preserve">No. de registros  autorizados </t>
  </si>
  <si>
    <t>No. oficios de observaciones emitidas</t>
  </si>
  <si>
    <t>No. registros negados</t>
  </si>
  <si>
    <t>Atención de reportes y emergencias</t>
  </si>
  <si>
    <t>No. Quejas Ciudadanas recibidas (Ayuntatel, Miércoles Ciudadano, etc).</t>
  </si>
  <si>
    <t xml:space="preserve">No. De atención de solicitudes turnadas por Dependencias Municipales </t>
  </si>
  <si>
    <t>No. De emergencias atendidas</t>
  </si>
  <si>
    <t>Acciones de mejoramiento de los protocolos de emergencias y medidas en las Dependencias Municipales</t>
  </si>
  <si>
    <t>No. de acciones realizadas</t>
  </si>
  <si>
    <t>Junta Municipal de Reclutamiento</t>
  </si>
  <si>
    <t>Cumplimiento al proceso de alistamiento para el Servicio Militar Nacional y la realización del Sorteo Anual de Conscriptos en coordinación con la Secretaría de la Defensa Nacional.</t>
  </si>
  <si>
    <t>CARTILLA DE IDENTIDAD DEL SERVICIO MILITAR NACIONAL.</t>
  </si>
  <si>
    <t>PROPORCIONAR LOS TRAMITES RELATIVOS A LA OBTENCION DE LA CARTILLA DE IDENTIDAD MILITAR A LOS VARONES DE LA CLASE 2001  Y REMISOS MEDIANTE LAS ACTIVIDADES DE LA JUNTA MUNICIPAL DE RECLUTAMIENTO DE MERIDA.</t>
  </si>
  <si>
    <t>TRÁMITE Y EXPEDICIÓN DE CARTILLAS DE IDENTIDAD MILITAR</t>
  </si>
  <si>
    <t>CIUDADANO</t>
  </si>
  <si>
    <t>PREDIOS BALDIOS</t>
  </si>
  <si>
    <r>
      <rPr>
        <sz val="10"/>
        <color indexed="10"/>
        <rFont val="Calibri Light"/>
        <family val="2"/>
      </rPr>
      <t xml:space="preserve">A QUE LINEA DE ACCIÓN VA LIGADO ESTE PP. (NO ES EL OBJETIVO) </t>
    </r>
    <r>
      <rPr>
        <sz val="10"/>
        <color indexed="8"/>
        <rFont val="Calibri Light"/>
        <family val="2"/>
      </rPr>
      <t>VIGILAR EL CUMPLIMIENTO DEL REGLAMENTO DE LIMPIEZA, SANIDAD Y CONSERVACION DE LOS BIENES INMUEBLES, MEDIANTE LA OPORTUNA ATENCION DE LOS REPORTES CIUDADANOS, EL CUMPLIMIENTO DEL REGLAMENTO POR PARTE DE LOS PROPIETARIOS Y LAS OBRAS Y ACCIONES PARA PREVENIR FACTORES DE RIESGO SANITARIO, PRIVILEGIANDO EL INTERES PÚBLICO.</t>
    </r>
  </si>
  <si>
    <t>PREDIOS EN USO Y DESUSO EN EL MUNICIPIO DE MERIDA</t>
  </si>
  <si>
    <t>VIGILAR EL CUMPLIMIENTO DE LAS NORMAS  RELATIVAS A LA LIMPIEZA, SANIDAD Y CONSERVACIÓN DE LOS BIENES INMUEBLES UBICADOS EN EL MUNICIPIO DE MERIDA, MEDIANTE LA ATENCIÓN OPORTUNA DE LOS REPORTES CIUDADANOS Y CUMPLIMIENTO DEL REGLAMENTO POR PARTE DE LOS PROPIETARIOS</t>
  </si>
  <si>
    <t>NÚMERO DE REPORTES ATENDIDOS, NÚMERO DE INSPECCIONES, NÚMERO DE SANCIONES A PROPIETARIOS, NÚMERO DE RESOLUTIVOS DE CIERRE DE ATENCIÓN, NÚMERO DE PREDIOS  LIMPIOS ATENDIDOS.</t>
  </si>
  <si>
    <t>REPORTES ATENDIDOS</t>
  </si>
  <si>
    <t>INSPECCIONES</t>
  </si>
  <si>
    <t>SANCIONES A PROPIETARIOS</t>
  </si>
  <si>
    <t>RESOLUTIVOS POR CIERRE DE ATENCIÓN</t>
  </si>
  <si>
    <t>PREDIOS LIMPIOS ATENDIDOS</t>
  </si>
  <si>
    <t>Departamento Laboral y Departamento Contencioso</t>
  </si>
  <si>
    <t xml:space="preserve">OCTUBRE </t>
  </si>
  <si>
    <t>ATENCIÓN Y SEGUIMIENTO DE ASUNTOS LABORALES DE LA DIRECCIÓN DE GOBERNACIÓN</t>
  </si>
  <si>
    <t>GARANTIZAR Y PROTEGER LOS INTERESES DEL MUNICIPIO EN SU CALIDAD DE PATRÓN, MEDIANTE LA SUBSTANCIACIÓN DE LOS JUICIOS LABORALES. Y LA REALIZACIÓN DE INVESTIGACIONES DE IRREGULARIDADES COMETIDAS POR LOS TRABAJADORES.</t>
  </si>
  <si>
    <t xml:space="preserve">DEMANDAS LABORALES </t>
  </si>
  <si>
    <t>NO APLICA</t>
  </si>
  <si>
    <t>No. DE SOLICITUDES DE DOCUMENTACIÓN PARA CONTESTAR DEMANDAS</t>
  </si>
  <si>
    <t>CONTESTACIONES DE DEMANDAS</t>
  </si>
  <si>
    <t>COMPARECENCIAS ANTE LA AUTORIDAD LABORAL</t>
  </si>
  <si>
    <t>CONVENIOS DE TERMINACIÓN VOLUNTARIA</t>
  </si>
  <si>
    <t>CONVENIOS QUE DAN JUICIOS CONCLUIDOS</t>
  </si>
  <si>
    <t>AMPAROS DIRECTOS PROMOVIDOS</t>
  </si>
  <si>
    <t>ACTAS ADMINISTRATIVAS</t>
  </si>
  <si>
    <t xml:space="preserve">CITATORIOS EMITIDOS </t>
  </si>
  <si>
    <t>ACTAS DE INVESTIGACIÓN LEVANTADAS</t>
  </si>
  <si>
    <t>DICTÁMENES EMITIDOS</t>
  </si>
  <si>
    <t>GOBERNAR ESTABLECIENDO MECANISMOS DE ACERCAMIENTO DE LOS TRÁMITES , SERVICIOS Y DECISIONES MUNICIPALES A LOS HABITANTES DE MÉRIDA</t>
  </si>
  <si>
    <t>PROCEDIMIENTOS LEGALES (EXCEPTO PENALES Y LABORALES)</t>
  </si>
  <si>
    <t>NO. DE JUICIOS DE AMPARO EN CONTRA DEL AYUNTAMIENTO.</t>
  </si>
  <si>
    <t>NO. DE QUEJAS ANTE DERECHOS HUMANOS EN CONTRA DEL AYUNTAMIENTO.</t>
  </si>
  <si>
    <t>NO. DE JUICIOS ORDINARIOS CIVILES EN CONTRA DEL AYUNTAMIENTO.</t>
  </si>
  <si>
    <t>NO. DE JUICIOS ORDINARIOS CIVILES EN CONTRA DE PARTICULARES.</t>
  </si>
  <si>
    <t>NO. DE JUICIOS EJECUTIVOS MERCANTILES EN CONTRA DE LOS DEUDORES MOROSOS DEL AYUNTAMIENTO.</t>
  </si>
  <si>
    <t>NO. DE JUICIOS CONTENCIOSOS ADMINISTRATIVOS EN CONTRA DEL AYUNTAMIENTO.</t>
  </si>
  <si>
    <t>NO. DE REVISIONES REALIZADAS DE CONTRATOS</t>
  </si>
  <si>
    <t>NO. DE LICITACIONES ATENDIDAS.</t>
  </si>
  <si>
    <t>NO. DE PROCEDIMIENTOS ADMINISTRATIVOS INSTAURADOS EN CONTRA DEL AYUNTAMIENTO.</t>
  </si>
  <si>
    <t>Investigación Juridica</t>
  </si>
  <si>
    <t>REVISIÓN, ACTUALIZACIÓN Y DIFUSIÓN DEL MARCO NORMATIVO MUICIPAL EN DIVERSAS MATERIAS.</t>
  </si>
  <si>
    <t>INVESTIGACIÓN Y ANALISIS JURÍDICO</t>
  </si>
  <si>
    <t>ESTUDIAR LOS ASUNTOS QUE LE SEAN SOMETIDOS A SU CONSIDERACIÓN POR LA DIRECCIÓN DE GOBERNACIÓN MEDIANTE LA APLICACIÓN METODOLOGIAS DE INVESTIGACIÓN JURÍDICA A FINES AL MARCO JURÍDICO LEGAL Y CONTRIBUIR AL FORTALECIMIENTO DEL ORDEN JURÍDICO MUNICIPAL ACTUAL</t>
  </si>
  <si>
    <t>ESTUDIO DE LA REGLAMENTACIÓN MUNICIPAL, RESPECTO A LOS PROCESOS DE INSPECCIÓN Y VIGILANCIA REALIZADOS EN EL DEPARTAMENTO DE ESPECTÁCULOS Y PROTECCIÓN CIVIL. ASÍ COMO LA NORMATIVIDAD APLICABLE EN MATERIA DE TRANSPARENCIA, RESPECTO A LA SOLICITUDES DE ACCESO A LA INFORMACIÓN PÚBLICA.</t>
  </si>
  <si>
    <t>POR SOLICITUD RECIBIDA Y CONTESTADA.</t>
  </si>
  <si>
    <t>INVESTIGACIÓN DE LOS PROCESOS DE INSPECCIÓN Y VIGILANCIA REALIZADOS EN EL DEPARTAMENTO DE ESPECTÁCULOS Y PROTECCIÓN CIVIL, Y LAS SOLICITUDES DE ACCESO A LA INFORMACIÓN PÚBLICA, PARA DETERMINAR LAS NECESIDADES DE AJUSTE EN LA NORMATIVA APLICABLE</t>
  </si>
  <si>
    <t>Asuntos Religiosos</t>
  </si>
  <si>
    <t>TOTAL TRIMESTRAL</t>
  </si>
  <si>
    <t>RELIGIOSIDAD PLURAL MERIDANA</t>
  </si>
  <si>
    <t>CONTRIBUIR A PRESERVAR LA ARMONIA Y LA PAZ SOCIAL, MEDIANTE LA ASESORIA Y LA GESTIÓN DE LOS DIVERSOS TRAMITES DE ACUERDO A LA LEGISLACION VIGENTE CON EL MUNICIPIO DE MERIDA.</t>
  </si>
  <si>
    <t>GESTIÓN DE APOYOS MEDIANTE SOLICITUDES DE DIVERSAS ASOCIACIONES RELIGIOSAS, Y CIVILES.</t>
  </si>
  <si>
    <t>OFICIOS DE SOLICITUDES</t>
  </si>
  <si>
    <t xml:space="preserve">AUXILIAR AL ALCALDE Y AL DIRECTOR DE GOBERNACIÓN A LA CONDUCCIÓN DE LAS RELACIONES DEL MUNICIPIO CON LA CIUDADANÍA </t>
  </si>
  <si>
    <t xml:space="preserve">INVITACIONES A REUNIONES </t>
  </si>
  <si>
    <t>ENLACE CON ÁREA JURÍDICA MUNICIPAL MEDIANTE ENTREVISTAS, REUNIONES ESTABLECIENDO NORMAS DE APOYOS CON FUNDAMENTOS A LOS ARTÍCULOS 8, 24 DE LA CPEUM Y 1, 22 Y 24 DE LA LEY ARCP</t>
  </si>
  <si>
    <t>INTEGRACIÓN DE EXPEDIENTE DE TERRENOS EN DONACIÓN</t>
  </si>
  <si>
    <t xml:space="preserve">SOLICITUD DE PERMISOS  DE PARQUES Y UNIDADES DEPORTIVAS </t>
  </si>
  <si>
    <t>SOLICITUDES</t>
  </si>
  <si>
    <t xml:space="preserve"> Espectáculos</t>
  </si>
  <si>
    <t xml:space="preserve">IMPLEMENTAR TRÁMITES MÁS ÁGILES EN LOS SERVICIOS A LOS CIUDADANOS Y PROGRAMAS DE INSPECCIÓN PERMANENTES DE LOS ESPECTÁCULOS, GARANTIZANDO EL CUMPLIMIENTO DEL REGLAMENTO DE LA MATERIA.         </t>
  </si>
  <si>
    <t>OTORGAMIENTO DE PERMISOS Y VIGILANCIA E INSPECCIÓN DE ESPECTACULOS Y DIVERSIONES PUBLICAS</t>
  </si>
  <si>
    <t>EFICIENTAR LOS TRAMITES PARA ESPECTACULOS Y DIVERSIONES PUBLICAS, ASI COMO VIGILAR SU CUMPLIMIENTO CONFORME AL REGLAMENTO EN EL MUNICIPIO DE MERIDA, MEDIANTE LA MEJORA CONTINUA DE LA OPERACIÓN DEL DEPARTAMENTO.</t>
  </si>
  <si>
    <t>INSPECCIÓN DE EVENTOS</t>
  </si>
  <si>
    <t>FORTALECER LA VIGILANCIA, SUPERVISIÓN, INSPECCIÓN Y VERIFICACIÓN DE LOS ESTABLECIMIENTOS, LOCALES, ESPECTÁCULOS Y DIVERSIONES PÚBLICAS Y DICTAR MEDIDAS CORRECTIVAS Y PREVENTIVAS QUE PROTEJAN LOS INTERESES DE LA COMUNIDAD.</t>
  </si>
  <si>
    <t>INSPECCIÓN DE ESTABLECIMIENTOS</t>
  </si>
  <si>
    <t>INSPECCIÓN DE JUEGOS MECÁNICOS</t>
  </si>
  <si>
    <t>VERIFICACIONES</t>
  </si>
  <si>
    <t>NOTIFICACIÓN PARA EVENTOS</t>
  </si>
  <si>
    <t>ADMINISTRATIVA</t>
  </si>
  <si>
    <t>NOTIFICACIÓN A ESTABLECIMIENTOS</t>
  </si>
  <si>
    <t>NOTIFICACIÓN PARA JUEGOS MECÁNICOS</t>
  </si>
  <si>
    <t>CONVIVIO DE VECINOS</t>
  </si>
  <si>
    <t>PERMISO</t>
  </si>
  <si>
    <t>ACTIVIDAD RELIGIOSA</t>
  </si>
  <si>
    <t>ACTIVIDAD EN LA VÍA PÚBLICA</t>
  </si>
  <si>
    <t>PERMISO PARA EVENTOS MASIVOS</t>
  </si>
  <si>
    <t>PERMISO PARA EVENTOS NO MASIVOS</t>
  </si>
  <si>
    <t>CONSTANCIAS PARA ESTABLECIMIENTOS</t>
  </si>
  <si>
    <t>EJECUTORIAS</t>
  </si>
  <si>
    <t>RESOLUCIÓN ADMINISTRATIVA</t>
  </si>
  <si>
    <t>RESOLUCIONES</t>
  </si>
  <si>
    <t xml:space="preserve">RESOLUCIÓN ADMINISTRATIVA </t>
  </si>
  <si>
    <t>Asuntos Penales</t>
  </si>
  <si>
    <t>ATENCIÓN Y SEGUIMIENTO DE ASUNTOS PENALES DE LA DIRECCIÓN DE GOBERNACIÓN</t>
  </si>
  <si>
    <t>SALVAGUADAR LOS INTERESES LEGALES Y ECONÓMICOS DEL AYUNTAMIENTO Y DE LA CIUDADANÍA EN GENERAL, MEDIANTE LA ATENCIÓN OPORTUNA Y EFICAZ DE LAS SITUACIONES DE ÍNDOLE PENAL.</t>
  </si>
  <si>
    <t>Atención a hechos de tránsito</t>
  </si>
  <si>
    <t>No. Accidentes de tránsito atendidos.</t>
  </si>
  <si>
    <t>Denuncias y/o querellas interpuestas en la Fiscalía General del Estado.</t>
  </si>
  <si>
    <t>No. Denuncias y/o querellas interpuestas.</t>
  </si>
  <si>
    <t>Atención a mandatos judiciales para el resguardo de bienes muebles en la bodegada municipal, con motivo a fuerzas públicas.</t>
  </si>
  <si>
    <t>No. Mandamientos Judiciales ejecutados.</t>
  </si>
  <si>
    <t>Oficios de perdón de daños ocasionados al patrimonio municipal.</t>
  </si>
  <si>
    <t>No. Oficios de Perdón expedidos.</t>
  </si>
  <si>
    <t>Dictámenes Jurídicos</t>
  </si>
  <si>
    <t>No. Dictámenes Jurídicos realizados.</t>
  </si>
  <si>
    <t>total</t>
  </si>
  <si>
    <t>EVALUACIÓN DE PROGRAMAS PRESUPUESTARIOS DERIVADOS DEL PLAN MUNICIPAL DE DESARROLLO 2021-2024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</si>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</sst>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color indexed="8"/>
      <name val="Calibri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theme="1"/>
      <name val="Exo 2.0"/>
      <family val="3"/>
    </font>
    <font>
      <sz val="10"/>
      <color indexed="8"/>
      <name val="Calibri Light"/>
      <family val="2"/>
    </font>
    <font>
      <sz val="11"/>
      <color theme="1"/>
      <name val="Exo 2.0"/>
      <family val="3"/>
    </font>
    <font>
      <sz val="10"/>
      <color indexed="10"/>
      <name val="Calibri Light"/>
      <family val="2"/>
    </font>
    <font>
      <b/>
      <sz val="18"/>
      <color theme="0"/>
      <name val="Calibri Light"/>
      <family val="2"/>
      <scheme val="maj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4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6" fillId="0" borderId="4" xfId="8" applyNumberFormat="1" applyFont="1" applyBorder="1" applyAlignment="1">
      <alignment horizontal="center" vertical="center" wrapText="1"/>
    </xf>
    <xf numFmtId="2" fontId="2" fillId="0" borderId="4" xfId="8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38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10" fontId="4" fillId="0" borderId="27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9" fontId="17" fillId="3" borderId="4" xfId="0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10" fontId="4" fillId="0" borderId="4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16" applyNumberFormat="1" applyFont="1" applyBorder="1" applyAlignment="1">
      <alignment horizontal="center" vertical="center" wrapText="1"/>
    </xf>
    <xf numFmtId="2" fontId="3" fillId="3" borderId="4" xfId="16" applyNumberFormat="1" applyFont="1" applyFill="1" applyBorder="1" applyAlignment="1">
      <alignment horizontal="center" vertical="center" wrapText="1"/>
    </xf>
    <xf numFmtId="2" fontId="4" fillId="0" borderId="4" xfId="16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2" fillId="2" borderId="2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0" fillId="0" borderId="0" xfId="0" applyNumberFormat="1"/>
    <xf numFmtId="2" fontId="4" fillId="0" borderId="17" xfId="0" applyNumberFormat="1" applyFont="1" applyBorder="1" applyAlignment="1">
      <alignment horizontal="center" vertical="center" wrapText="1"/>
    </xf>
    <xf numFmtId="2" fontId="3" fillId="0" borderId="4" xfId="243" applyNumberFormat="1" applyFont="1" applyBorder="1" applyAlignment="1">
      <alignment horizontal="center" vertical="center" wrapText="1"/>
    </xf>
    <xf numFmtId="2" fontId="4" fillId="0" borderId="27" xfId="243" applyNumberFormat="1" applyFont="1" applyFill="1" applyBorder="1" applyAlignment="1">
      <alignment horizontal="center" vertical="center" wrapText="1"/>
    </xf>
    <xf numFmtId="2" fontId="5" fillId="0" borderId="24" xfId="243" applyNumberFormat="1" applyFont="1" applyBorder="1" applyAlignment="1">
      <alignment horizontal="center" vertical="center" wrapText="1"/>
    </xf>
    <xf numFmtId="0" fontId="3" fillId="0" borderId="34" xfId="586" applyNumberFormat="1" applyFont="1" applyFill="1" applyBorder="1" applyAlignment="1">
      <alignment horizontal="center" vertical="center" wrapText="1"/>
    </xf>
    <xf numFmtId="0" fontId="4" fillId="0" borderId="38" xfId="586" applyNumberFormat="1" applyFont="1" applyFill="1" applyBorder="1" applyAlignment="1">
      <alignment horizontal="center" vertical="center" wrapText="1"/>
    </xf>
    <xf numFmtId="0" fontId="3" fillId="0" borderId="36" xfId="586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3" fillId="0" borderId="4" xfId="740" applyNumberFormat="1" applyFont="1" applyFill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2" fontId="4" fillId="0" borderId="24" xfId="962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96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2" fontId="4" fillId="0" borderId="38" xfId="966" applyNumberFormat="1" applyFont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0" fillId="0" borderId="0" xfId="0" applyBorder="1"/>
    <xf numFmtId="0" fontId="23" fillId="3" borderId="21" xfId="0" applyFont="1" applyFill="1" applyBorder="1" applyAlignment="1">
      <alignment horizontal="center" vertical="center" wrapText="1"/>
    </xf>
    <xf numFmtId="2" fontId="4" fillId="0" borderId="22" xfId="966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2" fontId="4" fillId="0" borderId="39" xfId="966" applyNumberFormat="1" applyFont="1" applyBorder="1" applyAlignment="1">
      <alignment horizontal="center" vertical="center" wrapText="1"/>
    </xf>
    <xf numFmtId="0" fontId="0" fillId="0" borderId="0" xfId="0"/>
    <xf numFmtId="1" fontId="4" fillId="0" borderId="34" xfId="1045" applyNumberFormat="1" applyFont="1" applyFill="1" applyBorder="1" applyAlignment="1">
      <alignment horizontal="center" vertical="center" wrapText="1"/>
    </xf>
    <xf numFmtId="1" fontId="3" fillId="0" borderId="4" xfId="1206" applyNumberFormat="1" applyFont="1" applyBorder="1" applyAlignment="1">
      <alignment horizontal="center" vertical="center" wrapText="1"/>
    </xf>
    <xf numFmtId="0" fontId="0" fillId="0" borderId="0" xfId="0"/>
    <xf numFmtId="0" fontId="3" fillId="0" borderId="39" xfId="1043" applyNumberFormat="1" applyFont="1" applyBorder="1" applyAlignment="1">
      <alignment horizontal="center" vertical="center" wrapText="1"/>
    </xf>
    <xf numFmtId="2" fontId="4" fillId="0" borderId="39" xfId="1043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4" fillId="0" borderId="36" xfId="1304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1" fontId="3" fillId="0" borderId="35" xfId="1304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4" fillId="0" borderId="34" xfId="1623" applyNumberFormat="1" applyFont="1" applyBorder="1" applyAlignment="1">
      <alignment horizontal="center" vertical="center" wrapText="1"/>
    </xf>
    <xf numFmtId="0" fontId="3" fillId="0" borderId="4" xfId="1625" applyNumberFormat="1" applyFont="1" applyBorder="1" applyAlignment="1">
      <alignment horizontal="center" vertical="center" wrapText="1"/>
    </xf>
    <xf numFmtId="0" fontId="5" fillId="0" borderId="4" xfId="1625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3" borderId="37" xfId="0" applyNumberFormat="1" applyFont="1" applyFill="1" applyBorder="1" applyAlignment="1">
      <alignment horizontal="center" vertical="center"/>
    </xf>
    <xf numFmtId="9" fontId="17" fillId="3" borderId="37" xfId="0" applyNumberFormat="1" applyFont="1" applyFill="1" applyBorder="1" applyAlignment="1">
      <alignment horizontal="center" vertical="center"/>
    </xf>
    <xf numFmtId="3" fontId="17" fillId="3" borderId="37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9" fontId="18" fillId="0" borderId="22" xfId="0" applyNumberFormat="1" applyFont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9" fontId="18" fillId="0" borderId="22" xfId="0" applyNumberFormat="1" applyFont="1" applyFill="1" applyBorder="1" applyAlignment="1">
      <alignment horizontal="center" vertical="center" wrapText="1"/>
    </xf>
    <xf numFmtId="9" fontId="18" fillId="0" borderId="39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2" fontId="3" fillId="0" borderId="4" xfId="1691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9" fontId="17" fillId="3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6" fillId="0" borderId="4" xfId="0" applyFont="1" applyBorder="1" applyAlignment="1">
      <alignment horizontal="center" vertical="center" wrapText="1"/>
    </xf>
  </cellXfs>
  <cellStyles count="1846">
    <cellStyle name="Moneda 10" xfId="1"/>
    <cellStyle name="Moneda 10 10" xfId="963"/>
    <cellStyle name="Moneda 10 11" xfId="1043"/>
    <cellStyle name="Moneda 10 12" xfId="1285"/>
    <cellStyle name="Moneda 10 13" xfId="1526"/>
    <cellStyle name="Moneda 10 14" xfId="1606"/>
    <cellStyle name="Moneda 10 15" xfId="1686"/>
    <cellStyle name="Moneda 10 16" xfId="1766"/>
    <cellStyle name="Moneda 10 2" xfId="20"/>
    <cellStyle name="Moneda 10 2 10" xfId="1546"/>
    <cellStyle name="Moneda 10 2 11" xfId="1626"/>
    <cellStyle name="Moneda 10 2 12" xfId="1706"/>
    <cellStyle name="Moneda 10 2 13" xfId="1786"/>
    <cellStyle name="Moneda 10 2 2" xfId="101"/>
    <cellStyle name="Moneda 10 2 2 2" xfId="341"/>
    <cellStyle name="Moneda 10 2 2 3" xfId="581"/>
    <cellStyle name="Moneda 10 2 2 4" xfId="822"/>
    <cellStyle name="Moneda 10 2 2 5" xfId="1144"/>
    <cellStyle name="Moneda 10 2 2 6" xfId="1386"/>
    <cellStyle name="Moneda 10 2 3" xfId="181"/>
    <cellStyle name="Moneda 10 2 3 2" xfId="421"/>
    <cellStyle name="Moneda 10 2 3 3" xfId="661"/>
    <cellStyle name="Moneda 10 2 3 4" xfId="902"/>
    <cellStyle name="Moneda 10 2 3 5" xfId="1224"/>
    <cellStyle name="Moneda 10 2 3 6" xfId="1466"/>
    <cellStyle name="Moneda 10 2 4" xfId="260"/>
    <cellStyle name="Moneda 10 2 5" xfId="500"/>
    <cellStyle name="Moneda 10 2 6" xfId="741"/>
    <cellStyle name="Moneda 10 2 7" xfId="983"/>
    <cellStyle name="Moneda 10 2 8" xfId="1063"/>
    <cellStyle name="Moneda 10 2 9" xfId="1305"/>
    <cellStyle name="Moneda 10 3" xfId="40"/>
    <cellStyle name="Moneda 10 3 10" xfId="1566"/>
    <cellStyle name="Moneda 10 3 11" xfId="1646"/>
    <cellStyle name="Moneda 10 3 12" xfId="1726"/>
    <cellStyle name="Moneda 10 3 13" xfId="1806"/>
    <cellStyle name="Moneda 10 3 2" xfId="121"/>
    <cellStyle name="Moneda 10 3 2 2" xfId="361"/>
    <cellStyle name="Moneda 10 3 2 3" xfId="601"/>
    <cellStyle name="Moneda 10 3 2 4" xfId="842"/>
    <cellStyle name="Moneda 10 3 2 5" xfId="1164"/>
    <cellStyle name="Moneda 10 3 2 6" xfId="1406"/>
    <cellStyle name="Moneda 10 3 3" xfId="201"/>
    <cellStyle name="Moneda 10 3 3 2" xfId="441"/>
    <cellStyle name="Moneda 10 3 3 3" xfId="681"/>
    <cellStyle name="Moneda 10 3 3 4" xfId="922"/>
    <cellStyle name="Moneda 10 3 3 5" xfId="1244"/>
    <cellStyle name="Moneda 10 3 3 6" xfId="1486"/>
    <cellStyle name="Moneda 10 3 4" xfId="280"/>
    <cellStyle name="Moneda 10 3 5" xfId="520"/>
    <cellStyle name="Moneda 10 3 6" xfId="761"/>
    <cellStyle name="Moneda 10 3 7" xfId="1003"/>
    <cellStyle name="Moneda 10 3 8" xfId="1083"/>
    <cellStyle name="Moneda 10 3 9" xfId="1325"/>
    <cellStyle name="Moneda 10 4" xfId="60"/>
    <cellStyle name="Moneda 10 4 10" xfId="1586"/>
    <cellStyle name="Moneda 10 4 11" xfId="1666"/>
    <cellStyle name="Moneda 10 4 12" xfId="1746"/>
    <cellStyle name="Moneda 10 4 13" xfId="1826"/>
    <cellStyle name="Moneda 10 4 2" xfId="141"/>
    <cellStyle name="Moneda 10 4 2 2" xfId="381"/>
    <cellStyle name="Moneda 10 4 2 3" xfId="621"/>
    <cellStyle name="Moneda 10 4 2 4" xfId="862"/>
    <cellStyle name="Moneda 10 4 2 5" xfId="1184"/>
    <cellStyle name="Moneda 10 4 2 6" xfId="1426"/>
    <cellStyle name="Moneda 10 4 3" xfId="221"/>
    <cellStyle name="Moneda 10 4 3 2" xfId="461"/>
    <cellStyle name="Moneda 10 4 3 3" xfId="701"/>
    <cellStyle name="Moneda 10 4 3 4" xfId="942"/>
    <cellStyle name="Moneda 10 4 3 5" xfId="1264"/>
    <cellStyle name="Moneda 10 4 3 6" xfId="1506"/>
    <cellStyle name="Moneda 10 4 4" xfId="300"/>
    <cellStyle name="Moneda 10 4 5" xfId="540"/>
    <cellStyle name="Moneda 10 4 6" xfId="781"/>
    <cellStyle name="Moneda 10 4 7" xfId="1023"/>
    <cellStyle name="Moneda 10 4 8" xfId="1103"/>
    <cellStyle name="Moneda 10 4 9" xfId="1345"/>
    <cellStyle name="Moneda 10 5" xfId="81"/>
    <cellStyle name="Moneda 10 5 2" xfId="321"/>
    <cellStyle name="Moneda 10 5 3" xfId="561"/>
    <cellStyle name="Moneda 10 5 4" xfId="802"/>
    <cellStyle name="Moneda 10 5 5" xfId="1124"/>
    <cellStyle name="Moneda 10 5 6" xfId="1366"/>
    <cellStyle name="Moneda 10 6" xfId="161"/>
    <cellStyle name="Moneda 10 6 2" xfId="401"/>
    <cellStyle name="Moneda 10 6 3" xfId="641"/>
    <cellStyle name="Moneda 10 6 4" xfId="882"/>
    <cellStyle name="Moneda 10 6 5" xfId="1204"/>
    <cellStyle name="Moneda 10 6 6" xfId="1446"/>
    <cellStyle name="Moneda 10 7" xfId="241"/>
    <cellStyle name="Moneda 10 8" xfId="481"/>
    <cellStyle name="Moneda 10 9" xfId="721"/>
    <cellStyle name="Moneda 11" xfId="39"/>
    <cellStyle name="Moneda 11 10" xfId="1565"/>
    <cellStyle name="Moneda 11 11" xfId="1645"/>
    <cellStyle name="Moneda 11 12" xfId="1725"/>
    <cellStyle name="Moneda 11 13" xfId="1805"/>
    <cellStyle name="Moneda 11 2" xfId="120"/>
    <cellStyle name="Moneda 11 2 2" xfId="360"/>
    <cellStyle name="Moneda 11 2 3" xfId="600"/>
    <cellStyle name="Moneda 11 2 4" xfId="841"/>
    <cellStyle name="Moneda 11 2 5" xfId="1163"/>
    <cellStyle name="Moneda 11 2 6" xfId="1405"/>
    <cellStyle name="Moneda 11 3" xfId="200"/>
    <cellStyle name="Moneda 11 3 2" xfId="440"/>
    <cellStyle name="Moneda 11 3 3" xfId="680"/>
    <cellStyle name="Moneda 11 3 4" xfId="921"/>
    <cellStyle name="Moneda 11 3 5" xfId="1243"/>
    <cellStyle name="Moneda 11 3 6" xfId="1485"/>
    <cellStyle name="Moneda 11 4" xfId="279"/>
    <cellStyle name="Moneda 11 5" xfId="519"/>
    <cellStyle name="Moneda 11 6" xfId="760"/>
    <cellStyle name="Moneda 11 7" xfId="1002"/>
    <cellStyle name="Moneda 11 8" xfId="1082"/>
    <cellStyle name="Moneda 11 9" xfId="1324"/>
    <cellStyle name="Moneda 12" xfId="59"/>
    <cellStyle name="Moneda 12 10" xfId="1585"/>
    <cellStyle name="Moneda 12 11" xfId="1665"/>
    <cellStyle name="Moneda 12 12" xfId="1745"/>
    <cellStyle name="Moneda 12 13" xfId="1825"/>
    <cellStyle name="Moneda 12 2" xfId="140"/>
    <cellStyle name="Moneda 12 2 2" xfId="380"/>
    <cellStyle name="Moneda 12 2 3" xfId="620"/>
    <cellStyle name="Moneda 12 2 4" xfId="861"/>
    <cellStyle name="Moneda 12 2 5" xfId="1183"/>
    <cellStyle name="Moneda 12 2 6" xfId="1425"/>
    <cellStyle name="Moneda 12 3" xfId="220"/>
    <cellStyle name="Moneda 12 3 2" xfId="460"/>
    <cellStyle name="Moneda 12 3 3" xfId="700"/>
    <cellStyle name="Moneda 12 3 4" xfId="941"/>
    <cellStyle name="Moneda 12 3 5" xfId="1263"/>
    <cellStyle name="Moneda 12 3 6" xfId="1505"/>
    <cellStyle name="Moneda 12 4" xfId="299"/>
    <cellStyle name="Moneda 12 5" xfId="539"/>
    <cellStyle name="Moneda 12 6" xfId="780"/>
    <cellStyle name="Moneda 12 7" xfId="1022"/>
    <cellStyle name="Moneda 12 8" xfId="1102"/>
    <cellStyle name="Moneda 12 9" xfId="1344"/>
    <cellStyle name="Moneda 13" xfId="79"/>
    <cellStyle name="Moneda 13 10" xfId="1605"/>
    <cellStyle name="Moneda 13 11" xfId="1685"/>
    <cellStyle name="Moneda 13 12" xfId="1765"/>
    <cellStyle name="Moneda 13 13" xfId="1845"/>
    <cellStyle name="Moneda 13 2" xfId="160"/>
    <cellStyle name="Moneda 13 2 2" xfId="400"/>
    <cellStyle name="Moneda 13 2 3" xfId="640"/>
    <cellStyle name="Moneda 13 2 4" xfId="881"/>
    <cellStyle name="Moneda 13 2 5" xfId="1203"/>
    <cellStyle name="Moneda 13 2 6" xfId="1445"/>
    <cellStyle name="Moneda 13 3" xfId="240"/>
    <cellStyle name="Moneda 13 3 2" xfId="480"/>
    <cellStyle name="Moneda 13 3 3" xfId="720"/>
    <cellStyle name="Moneda 13 3 4" xfId="961"/>
    <cellStyle name="Moneda 13 3 5" xfId="1283"/>
    <cellStyle name="Moneda 13 3 6" xfId="1525"/>
    <cellStyle name="Moneda 13 4" xfId="319"/>
    <cellStyle name="Moneda 13 5" xfId="559"/>
    <cellStyle name="Moneda 13 6" xfId="800"/>
    <cellStyle name="Moneda 13 7" xfId="1042"/>
    <cellStyle name="Moneda 13 8" xfId="1122"/>
    <cellStyle name="Moneda 13 9" xfId="1364"/>
    <cellStyle name="Moneda 14" xfId="80"/>
    <cellStyle name="Moneda 14 2" xfId="320"/>
    <cellStyle name="Moneda 14 3" xfId="560"/>
    <cellStyle name="Moneda 14 4" xfId="801"/>
    <cellStyle name="Moneda 14 5" xfId="1123"/>
    <cellStyle name="Moneda 14 6" xfId="1365"/>
    <cellStyle name="Moneda 15" xfId="100"/>
    <cellStyle name="Moneda 15 2" xfId="340"/>
    <cellStyle name="Moneda 15 3" xfId="580"/>
    <cellStyle name="Moneda 15 4" xfId="821"/>
    <cellStyle name="Moneda 15 5" xfId="1143"/>
    <cellStyle name="Moneda 15 6" xfId="1385"/>
    <cellStyle name="Moneda 16" xfId="180"/>
    <cellStyle name="Moneda 16 2" xfId="420"/>
    <cellStyle name="Moneda 16 3" xfId="660"/>
    <cellStyle name="Moneda 16 4" xfId="901"/>
    <cellStyle name="Moneda 16 5" xfId="1223"/>
    <cellStyle name="Moneda 16 6" xfId="1465"/>
    <cellStyle name="Moneda 17" xfId="740"/>
    <cellStyle name="Moneda 18" xfId="962"/>
    <cellStyle name="Moneda 19" xfId="982"/>
    <cellStyle name="Moneda 2" xfId="2"/>
    <cellStyle name="Moneda 2 10" xfId="82"/>
    <cellStyle name="Moneda 2 10 2" xfId="322"/>
    <cellStyle name="Moneda 2 10 3" xfId="562"/>
    <cellStyle name="Moneda 2 10 4" xfId="803"/>
    <cellStyle name="Moneda 2 10 5" xfId="1125"/>
    <cellStyle name="Moneda 2 10 6" xfId="1367"/>
    <cellStyle name="Moneda 2 11" xfId="162"/>
    <cellStyle name="Moneda 2 11 2" xfId="402"/>
    <cellStyle name="Moneda 2 11 3" xfId="642"/>
    <cellStyle name="Moneda 2 11 4" xfId="883"/>
    <cellStyle name="Moneda 2 11 5" xfId="1205"/>
    <cellStyle name="Moneda 2 11 6" xfId="1447"/>
    <cellStyle name="Moneda 2 12" xfId="242"/>
    <cellStyle name="Moneda 2 13" xfId="482"/>
    <cellStyle name="Moneda 2 14" xfId="722"/>
    <cellStyle name="Moneda 2 15" xfId="964"/>
    <cellStyle name="Moneda 2 16" xfId="1044"/>
    <cellStyle name="Moneda 2 17" xfId="1286"/>
    <cellStyle name="Moneda 2 18" xfId="1527"/>
    <cellStyle name="Moneda 2 19" xfId="1607"/>
    <cellStyle name="Moneda 2 2" xfId="3"/>
    <cellStyle name="Moneda 2 2 10" xfId="965"/>
    <cellStyle name="Moneda 2 2 11" xfId="1045"/>
    <cellStyle name="Moneda 2 2 12" xfId="1287"/>
    <cellStyle name="Moneda 2 2 13" xfId="1528"/>
    <cellStyle name="Moneda 2 2 14" xfId="1608"/>
    <cellStyle name="Moneda 2 2 15" xfId="1688"/>
    <cellStyle name="Moneda 2 2 16" xfId="1768"/>
    <cellStyle name="Moneda 2 2 2" xfId="22"/>
    <cellStyle name="Moneda 2 2 2 10" xfId="1548"/>
    <cellStyle name="Moneda 2 2 2 11" xfId="1628"/>
    <cellStyle name="Moneda 2 2 2 12" xfId="1708"/>
    <cellStyle name="Moneda 2 2 2 13" xfId="1788"/>
    <cellStyle name="Moneda 2 2 2 2" xfId="103"/>
    <cellStyle name="Moneda 2 2 2 2 2" xfId="343"/>
    <cellStyle name="Moneda 2 2 2 2 3" xfId="583"/>
    <cellStyle name="Moneda 2 2 2 2 4" xfId="824"/>
    <cellStyle name="Moneda 2 2 2 2 5" xfId="1146"/>
    <cellStyle name="Moneda 2 2 2 2 6" xfId="1388"/>
    <cellStyle name="Moneda 2 2 2 3" xfId="183"/>
    <cellStyle name="Moneda 2 2 2 3 2" xfId="423"/>
    <cellStyle name="Moneda 2 2 2 3 3" xfId="663"/>
    <cellStyle name="Moneda 2 2 2 3 4" xfId="904"/>
    <cellStyle name="Moneda 2 2 2 3 5" xfId="1226"/>
    <cellStyle name="Moneda 2 2 2 3 6" xfId="1468"/>
    <cellStyle name="Moneda 2 2 2 4" xfId="262"/>
    <cellStyle name="Moneda 2 2 2 5" xfId="502"/>
    <cellStyle name="Moneda 2 2 2 6" xfId="743"/>
    <cellStyle name="Moneda 2 2 2 7" xfId="985"/>
    <cellStyle name="Moneda 2 2 2 8" xfId="1065"/>
    <cellStyle name="Moneda 2 2 2 9" xfId="1307"/>
    <cellStyle name="Moneda 2 2 3" xfId="42"/>
    <cellStyle name="Moneda 2 2 3 10" xfId="1568"/>
    <cellStyle name="Moneda 2 2 3 11" xfId="1648"/>
    <cellStyle name="Moneda 2 2 3 12" xfId="1728"/>
    <cellStyle name="Moneda 2 2 3 13" xfId="1808"/>
    <cellStyle name="Moneda 2 2 3 2" xfId="123"/>
    <cellStyle name="Moneda 2 2 3 2 2" xfId="363"/>
    <cellStyle name="Moneda 2 2 3 2 3" xfId="603"/>
    <cellStyle name="Moneda 2 2 3 2 4" xfId="844"/>
    <cellStyle name="Moneda 2 2 3 2 5" xfId="1166"/>
    <cellStyle name="Moneda 2 2 3 2 6" xfId="1408"/>
    <cellStyle name="Moneda 2 2 3 3" xfId="203"/>
    <cellStyle name="Moneda 2 2 3 3 2" xfId="443"/>
    <cellStyle name="Moneda 2 2 3 3 3" xfId="683"/>
    <cellStyle name="Moneda 2 2 3 3 4" xfId="924"/>
    <cellStyle name="Moneda 2 2 3 3 5" xfId="1246"/>
    <cellStyle name="Moneda 2 2 3 3 6" xfId="1488"/>
    <cellStyle name="Moneda 2 2 3 4" xfId="282"/>
    <cellStyle name="Moneda 2 2 3 5" xfId="522"/>
    <cellStyle name="Moneda 2 2 3 6" xfId="763"/>
    <cellStyle name="Moneda 2 2 3 7" xfId="1005"/>
    <cellStyle name="Moneda 2 2 3 8" xfId="1085"/>
    <cellStyle name="Moneda 2 2 3 9" xfId="1327"/>
    <cellStyle name="Moneda 2 2 4" xfId="62"/>
    <cellStyle name="Moneda 2 2 4 10" xfId="1588"/>
    <cellStyle name="Moneda 2 2 4 11" xfId="1668"/>
    <cellStyle name="Moneda 2 2 4 12" xfId="1748"/>
    <cellStyle name="Moneda 2 2 4 13" xfId="1828"/>
    <cellStyle name="Moneda 2 2 4 2" xfId="143"/>
    <cellStyle name="Moneda 2 2 4 2 2" xfId="383"/>
    <cellStyle name="Moneda 2 2 4 2 3" xfId="623"/>
    <cellStyle name="Moneda 2 2 4 2 4" xfId="864"/>
    <cellStyle name="Moneda 2 2 4 2 5" xfId="1186"/>
    <cellStyle name="Moneda 2 2 4 2 6" xfId="1428"/>
    <cellStyle name="Moneda 2 2 4 3" xfId="223"/>
    <cellStyle name="Moneda 2 2 4 3 2" xfId="463"/>
    <cellStyle name="Moneda 2 2 4 3 3" xfId="703"/>
    <cellStyle name="Moneda 2 2 4 3 4" xfId="944"/>
    <cellStyle name="Moneda 2 2 4 3 5" xfId="1266"/>
    <cellStyle name="Moneda 2 2 4 3 6" xfId="1508"/>
    <cellStyle name="Moneda 2 2 4 4" xfId="302"/>
    <cellStyle name="Moneda 2 2 4 5" xfId="542"/>
    <cellStyle name="Moneda 2 2 4 6" xfId="783"/>
    <cellStyle name="Moneda 2 2 4 7" xfId="1025"/>
    <cellStyle name="Moneda 2 2 4 8" xfId="1105"/>
    <cellStyle name="Moneda 2 2 4 9" xfId="1347"/>
    <cellStyle name="Moneda 2 2 5" xfId="83"/>
    <cellStyle name="Moneda 2 2 5 2" xfId="323"/>
    <cellStyle name="Moneda 2 2 5 3" xfId="563"/>
    <cellStyle name="Moneda 2 2 5 4" xfId="804"/>
    <cellStyle name="Moneda 2 2 5 5" xfId="1126"/>
    <cellStyle name="Moneda 2 2 5 6" xfId="1368"/>
    <cellStyle name="Moneda 2 2 6" xfId="163"/>
    <cellStyle name="Moneda 2 2 6 2" xfId="403"/>
    <cellStyle name="Moneda 2 2 6 3" xfId="643"/>
    <cellStyle name="Moneda 2 2 6 4" xfId="884"/>
    <cellStyle name="Moneda 2 2 6 5" xfId="1206"/>
    <cellStyle name="Moneda 2 2 6 6" xfId="1448"/>
    <cellStyle name="Moneda 2 2 7" xfId="243"/>
    <cellStyle name="Moneda 2 2 8" xfId="483"/>
    <cellStyle name="Moneda 2 2 9" xfId="723"/>
    <cellStyle name="Moneda 2 20" xfId="1687"/>
    <cellStyle name="Moneda 2 21" xfId="1767"/>
    <cellStyle name="Moneda 2 3" xfId="4"/>
    <cellStyle name="Moneda 2 3 10" xfId="966"/>
    <cellStyle name="Moneda 2 3 11" xfId="1046"/>
    <cellStyle name="Moneda 2 3 12" xfId="1288"/>
    <cellStyle name="Moneda 2 3 13" xfId="1529"/>
    <cellStyle name="Moneda 2 3 14" xfId="1609"/>
    <cellStyle name="Moneda 2 3 15" xfId="1689"/>
    <cellStyle name="Moneda 2 3 16" xfId="1769"/>
    <cellStyle name="Moneda 2 3 2" xfId="23"/>
    <cellStyle name="Moneda 2 3 2 10" xfId="1549"/>
    <cellStyle name="Moneda 2 3 2 11" xfId="1629"/>
    <cellStyle name="Moneda 2 3 2 12" xfId="1709"/>
    <cellStyle name="Moneda 2 3 2 13" xfId="1789"/>
    <cellStyle name="Moneda 2 3 2 2" xfId="104"/>
    <cellStyle name="Moneda 2 3 2 2 2" xfId="344"/>
    <cellStyle name="Moneda 2 3 2 2 3" xfId="584"/>
    <cellStyle name="Moneda 2 3 2 2 4" xfId="825"/>
    <cellStyle name="Moneda 2 3 2 2 5" xfId="1147"/>
    <cellStyle name="Moneda 2 3 2 2 6" xfId="1389"/>
    <cellStyle name="Moneda 2 3 2 3" xfId="184"/>
    <cellStyle name="Moneda 2 3 2 3 2" xfId="424"/>
    <cellStyle name="Moneda 2 3 2 3 3" xfId="664"/>
    <cellStyle name="Moneda 2 3 2 3 4" xfId="905"/>
    <cellStyle name="Moneda 2 3 2 3 5" xfId="1227"/>
    <cellStyle name="Moneda 2 3 2 3 6" xfId="1469"/>
    <cellStyle name="Moneda 2 3 2 4" xfId="263"/>
    <cellStyle name="Moneda 2 3 2 5" xfId="503"/>
    <cellStyle name="Moneda 2 3 2 6" xfId="744"/>
    <cellStyle name="Moneda 2 3 2 7" xfId="986"/>
    <cellStyle name="Moneda 2 3 2 8" xfId="1066"/>
    <cellStyle name="Moneda 2 3 2 9" xfId="1308"/>
    <cellStyle name="Moneda 2 3 3" xfId="43"/>
    <cellStyle name="Moneda 2 3 3 10" xfId="1569"/>
    <cellStyle name="Moneda 2 3 3 11" xfId="1649"/>
    <cellStyle name="Moneda 2 3 3 12" xfId="1729"/>
    <cellStyle name="Moneda 2 3 3 13" xfId="1809"/>
    <cellStyle name="Moneda 2 3 3 2" xfId="124"/>
    <cellStyle name="Moneda 2 3 3 2 2" xfId="364"/>
    <cellStyle name="Moneda 2 3 3 2 3" xfId="604"/>
    <cellStyle name="Moneda 2 3 3 2 4" xfId="845"/>
    <cellStyle name="Moneda 2 3 3 2 5" xfId="1167"/>
    <cellStyle name="Moneda 2 3 3 2 6" xfId="1409"/>
    <cellStyle name="Moneda 2 3 3 3" xfId="204"/>
    <cellStyle name="Moneda 2 3 3 3 2" xfId="444"/>
    <cellStyle name="Moneda 2 3 3 3 3" xfId="684"/>
    <cellStyle name="Moneda 2 3 3 3 4" xfId="925"/>
    <cellStyle name="Moneda 2 3 3 3 5" xfId="1247"/>
    <cellStyle name="Moneda 2 3 3 3 6" xfId="1489"/>
    <cellStyle name="Moneda 2 3 3 4" xfId="283"/>
    <cellStyle name="Moneda 2 3 3 5" xfId="523"/>
    <cellStyle name="Moneda 2 3 3 6" xfId="764"/>
    <cellStyle name="Moneda 2 3 3 7" xfId="1006"/>
    <cellStyle name="Moneda 2 3 3 8" xfId="1086"/>
    <cellStyle name="Moneda 2 3 3 9" xfId="1328"/>
    <cellStyle name="Moneda 2 3 4" xfId="63"/>
    <cellStyle name="Moneda 2 3 4 10" xfId="1589"/>
    <cellStyle name="Moneda 2 3 4 11" xfId="1669"/>
    <cellStyle name="Moneda 2 3 4 12" xfId="1749"/>
    <cellStyle name="Moneda 2 3 4 13" xfId="1829"/>
    <cellStyle name="Moneda 2 3 4 2" xfId="144"/>
    <cellStyle name="Moneda 2 3 4 2 2" xfId="384"/>
    <cellStyle name="Moneda 2 3 4 2 3" xfId="624"/>
    <cellStyle name="Moneda 2 3 4 2 4" xfId="865"/>
    <cellStyle name="Moneda 2 3 4 2 5" xfId="1187"/>
    <cellStyle name="Moneda 2 3 4 2 6" xfId="1429"/>
    <cellStyle name="Moneda 2 3 4 3" xfId="224"/>
    <cellStyle name="Moneda 2 3 4 3 2" xfId="464"/>
    <cellStyle name="Moneda 2 3 4 3 3" xfId="704"/>
    <cellStyle name="Moneda 2 3 4 3 4" xfId="945"/>
    <cellStyle name="Moneda 2 3 4 3 5" xfId="1267"/>
    <cellStyle name="Moneda 2 3 4 3 6" xfId="1509"/>
    <cellStyle name="Moneda 2 3 4 4" xfId="303"/>
    <cellStyle name="Moneda 2 3 4 5" xfId="543"/>
    <cellStyle name="Moneda 2 3 4 6" xfId="784"/>
    <cellStyle name="Moneda 2 3 4 7" xfId="1026"/>
    <cellStyle name="Moneda 2 3 4 8" xfId="1106"/>
    <cellStyle name="Moneda 2 3 4 9" xfId="1348"/>
    <cellStyle name="Moneda 2 3 5" xfId="84"/>
    <cellStyle name="Moneda 2 3 5 2" xfId="324"/>
    <cellStyle name="Moneda 2 3 5 3" xfId="564"/>
    <cellStyle name="Moneda 2 3 5 4" xfId="805"/>
    <cellStyle name="Moneda 2 3 5 5" xfId="1127"/>
    <cellStyle name="Moneda 2 3 5 6" xfId="1369"/>
    <cellStyle name="Moneda 2 3 6" xfId="164"/>
    <cellStyle name="Moneda 2 3 6 2" xfId="404"/>
    <cellStyle name="Moneda 2 3 6 3" xfId="644"/>
    <cellStyle name="Moneda 2 3 6 4" xfId="885"/>
    <cellStyle name="Moneda 2 3 6 5" xfId="1207"/>
    <cellStyle name="Moneda 2 3 6 6" xfId="1449"/>
    <cellStyle name="Moneda 2 3 7" xfId="244"/>
    <cellStyle name="Moneda 2 3 8" xfId="484"/>
    <cellStyle name="Moneda 2 3 9" xfId="724"/>
    <cellStyle name="Moneda 2 4" xfId="5"/>
    <cellStyle name="Moneda 2 4 10" xfId="967"/>
    <cellStyle name="Moneda 2 4 11" xfId="1047"/>
    <cellStyle name="Moneda 2 4 12" xfId="1289"/>
    <cellStyle name="Moneda 2 4 13" xfId="1530"/>
    <cellStyle name="Moneda 2 4 14" xfId="1610"/>
    <cellStyle name="Moneda 2 4 15" xfId="1690"/>
    <cellStyle name="Moneda 2 4 16" xfId="1770"/>
    <cellStyle name="Moneda 2 4 2" xfId="24"/>
    <cellStyle name="Moneda 2 4 2 10" xfId="1550"/>
    <cellStyle name="Moneda 2 4 2 11" xfId="1630"/>
    <cellStyle name="Moneda 2 4 2 12" xfId="1710"/>
    <cellStyle name="Moneda 2 4 2 13" xfId="1790"/>
    <cellStyle name="Moneda 2 4 2 2" xfId="105"/>
    <cellStyle name="Moneda 2 4 2 2 2" xfId="345"/>
    <cellStyle name="Moneda 2 4 2 2 3" xfId="585"/>
    <cellStyle name="Moneda 2 4 2 2 4" xfId="826"/>
    <cellStyle name="Moneda 2 4 2 2 5" xfId="1148"/>
    <cellStyle name="Moneda 2 4 2 2 6" xfId="1390"/>
    <cellStyle name="Moneda 2 4 2 3" xfId="185"/>
    <cellStyle name="Moneda 2 4 2 3 2" xfId="425"/>
    <cellStyle name="Moneda 2 4 2 3 3" xfId="665"/>
    <cellStyle name="Moneda 2 4 2 3 4" xfId="906"/>
    <cellStyle name="Moneda 2 4 2 3 5" xfId="1228"/>
    <cellStyle name="Moneda 2 4 2 3 6" xfId="1470"/>
    <cellStyle name="Moneda 2 4 2 4" xfId="264"/>
    <cellStyle name="Moneda 2 4 2 5" xfId="504"/>
    <cellStyle name="Moneda 2 4 2 6" xfId="745"/>
    <cellStyle name="Moneda 2 4 2 7" xfId="987"/>
    <cellStyle name="Moneda 2 4 2 8" xfId="1067"/>
    <cellStyle name="Moneda 2 4 2 9" xfId="1309"/>
    <cellStyle name="Moneda 2 4 3" xfId="44"/>
    <cellStyle name="Moneda 2 4 3 10" xfId="1570"/>
    <cellStyle name="Moneda 2 4 3 11" xfId="1650"/>
    <cellStyle name="Moneda 2 4 3 12" xfId="1730"/>
    <cellStyle name="Moneda 2 4 3 13" xfId="1810"/>
    <cellStyle name="Moneda 2 4 3 2" xfId="125"/>
    <cellStyle name="Moneda 2 4 3 2 2" xfId="365"/>
    <cellStyle name="Moneda 2 4 3 2 3" xfId="605"/>
    <cellStyle name="Moneda 2 4 3 2 4" xfId="846"/>
    <cellStyle name="Moneda 2 4 3 2 5" xfId="1168"/>
    <cellStyle name="Moneda 2 4 3 2 6" xfId="1410"/>
    <cellStyle name="Moneda 2 4 3 3" xfId="205"/>
    <cellStyle name="Moneda 2 4 3 3 2" xfId="445"/>
    <cellStyle name="Moneda 2 4 3 3 3" xfId="685"/>
    <cellStyle name="Moneda 2 4 3 3 4" xfId="926"/>
    <cellStyle name="Moneda 2 4 3 3 5" xfId="1248"/>
    <cellStyle name="Moneda 2 4 3 3 6" xfId="1490"/>
    <cellStyle name="Moneda 2 4 3 4" xfId="284"/>
    <cellStyle name="Moneda 2 4 3 5" xfId="524"/>
    <cellStyle name="Moneda 2 4 3 6" xfId="765"/>
    <cellStyle name="Moneda 2 4 3 7" xfId="1007"/>
    <cellStyle name="Moneda 2 4 3 8" xfId="1087"/>
    <cellStyle name="Moneda 2 4 3 9" xfId="1329"/>
    <cellStyle name="Moneda 2 4 4" xfId="64"/>
    <cellStyle name="Moneda 2 4 4 10" xfId="1590"/>
    <cellStyle name="Moneda 2 4 4 11" xfId="1670"/>
    <cellStyle name="Moneda 2 4 4 12" xfId="1750"/>
    <cellStyle name="Moneda 2 4 4 13" xfId="1830"/>
    <cellStyle name="Moneda 2 4 4 2" xfId="145"/>
    <cellStyle name="Moneda 2 4 4 2 2" xfId="385"/>
    <cellStyle name="Moneda 2 4 4 2 3" xfId="625"/>
    <cellStyle name="Moneda 2 4 4 2 4" xfId="866"/>
    <cellStyle name="Moneda 2 4 4 2 5" xfId="1188"/>
    <cellStyle name="Moneda 2 4 4 2 6" xfId="1430"/>
    <cellStyle name="Moneda 2 4 4 3" xfId="225"/>
    <cellStyle name="Moneda 2 4 4 3 2" xfId="465"/>
    <cellStyle name="Moneda 2 4 4 3 3" xfId="705"/>
    <cellStyle name="Moneda 2 4 4 3 4" xfId="946"/>
    <cellStyle name="Moneda 2 4 4 3 5" xfId="1268"/>
    <cellStyle name="Moneda 2 4 4 3 6" xfId="1510"/>
    <cellStyle name="Moneda 2 4 4 4" xfId="304"/>
    <cellStyle name="Moneda 2 4 4 5" xfId="544"/>
    <cellStyle name="Moneda 2 4 4 6" xfId="785"/>
    <cellStyle name="Moneda 2 4 4 7" xfId="1027"/>
    <cellStyle name="Moneda 2 4 4 8" xfId="1107"/>
    <cellStyle name="Moneda 2 4 4 9" xfId="1349"/>
    <cellStyle name="Moneda 2 4 5" xfId="85"/>
    <cellStyle name="Moneda 2 4 5 2" xfId="325"/>
    <cellStyle name="Moneda 2 4 5 3" xfId="565"/>
    <cellStyle name="Moneda 2 4 5 4" xfId="806"/>
    <cellStyle name="Moneda 2 4 5 5" xfId="1128"/>
    <cellStyle name="Moneda 2 4 5 6" xfId="1370"/>
    <cellStyle name="Moneda 2 4 6" xfId="165"/>
    <cellStyle name="Moneda 2 4 6 2" xfId="405"/>
    <cellStyle name="Moneda 2 4 6 3" xfId="645"/>
    <cellStyle name="Moneda 2 4 6 4" xfId="886"/>
    <cellStyle name="Moneda 2 4 6 5" xfId="1208"/>
    <cellStyle name="Moneda 2 4 6 6" xfId="1450"/>
    <cellStyle name="Moneda 2 4 7" xfId="245"/>
    <cellStyle name="Moneda 2 4 8" xfId="485"/>
    <cellStyle name="Moneda 2 4 9" xfId="725"/>
    <cellStyle name="Moneda 2 5" xfId="6"/>
    <cellStyle name="Moneda 2 5 10" xfId="968"/>
    <cellStyle name="Moneda 2 5 11" xfId="1048"/>
    <cellStyle name="Moneda 2 5 12" xfId="1290"/>
    <cellStyle name="Moneda 2 5 13" xfId="1531"/>
    <cellStyle name="Moneda 2 5 14" xfId="1611"/>
    <cellStyle name="Moneda 2 5 15" xfId="1691"/>
    <cellStyle name="Moneda 2 5 16" xfId="1771"/>
    <cellStyle name="Moneda 2 5 2" xfId="25"/>
    <cellStyle name="Moneda 2 5 2 10" xfId="1551"/>
    <cellStyle name="Moneda 2 5 2 11" xfId="1631"/>
    <cellStyle name="Moneda 2 5 2 12" xfId="1711"/>
    <cellStyle name="Moneda 2 5 2 13" xfId="1791"/>
    <cellStyle name="Moneda 2 5 2 2" xfId="106"/>
    <cellStyle name="Moneda 2 5 2 2 2" xfId="346"/>
    <cellStyle name="Moneda 2 5 2 2 3" xfId="586"/>
    <cellStyle name="Moneda 2 5 2 2 4" xfId="827"/>
    <cellStyle name="Moneda 2 5 2 2 5" xfId="1149"/>
    <cellStyle name="Moneda 2 5 2 2 6" xfId="1391"/>
    <cellStyle name="Moneda 2 5 2 3" xfId="186"/>
    <cellStyle name="Moneda 2 5 2 3 2" xfId="426"/>
    <cellStyle name="Moneda 2 5 2 3 3" xfId="666"/>
    <cellStyle name="Moneda 2 5 2 3 4" xfId="907"/>
    <cellStyle name="Moneda 2 5 2 3 5" xfId="1229"/>
    <cellStyle name="Moneda 2 5 2 3 6" xfId="1471"/>
    <cellStyle name="Moneda 2 5 2 4" xfId="265"/>
    <cellStyle name="Moneda 2 5 2 5" xfId="505"/>
    <cellStyle name="Moneda 2 5 2 6" xfId="746"/>
    <cellStyle name="Moneda 2 5 2 7" xfId="988"/>
    <cellStyle name="Moneda 2 5 2 8" xfId="1068"/>
    <cellStyle name="Moneda 2 5 2 9" xfId="1310"/>
    <cellStyle name="Moneda 2 5 3" xfId="45"/>
    <cellStyle name="Moneda 2 5 3 10" xfId="1571"/>
    <cellStyle name="Moneda 2 5 3 11" xfId="1651"/>
    <cellStyle name="Moneda 2 5 3 12" xfId="1731"/>
    <cellStyle name="Moneda 2 5 3 13" xfId="1811"/>
    <cellStyle name="Moneda 2 5 3 2" xfId="126"/>
    <cellStyle name="Moneda 2 5 3 2 2" xfId="366"/>
    <cellStyle name="Moneda 2 5 3 2 3" xfId="606"/>
    <cellStyle name="Moneda 2 5 3 2 4" xfId="847"/>
    <cellStyle name="Moneda 2 5 3 2 5" xfId="1169"/>
    <cellStyle name="Moneda 2 5 3 2 6" xfId="1411"/>
    <cellStyle name="Moneda 2 5 3 3" xfId="206"/>
    <cellStyle name="Moneda 2 5 3 3 2" xfId="446"/>
    <cellStyle name="Moneda 2 5 3 3 3" xfId="686"/>
    <cellStyle name="Moneda 2 5 3 3 4" xfId="927"/>
    <cellStyle name="Moneda 2 5 3 3 5" xfId="1249"/>
    <cellStyle name="Moneda 2 5 3 3 6" xfId="1491"/>
    <cellStyle name="Moneda 2 5 3 4" xfId="285"/>
    <cellStyle name="Moneda 2 5 3 5" xfId="525"/>
    <cellStyle name="Moneda 2 5 3 6" xfId="766"/>
    <cellStyle name="Moneda 2 5 3 7" xfId="1008"/>
    <cellStyle name="Moneda 2 5 3 8" xfId="1088"/>
    <cellStyle name="Moneda 2 5 3 9" xfId="1330"/>
    <cellStyle name="Moneda 2 5 4" xfId="65"/>
    <cellStyle name="Moneda 2 5 4 10" xfId="1591"/>
    <cellStyle name="Moneda 2 5 4 11" xfId="1671"/>
    <cellStyle name="Moneda 2 5 4 12" xfId="1751"/>
    <cellStyle name="Moneda 2 5 4 13" xfId="1831"/>
    <cellStyle name="Moneda 2 5 4 2" xfId="146"/>
    <cellStyle name="Moneda 2 5 4 2 2" xfId="386"/>
    <cellStyle name="Moneda 2 5 4 2 3" xfId="626"/>
    <cellStyle name="Moneda 2 5 4 2 4" xfId="867"/>
    <cellStyle name="Moneda 2 5 4 2 5" xfId="1189"/>
    <cellStyle name="Moneda 2 5 4 2 6" xfId="1431"/>
    <cellStyle name="Moneda 2 5 4 3" xfId="226"/>
    <cellStyle name="Moneda 2 5 4 3 2" xfId="466"/>
    <cellStyle name="Moneda 2 5 4 3 3" xfId="706"/>
    <cellStyle name="Moneda 2 5 4 3 4" xfId="947"/>
    <cellStyle name="Moneda 2 5 4 3 5" xfId="1269"/>
    <cellStyle name="Moneda 2 5 4 3 6" xfId="1511"/>
    <cellStyle name="Moneda 2 5 4 4" xfId="305"/>
    <cellStyle name="Moneda 2 5 4 5" xfId="545"/>
    <cellStyle name="Moneda 2 5 4 6" xfId="786"/>
    <cellStyle name="Moneda 2 5 4 7" xfId="1028"/>
    <cellStyle name="Moneda 2 5 4 8" xfId="1108"/>
    <cellStyle name="Moneda 2 5 4 9" xfId="1350"/>
    <cellStyle name="Moneda 2 5 5" xfId="86"/>
    <cellStyle name="Moneda 2 5 5 2" xfId="326"/>
    <cellStyle name="Moneda 2 5 5 3" xfId="566"/>
    <cellStyle name="Moneda 2 5 5 4" xfId="807"/>
    <cellStyle name="Moneda 2 5 5 5" xfId="1129"/>
    <cellStyle name="Moneda 2 5 5 6" xfId="1371"/>
    <cellStyle name="Moneda 2 5 6" xfId="166"/>
    <cellStyle name="Moneda 2 5 6 2" xfId="406"/>
    <cellStyle name="Moneda 2 5 6 3" xfId="646"/>
    <cellStyle name="Moneda 2 5 6 4" xfId="887"/>
    <cellStyle name="Moneda 2 5 6 5" xfId="1209"/>
    <cellStyle name="Moneda 2 5 6 6" xfId="1451"/>
    <cellStyle name="Moneda 2 5 7" xfId="246"/>
    <cellStyle name="Moneda 2 5 8" xfId="486"/>
    <cellStyle name="Moneda 2 5 9" xfId="726"/>
    <cellStyle name="Moneda 2 6" xfId="7"/>
    <cellStyle name="Moneda 2 6 10" xfId="969"/>
    <cellStyle name="Moneda 2 6 11" xfId="1049"/>
    <cellStyle name="Moneda 2 6 12" xfId="1291"/>
    <cellStyle name="Moneda 2 6 13" xfId="1532"/>
    <cellStyle name="Moneda 2 6 14" xfId="1612"/>
    <cellStyle name="Moneda 2 6 15" xfId="1692"/>
    <cellStyle name="Moneda 2 6 16" xfId="1772"/>
    <cellStyle name="Moneda 2 6 2" xfId="26"/>
    <cellStyle name="Moneda 2 6 2 10" xfId="1552"/>
    <cellStyle name="Moneda 2 6 2 11" xfId="1632"/>
    <cellStyle name="Moneda 2 6 2 12" xfId="1712"/>
    <cellStyle name="Moneda 2 6 2 13" xfId="1792"/>
    <cellStyle name="Moneda 2 6 2 2" xfId="107"/>
    <cellStyle name="Moneda 2 6 2 2 2" xfId="347"/>
    <cellStyle name="Moneda 2 6 2 2 3" xfId="587"/>
    <cellStyle name="Moneda 2 6 2 2 4" xfId="828"/>
    <cellStyle name="Moneda 2 6 2 2 5" xfId="1150"/>
    <cellStyle name="Moneda 2 6 2 2 6" xfId="1392"/>
    <cellStyle name="Moneda 2 6 2 3" xfId="187"/>
    <cellStyle name="Moneda 2 6 2 3 2" xfId="427"/>
    <cellStyle name="Moneda 2 6 2 3 3" xfId="667"/>
    <cellStyle name="Moneda 2 6 2 3 4" xfId="908"/>
    <cellStyle name="Moneda 2 6 2 3 5" xfId="1230"/>
    <cellStyle name="Moneda 2 6 2 3 6" xfId="1472"/>
    <cellStyle name="Moneda 2 6 2 4" xfId="266"/>
    <cellStyle name="Moneda 2 6 2 5" xfId="506"/>
    <cellStyle name="Moneda 2 6 2 6" xfId="747"/>
    <cellStyle name="Moneda 2 6 2 7" xfId="989"/>
    <cellStyle name="Moneda 2 6 2 8" xfId="1069"/>
    <cellStyle name="Moneda 2 6 2 9" xfId="1311"/>
    <cellStyle name="Moneda 2 6 3" xfId="46"/>
    <cellStyle name="Moneda 2 6 3 10" xfId="1572"/>
    <cellStyle name="Moneda 2 6 3 11" xfId="1652"/>
    <cellStyle name="Moneda 2 6 3 12" xfId="1732"/>
    <cellStyle name="Moneda 2 6 3 13" xfId="1812"/>
    <cellStyle name="Moneda 2 6 3 2" xfId="127"/>
    <cellStyle name="Moneda 2 6 3 2 2" xfId="367"/>
    <cellStyle name="Moneda 2 6 3 2 3" xfId="607"/>
    <cellStyle name="Moneda 2 6 3 2 4" xfId="848"/>
    <cellStyle name="Moneda 2 6 3 2 5" xfId="1170"/>
    <cellStyle name="Moneda 2 6 3 2 6" xfId="1412"/>
    <cellStyle name="Moneda 2 6 3 3" xfId="207"/>
    <cellStyle name="Moneda 2 6 3 3 2" xfId="447"/>
    <cellStyle name="Moneda 2 6 3 3 3" xfId="687"/>
    <cellStyle name="Moneda 2 6 3 3 4" xfId="928"/>
    <cellStyle name="Moneda 2 6 3 3 5" xfId="1250"/>
    <cellStyle name="Moneda 2 6 3 3 6" xfId="1492"/>
    <cellStyle name="Moneda 2 6 3 4" xfId="286"/>
    <cellStyle name="Moneda 2 6 3 5" xfId="526"/>
    <cellStyle name="Moneda 2 6 3 6" xfId="767"/>
    <cellStyle name="Moneda 2 6 3 7" xfId="1009"/>
    <cellStyle name="Moneda 2 6 3 8" xfId="1089"/>
    <cellStyle name="Moneda 2 6 3 9" xfId="1331"/>
    <cellStyle name="Moneda 2 6 4" xfId="66"/>
    <cellStyle name="Moneda 2 6 4 10" xfId="1592"/>
    <cellStyle name="Moneda 2 6 4 11" xfId="1672"/>
    <cellStyle name="Moneda 2 6 4 12" xfId="1752"/>
    <cellStyle name="Moneda 2 6 4 13" xfId="1832"/>
    <cellStyle name="Moneda 2 6 4 2" xfId="147"/>
    <cellStyle name="Moneda 2 6 4 2 2" xfId="387"/>
    <cellStyle name="Moneda 2 6 4 2 3" xfId="627"/>
    <cellStyle name="Moneda 2 6 4 2 4" xfId="868"/>
    <cellStyle name="Moneda 2 6 4 2 5" xfId="1190"/>
    <cellStyle name="Moneda 2 6 4 2 6" xfId="1432"/>
    <cellStyle name="Moneda 2 6 4 3" xfId="227"/>
    <cellStyle name="Moneda 2 6 4 3 2" xfId="467"/>
    <cellStyle name="Moneda 2 6 4 3 3" xfId="707"/>
    <cellStyle name="Moneda 2 6 4 3 4" xfId="948"/>
    <cellStyle name="Moneda 2 6 4 3 5" xfId="1270"/>
    <cellStyle name="Moneda 2 6 4 3 6" xfId="1512"/>
    <cellStyle name="Moneda 2 6 4 4" xfId="306"/>
    <cellStyle name="Moneda 2 6 4 5" xfId="546"/>
    <cellStyle name="Moneda 2 6 4 6" xfId="787"/>
    <cellStyle name="Moneda 2 6 4 7" xfId="1029"/>
    <cellStyle name="Moneda 2 6 4 8" xfId="1109"/>
    <cellStyle name="Moneda 2 6 4 9" xfId="1351"/>
    <cellStyle name="Moneda 2 6 5" xfId="87"/>
    <cellStyle name="Moneda 2 6 5 2" xfId="327"/>
    <cellStyle name="Moneda 2 6 5 3" xfId="567"/>
    <cellStyle name="Moneda 2 6 5 4" xfId="808"/>
    <cellStyle name="Moneda 2 6 5 5" xfId="1130"/>
    <cellStyle name="Moneda 2 6 5 6" xfId="1372"/>
    <cellStyle name="Moneda 2 6 6" xfId="167"/>
    <cellStyle name="Moneda 2 6 6 2" xfId="407"/>
    <cellStyle name="Moneda 2 6 6 3" xfId="647"/>
    <cellStyle name="Moneda 2 6 6 4" xfId="888"/>
    <cellStyle name="Moneda 2 6 6 5" xfId="1210"/>
    <cellStyle name="Moneda 2 6 6 6" xfId="1452"/>
    <cellStyle name="Moneda 2 6 7" xfId="247"/>
    <cellStyle name="Moneda 2 6 8" xfId="487"/>
    <cellStyle name="Moneda 2 6 9" xfId="727"/>
    <cellStyle name="Moneda 2 7" xfId="21"/>
    <cellStyle name="Moneda 2 7 10" xfId="1547"/>
    <cellStyle name="Moneda 2 7 11" xfId="1627"/>
    <cellStyle name="Moneda 2 7 12" xfId="1707"/>
    <cellStyle name="Moneda 2 7 13" xfId="1787"/>
    <cellStyle name="Moneda 2 7 2" xfId="102"/>
    <cellStyle name="Moneda 2 7 2 2" xfId="342"/>
    <cellStyle name="Moneda 2 7 2 3" xfId="582"/>
    <cellStyle name="Moneda 2 7 2 4" xfId="823"/>
    <cellStyle name="Moneda 2 7 2 5" xfId="1145"/>
    <cellStyle name="Moneda 2 7 2 6" xfId="1387"/>
    <cellStyle name="Moneda 2 7 3" xfId="182"/>
    <cellStyle name="Moneda 2 7 3 2" xfId="422"/>
    <cellStyle name="Moneda 2 7 3 3" xfId="662"/>
    <cellStyle name="Moneda 2 7 3 4" xfId="903"/>
    <cellStyle name="Moneda 2 7 3 5" xfId="1225"/>
    <cellStyle name="Moneda 2 7 3 6" xfId="1467"/>
    <cellStyle name="Moneda 2 7 4" xfId="261"/>
    <cellStyle name="Moneda 2 7 5" xfId="501"/>
    <cellStyle name="Moneda 2 7 6" xfId="742"/>
    <cellStyle name="Moneda 2 7 7" xfId="984"/>
    <cellStyle name="Moneda 2 7 8" xfId="1064"/>
    <cellStyle name="Moneda 2 7 9" xfId="1306"/>
    <cellStyle name="Moneda 2 8" xfId="41"/>
    <cellStyle name="Moneda 2 8 10" xfId="1567"/>
    <cellStyle name="Moneda 2 8 11" xfId="1647"/>
    <cellStyle name="Moneda 2 8 12" xfId="1727"/>
    <cellStyle name="Moneda 2 8 13" xfId="1807"/>
    <cellStyle name="Moneda 2 8 2" xfId="122"/>
    <cellStyle name="Moneda 2 8 2 2" xfId="362"/>
    <cellStyle name="Moneda 2 8 2 3" xfId="602"/>
    <cellStyle name="Moneda 2 8 2 4" xfId="843"/>
    <cellStyle name="Moneda 2 8 2 5" xfId="1165"/>
    <cellStyle name="Moneda 2 8 2 6" xfId="1407"/>
    <cellStyle name="Moneda 2 8 3" xfId="202"/>
    <cellStyle name="Moneda 2 8 3 2" xfId="442"/>
    <cellStyle name="Moneda 2 8 3 3" xfId="682"/>
    <cellStyle name="Moneda 2 8 3 4" xfId="923"/>
    <cellStyle name="Moneda 2 8 3 5" xfId="1245"/>
    <cellStyle name="Moneda 2 8 3 6" xfId="1487"/>
    <cellStyle name="Moneda 2 8 4" xfId="281"/>
    <cellStyle name="Moneda 2 8 5" xfId="521"/>
    <cellStyle name="Moneda 2 8 6" xfId="762"/>
    <cellStyle name="Moneda 2 8 7" xfId="1004"/>
    <cellStyle name="Moneda 2 8 8" xfId="1084"/>
    <cellStyle name="Moneda 2 8 9" xfId="1326"/>
    <cellStyle name="Moneda 2 9" xfId="61"/>
    <cellStyle name="Moneda 2 9 10" xfId="1587"/>
    <cellStyle name="Moneda 2 9 11" xfId="1667"/>
    <cellStyle name="Moneda 2 9 12" xfId="1747"/>
    <cellStyle name="Moneda 2 9 13" xfId="1827"/>
    <cellStyle name="Moneda 2 9 2" xfId="142"/>
    <cellStyle name="Moneda 2 9 2 2" xfId="382"/>
    <cellStyle name="Moneda 2 9 2 3" xfId="622"/>
    <cellStyle name="Moneda 2 9 2 4" xfId="863"/>
    <cellStyle name="Moneda 2 9 2 5" xfId="1185"/>
    <cellStyle name="Moneda 2 9 2 6" xfId="1427"/>
    <cellStyle name="Moneda 2 9 3" xfId="222"/>
    <cellStyle name="Moneda 2 9 3 2" xfId="462"/>
    <cellStyle name="Moneda 2 9 3 3" xfId="702"/>
    <cellStyle name="Moneda 2 9 3 4" xfId="943"/>
    <cellStyle name="Moneda 2 9 3 5" xfId="1265"/>
    <cellStyle name="Moneda 2 9 3 6" xfId="1507"/>
    <cellStyle name="Moneda 2 9 4" xfId="301"/>
    <cellStyle name="Moneda 2 9 5" xfId="541"/>
    <cellStyle name="Moneda 2 9 6" xfId="782"/>
    <cellStyle name="Moneda 2 9 7" xfId="1024"/>
    <cellStyle name="Moneda 2 9 8" xfId="1104"/>
    <cellStyle name="Moneda 2 9 9" xfId="1346"/>
    <cellStyle name="Moneda 20" xfId="1062"/>
    <cellStyle name="Moneda 21" xfId="1284"/>
    <cellStyle name="Moneda 22" xfId="1304"/>
    <cellStyle name="Moneda 23" xfId="1545"/>
    <cellStyle name="Moneda 24" xfId="1625"/>
    <cellStyle name="Moneda 25" xfId="1705"/>
    <cellStyle name="Moneda 26" xfId="1785"/>
    <cellStyle name="Moneda 3" xfId="8"/>
    <cellStyle name="Moneda 3 10" xfId="88"/>
    <cellStyle name="Moneda 3 10 2" xfId="328"/>
    <cellStyle name="Moneda 3 10 3" xfId="568"/>
    <cellStyle name="Moneda 3 10 4" xfId="809"/>
    <cellStyle name="Moneda 3 10 5" xfId="1131"/>
    <cellStyle name="Moneda 3 10 6" xfId="1373"/>
    <cellStyle name="Moneda 3 11" xfId="168"/>
    <cellStyle name="Moneda 3 11 2" xfId="408"/>
    <cellStyle name="Moneda 3 11 3" xfId="648"/>
    <cellStyle name="Moneda 3 11 4" xfId="889"/>
    <cellStyle name="Moneda 3 11 5" xfId="1211"/>
    <cellStyle name="Moneda 3 11 6" xfId="1453"/>
    <cellStyle name="Moneda 3 12" xfId="248"/>
    <cellStyle name="Moneda 3 13" xfId="488"/>
    <cellStyle name="Moneda 3 14" xfId="728"/>
    <cellStyle name="Moneda 3 15" xfId="970"/>
    <cellStyle name="Moneda 3 16" xfId="1050"/>
    <cellStyle name="Moneda 3 17" xfId="1292"/>
    <cellStyle name="Moneda 3 18" xfId="1533"/>
    <cellStyle name="Moneda 3 19" xfId="1613"/>
    <cellStyle name="Moneda 3 2" xfId="9"/>
    <cellStyle name="Moneda 3 2 10" xfId="971"/>
    <cellStyle name="Moneda 3 2 11" xfId="1051"/>
    <cellStyle name="Moneda 3 2 12" xfId="1293"/>
    <cellStyle name="Moneda 3 2 13" xfId="1534"/>
    <cellStyle name="Moneda 3 2 14" xfId="1614"/>
    <cellStyle name="Moneda 3 2 15" xfId="1694"/>
    <cellStyle name="Moneda 3 2 16" xfId="1774"/>
    <cellStyle name="Moneda 3 2 2" xfId="28"/>
    <cellStyle name="Moneda 3 2 2 10" xfId="1554"/>
    <cellStyle name="Moneda 3 2 2 11" xfId="1634"/>
    <cellStyle name="Moneda 3 2 2 12" xfId="1714"/>
    <cellStyle name="Moneda 3 2 2 13" xfId="1794"/>
    <cellStyle name="Moneda 3 2 2 2" xfId="109"/>
    <cellStyle name="Moneda 3 2 2 2 2" xfId="349"/>
    <cellStyle name="Moneda 3 2 2 2 3" xfId="589"/>
    <cellStyle name="Moneda 3 2 2 2 4" xfId="830"/>
    <cellStyle name="Moneda 3 2 2 2 5" xfId="1152"/>
    <cellStyle name="Moneda 3 2 2 2 6" xfId="1394"/>
    <cellStyle name="Moneda 3 2 2 3" xfId="189"/>
    <cellStyle name="Moneda 3 2 2 3 2" xfId="429"/>
    <cellStyle name="Moneda 3 2 2 3 3" xfId="669"/>
    <cellStyle name="Moneda 3 2 2 3 4" xfId="910"/>
    <cellStyle name="Moneda 3 2 2 3 5" xfId="1232"/>
    <cellStyle name="Moneda 3 2 2 3 6" xfId="1474"/>
    <cellStyle name="Moneda 3 2 2 4" xfId="268"/>
    <cellStyle name="Moneda 3 2 2 5" xfId="508"/>
    <cellStyle name="Moneda 3 2 2 6" xfId="749"/>
    <cellStyle name="Moneda 3 2 2 7" xfId="991"/>
    <cellStyle name="Moneda 3 2 2 8" xfId="1071"/>
    <cellStyle name="Moneda 3 2 2 9" xfId="1313"/>
    <cellStyle name="Moneda 3 2 3" xfId="48"/>
    <cellStyle name="Moneda 3 2 3 10" xfId="1574"/>
    <cellStyle name="Moneda 3 2 3 11" xfId="1654"/>
    <cellStyle name="Moneda 3 2 3 12" xfId="1734"/>
    <cellStyle name="Moneda 3 2 3 13" xfId="1814"/>
    <cellStyle name="Moneda 3 2 3 2" xfId="129"/>
    <cellStyle name="Moneda 3 2 3 2 2" xfId="369"/>
    <cellStyle name="Moneda 3 2 3 2 3" xfId="609"/>
    <cellStyle name="Moneda 3 2 3 2 4" xfId="850"/>
    <cellStyle name="Moneda 3 2 3 2 5" xfId="1172"/>
    <cellStyle name="Moneda 3 2 3 2 6" xfId="1414"/>
    <cellStyle name="Moneda 3 2 3 3" xfId="209"/>
    <cellStyle name="Moneda 3 2 3 3 2" xfId="449"/>
    <cellStyle name="Moneda 3 2 3 3 3" xfId="689"/>
    <cellStyle name="Moneda 3 2 3 3 4" xfId="930"/>
    <cellStyle name="Moneda 3 2 3 3 5" xfId="1252"/>
    <cellStyle name="Moneda 3 2 3 3 6" xfId="1494"/>
    <cellStyle name="Moneda 3 2 3 4" xfId="288"/>
    <cellStyle name="Moneda 3 2 3 5" xfId="528"/>
    <cellStyle name="Moneda 3 2 3 6" xfId="769"/>
    <cellStyle name="Moneda 3 2 3 7" xfId="1011"/>
    <cellStyle name="Moneda 3 2 3 8" xfId="1091"/>
    <cellStyle name="Moneda 3 2 3 9" xfId="1333"/>
    <cellStyle name="Moneda 3 2 4" xfId="68"/>
    <cellStyle name="Moneda 3 2 4 10" xfId="1594"/>
    <cellStyle name="Moneda 3 2 4 11" xfId="1674"/>
    <cellStyle name="Moneda 3 2 4 12" xfId="1754"/>
    <cellStyle name="Moneda 3 2 4 13" xfId="1834"/>
    <cellStyle name="Moneda 3 2 4 2" xfId="149"/>
    <cellStyle name="Moneda 3 2 4 2 2" xfId="389"/>
    <cellStyle name="Moneda 3 2 4 2 3" xfId="629"/>
    <cellStyle name="Moneda 3 2 4 2 4" xfId="870"/>
    <cellStyle name="Moneda 3 2 4 2 5" xfId="1192"/>
    <cellStyle name="Moneda 3 2 4 2 6" xfId="1434"/>
    <cellStyle name="Moneda 3 2 4 3" xfId="229"/>
    <cellStyle name="Moneda 3 2 4 3 2" xfId="469"/>
    <cellStyle name="Moneda 3 2 4 3 3" xfId="709"/>
    <cellStyle name="Moneda 3 2 4 3 4" xfId="950"/>
    <cellStyle name="Moneda 3 2 4 3 5" xfId="1272"/>
    <cellStyle name="Moneda 3 2 4 3 6" xfId="1514"/>
    <cellStyle name="Moneda 3 2 4 4" xfId="308"/>
    <cellStyle name="Moneda 3 2 4 5" xfId="548"/>
    <cellStyle name="Moneda 3 2 4 6" xfId="789"/>
    <cellStyle name="Moneda 3 2 4 7" xfId="1031"/>
    <cellStyle name="Moneda 3 2 4 8" xfId="1111"/>
    <cellStyle name="Moneda 3 2 4 9" xfId="1353"/>
    <cellStyle name="Moneda 3 2 5" xfId="89"/>
    <cellStyle name="Moneda 3 2 5 2" xfId="329"/>
    <cellStyle name="Moneda 3 2 5 3" xfId="569"/>
    <cellStyle name="Moneda 3 2 5 4" xfId="810"/>
    <cellStyle name="Moneda 3 2 5 5" xfId="1132"/>
    <cellStyle name="Moneda 3 2 5 6" xfId="1374"/>
    <cellStyle name="Moneda 3 2 6" xfId="169"/>
    <cellStyle name="Moneda 3 2 6 2" xfId="409"/>
    <cellStyle name="Moneda 3 2 6 3" xfId="649"/>
    <cellStyle name="Moneda 3 2 6 4" xfId="890"/>
    <cellStyle name="Moneda 3 2 6 5" xfId="1212"/>
    <cellStyle name="Moneda 3 2 6 6" xfId="1454"/>
    <cellStyle name="Moneda 3 2 7" xfId="249"/>
    <cellStyle name="Moneda 3 2 8" xfId="489"/>
    <cellStyle name="Moneda 3 2 9" xfId="729"/>
    <cellStyle name="Moneda 3 20" xfId="1693"/>
    <cellStyle name="Moneda 3 21" xfId="1773"/>
    <cellStyle name="Moneda 3 3" xfId="10"/>
    <cellStyle name="Moneda 3 3 10" xfId="972"/>
    <cellStyle name="Moneda 3 3 11" xfId="1052"/>
    <cellStyle name="Moneda 3 3 12" xfId="1294"/>
    <cellStyle name="Moneda 3 3 13" xfId="1535"/>
    <cellStyle name="Moneda 3 3 14" xfId="1615"/>
    <cellStyle name="Moneda 3 3 15" xfId="1695"/>
    <cellStyle name="Moneda 3 3 16" xfId="1775"/>
    <cellStyle name="Moneda 3 3 2" xfId="29"/>
    <cellStyle name="Moneda 3 3 2 10" xfId="1555"/>
    <cellStyle name="Moneda 3 3 2 11" xfId="1635"/>
    <cellStyle name="Moneda 3 3 2 12" xfId="1715"/>
    <cellStyle name="Moneda 3 3 2 13" xfId="1795"/>
    <cellStyle name="Moneda 3 3 2 2" xfId="110"/>
    <cellStyle name="Moneda 3 3 2 2 2" xfId="350"/>
    <cellStyle name="Moneda 3 3 2 2 3" xfId="590"/>
    <cellStyle name="Moneda 3 3 2 2 4" xfId="831"/>
    <cellStyle name="Moneda 3 3 2 2 5" xfId="1153"/>
    <cellStyle name="Moneda 3 3 2 2 6" xfId="1395"/>
    <cellStyle name="Moneda 3 3 2 3" xfId="190"/>
    <cellStyle name="Moneda 3 3 2 3 2" xfId="430"/>
    <cellStyle name="Moneda 3 3 2 3 3" xfId="670"/>
    <cellStyle name="Moneda 3 3 2 3 4" xfId="911"/>
    <cellStyle name="Moneda 3 3 2 3 5" xfId="1233"/>
    <cellStyle name="Moneda 3 3 2 3 6" xfId="1475"/>
    <cellStyle name="Moneda 3 3 2 4" xfId="269"/>
    <cellStyle name="Moneda 3 3 2 5" xfId="509"/>
    <cellStyle name="Moneda 3 3 2 6" xfId="750"/>
    <cellStyle name="Moneda 3 3 2 7" xfId="992"/>
    <cellStyle name="Moneda 3 3 2 8" xfId="1072"/>
    <cellStyle name="Moneda 3 3 2 9" xfId="1314"/>
    <cellStyle name="Moneda 3 3 3" xfId="49"/>
    <cellStyle name="Moneda 3 3 3 10" xfId="1575"/>
    <cellStyle name="Moneda 3 3 3 11" xfId="1655"/>
    <cellStyle name="Moneda 3 3 3 12" xfId="1735"/>
    <cellStyle name="Moneda 3 3 3 13" xfId="1815"/>
    <cellStyle name="Moneda 3 3 3 2" xfId="130"/>
    <cellStyle name="Moneda 3 3 3 2 2" xfId="370"/>
    <cellStyle name="Moneda 3 3 3 2 3" xfId="610"/>
    <cellStyle name="Moneda 3 3 3 2 4" xfId="851"/>
    <cellStyle name="Moneda 3 3 3 2 5" xfId="1173"/>
    <cellStyle name="Moneda 3 3 3 2 6" xfId="1415"/>
    <cellStyle name="Moneda 3 3 3 3" xfId="210"/>
    <cellStyle name="Moneda 3 3 3 3 2" xfId="450"/>
    <cellStyle name="Moneda 3 3 3 3 3" xfId="690"/>
    <cellStyle name="Moneda 3 3 3 3 4" xfId="931"/>
    <cellStyle name="Moneda 3 3 3 3 5" xfId="1253"/>
    <cellStyle name="Moneda 3 3 3 3 6" xfId="1495"/>
    <cellStyle name="Moneda 3 3 3 4" xfId="289"/>
    <cellStyle name="Moneda 3 3 3 5" xfId="529"/>
    <cellStyle name="Moneda 3 3 3 6" xfId="770"/>
    <cellStyle name="Moneda 3 3 3 7" xfId="1012"/>
    <cellStyle name="Moneda 3 3 3 8" xfId="1092"/>
    <cellStyle name="Moneda 3 3 3 9" xfId="1334"/>
    <cellStyle name="Moneda 3 3 4" xfId="69"/>
    <cellStyle name="Moneda 3 3 4 10" xfId="1595"/>
    <cellStyle name="Moneda 3 3 4 11" xfId="1675"/>
    <cellStyle name="Moneda 3 3 4 12" xfId="1755"/>
    <cellStyle name="Moneda 3 3 4 13" xfId="1835"/>
    <cellStyle name="Moneda 3 3 4 2" xfId="150"/>
    <cellStyle name="Moneda 3 3 4 2 2" xfId="390"/>
    <cellStyle name="Moneda 3 3 4 2 3" xfId="630"/>
    <cellStyle name="Moneda 3 3 4 2 4" xfId="871"/>
    <cellStyle name="Moneda 3 3 4 2 5" xfId="1193"/>
    <cellStyle name="Moneda 3 3 4 2 6" xfId="1435"/>
    <cellStyle name="Moneda 3 3 4 3" xfId="230"/>
    <cellStyle name="Moneda 3 3 4 3 2" xfId="470"/>
    <cellStyle name="Moneda 3 3 4 3 3" xfId="710"/>
    <cellStyle name="Moneda 3 3 4 3 4" xfId="951"/>
    <cellStyle name="Moneda 3 3 4 3 5" xfId="1273"/>
    <cellStyle name="Moneda 3 3 4 3 6" xfId="1515"/>
    <cellStyle name="Moneda 3 3 4 4" xfId="309"/>
    <cellStyle name="Moneda 3 3 4 5" xfId="549"/>
    <cellStyle name="Moneda 3 3 4 6" xfId="790"/>
    <cellStyle name="Moneda 3 3 4 7" xfId="1032"/>
    <cellStyle name="Moneda 3 3 4 8" xfId="1112"/>
    <cellStyle name="Moneda 3 3 4 9" xfId="1354"/>
    <cellStyle name="Moneda 3 3 5" xfId="90"/>
    <cellStyle name="Moneda 3 3 5 2" xfId="330"/>
    <cellStyle name="Moneda 3 3 5 3" xfId="570"/>
    <cellStyle name="Moneda 3 3 5 4" xfId="811"/>
    <cellStyle name="Moneda 3 3 5 5" xfId="1133"/>
    <cellStyle name="Moneda 3 3 5 6" xfId="1375"/>
    <cellStyle name="Moneda 3 3 6" xfId="170"/>
    <cellStyle name="Moneda 3 3 6 2" xfId="410"/>
    <cellStyle name="Moneda 3 3 6 3" xfId="650"/>
    <cellStyle name="Moneda 3 3 6 4" xfId="891"/>
    <cellStyle name="Moneda 3 3 6 5" xfId="1213"/>
    <cellStyle name="Moneda 3 3 6 6" xfId="1455"/>
    <cellStyle name="Moneda 3 3 7" xfId="250"/>
    <cellStyle name="Moneda 3 3 8" xfId="490"/>
    <cellStyle name="Moneda 3 3 9" xfId="730"/>
    <cellStyle name="Moneda 3 4" xfId="11"/>
    <cellStyle name="Moneda 3 4 10" xfId="973"/>
    <cellStyle name="Moneda 3 4 11" xfId="1053"/>
    <cellStyle name="Moneda 3 4 12" xfId="1295"/>
    <cellStyle name="Moneda 3 4 13" xfId="1536"/>
    <cellStyle name="Moneda 3 4 14" xfId="1616"/>
    <cellStyle name="Moneda 3 4 15" xfId="1696"/>
    <cellStyle name="Moneda 3 4 16" xfId="1776"/>
    <cellStyle name="Moneda 3 4 2" xfId="30"/>
    <cellStyle name="Moneda 3 4 2 10" xfId="1556"/>
    <cellStyle name="Moneda 3 4 2 11" xfId="1636"/>
    <cellStyle name="Moneda 3 4 2 12" xfId="1716"/>
    <cellStyle name="Moneda 3 4 2 13" xfId="1796"/>
    <cellStyle name="Moneda 3 4 2 2" xfId="111"/>
    <cellStyle name="Moneda 3 4 2 2 2" xfId="351"/>
    <cellStyle name="Moneda 3 4 2 2 3" xfId="591"/>
    <cellStyle name="Moneda 3 4 2 2 4" xfId="832"/>
    <cellStyle name="Moneda 3 4 2 2 5" xfId="1154"/>
    <cellStyle name="Moneda 3 4 2 2 6" xfId="1396"/>
    <cellStyle name="Moneda 3 4 2 3" xfId="191"/>
    <cellStyle name="Moneda 3 4 2 3 2" xfId="431"/>
    <cellStyle name="Moneda 3 4 2 3 3" xfId="671"/>
    <cellStyle name="Moneda 3 4 2 3 4" xfId="912"/>
    <cellStyle name="Moneda 3 4 2 3 5" xfId="1234"/>
    <cellStyle name="Moneda 3 4 2 3 6" xfId="1476"/>
    <cellStyle name="Moneda 3 4 2 4" xfId="270"/>
    <cellStyle name="Moneda 3 4 2 5" xfId="510"/>
    <cellStyle name="Moneda 3 4 2 6" xfId="751"/>
    <cellStyle name="Moneda 3 4 2 7" xfId="993"/>
    <cellStyle name="Moneda 3 4 2 8" xfId="1073"/>
    <cellStyle name="Moneda 3 4 2 9" xfId="1315"/>
    <cellStyle name="Moneda 3 4 3" xfId="50"/>
    <cellStyle name="Moneda 3 4 3 10" xfId="1576"/>
    <cellStyle name="Moneda 3 4 3 11" xfId="1656"/>
    <cellStyle name="Moneda 3 4 3 12" xfId="1736"/>
    <cellStyle name="Moneda 3 4 3 13" xfId="1816"/>
    <cellStyle name="Moneda 3 4 3 2" xfId="131"/>
    <cellStyle name="Moneda 3 4 3 2 2" xfId="371"/>
    <cellStyle name="Moneda 3 4 3 2 3" xfId="611"/>
    <cellStyle name="Moneda 3 4 3 2 4" xfId="852"/>
    <cellStyle name="Moneda 3 4 3 2 5" xfId="1174"/>
    <cellStyle name="Moneda 3 4 3 2 6" xfId="1416"/>
    <cellStyle name="Moneda 3 4 3 3" xfId="211"/>
    <cellStyle name="Moneda 3 4 3 3 2" xfId="451"/>
    <cellStyle name="Moneda 3 4 3 3 3" xfId="691"/>
    <cellStyle name="Moneda 3 4 3 3 4" xfId="932"/>
    <cellStyle name="Moneda 3 4 3 3 5" xfId="1254"/>
    <cellStyle name="Moneda 3 4 3 3 6" xfId="1496"/>
    <cellStyle name="Moneda 3 4 3 4" xfId="290"/>
    <cellStyle name="Moneda 3 4 3 5" xfId="530"/>
    <cellStyle name="Moneda 3 4 3 6" xfId="771"/>
    <cellStyle name="Moneda 3 4 3 7" xfId="1013"/>
    <cellStyle name="Moneda 3 4 3 8" xfId="1093"/>
    <cellStyle name="Moneda 3 4 3 9" xfId="1335"/>
    <cellStyle name="Moneda 3 4 4" xfId="70"/>
    <cellStyle name="Moneda 3 4 4 10" xfId="1596"/>
    <cellStyle name="Moneda 3 4 4 11" xfId="1676"/>
    <cellStyle name="Moneda 3 4 4 12" xfId="1756"/>
    <cellStyle name="Moneda 3 4 4 13" xfId="1836"/>
    <cellStyle name="Moneda 3 4 4 2" xfId="151"/>
    <cellStyle name="Moneda 3 4 4 2 2" xfId="391"/>
    <cellStyle name="Moneda 3 4 4 2 3" xfId="631"/>
    <cellStyle name="Moneda 3 4 4 2 4" xfId="872"/>
    <cellStyle name="Moneda 3 4 4 2 5" xfId="1194"/>
    <cellStyle name="Moneda 3 4 4 2 6" xfId="1436"/>
    <cellStyle name="Moneda 3 4 4 3" xfId="231"/>
    <cellStyle name="Moneda 3 4 4 3 2" xfId="471"/>
    <cellStyle name="Moneda 3 4 4 3 3" xfId="711"/>
    <cellStyle name="Moneda 3 4 4 3 4" xfId="952"/>
    <cellStyle name="Moneda 3 4 4 3 5" xfId="1274"/>
    <cellStyle name="Moneda 3 4 4 3 6" xfId="1516"/>
    <cellStyle name="Moneda 3 4 4 4" xfId="310"/>
    <cellStyle name="Moneda 3 4 4 5" xfId="550"/>
    <cellStyle name="Moneda 3 4 4 6" xfId="791"/>
    <cellStyle name="Moneda 3 4 4 7" xfId="1033"/>
    <cellStyle name="Moneda 3 4 4 8" xfId="1113"/>
    <cellStyle name="Moneda 3 4 4 9" xfId="1355"/>
    <cellStyle name="Moneda 3 4 5" xfId="91"/>
    <cellStyle name="Moneda 3 4 5 2" xfId="331"/>
    <cellStyle name="Moneda 3 4 5 3" xfId="571"/>
    <cellStyle name="Moneda 3 4 5 4" xfId="812"/>
    <cellStyle name="Moneda 3 4 5 5" xfId="1134"/>
    <cellStyle name="Moneda 3 4 5 6" xfId="1376"/>
    <cellStyle name="Moneda 3 4 6" xfId="171"/>
    <cellStyle name="Moneda 3 4 6 2" xfId="411"/>
    <cellStyle name="Moneda 3 4 6 3" xfId="651"/>
    <cellStyle name="Moneda 3 4 6 4" xfId="892"/>
    <cellStyle name="Moneda 3 4 6 5" xfId="1214"/>
    <cellStyle name="Moneda 3 4 6 6" xfId="1456"/>
    <cellStyle name="Moneda 3 4 7" xfId="251"/>
    <cellStyle name="Moneda 3 4 8" xfId="491"/>
    <cellStyle name="Moneda 3 4 9" xfId="731"/>
    <cellStyle name="Moneda 3 5" xfId="12"/>
    <cellStyle name="Moneda 3 5 10" xfId="974"/>
    <cellStyle name="Moneda 3 5 11" xfId="1054"/>
    <cellStyle name="Moneda 3 5 12" xfId="1296"/>
    <cellStyle name="Moneda 3 5 13" xfId="1537"/>
    <cellStyle name="Moneda 3 5 14" xfId="1617"/>
    <cellStyle name="Moneda 3 5 15" xfId="1697"/>
    <cellStyle name="Moneda 3 5 16" xfId="1777"/>
    <cellStyle name="Moneda 3 5 2" xfId="31"/>
    <cellStyle name="Moneda 3 5 2 10" xfId="1557"/>
    <cellStyle name="Moneda 3 5 2 11" xfId="1637"/>
    <cellStyle name="Moneda 3 5 2 12" xfId="1717"/>
    <cellStyle name="Moneda 3 5 2 13" xfId="1797"/>
    <cellStyle name="Moneda 3 5 2 2" xfId="112"/>
    <cellStyle name="Moneda 3 5 2 2 2" xfId="352"/>
    <cellStyle name="Moneda 3 5 2 2 3" xfId="592"/>
    <cellStyle name="Moneda 3 5 2 2 4" xfId="833"/>
    <cellStyle name="Moneda 3 5 2 2 5" xfId="1155"/>
    <cellStyle name="Moneda 3 5 2 2 6" xfId="1397"/>
    <cellStyle name="Moneda 3 5 2 3" xfId="192"/>
    <cellStyle name="Moneda 3 5 2 3 2" xfId="432"/>
    <cellStyle name="Moneda 3 5 2 3 3" xfId="672"/>
    <cellStyle name="Moneda 3 5 2 3 4" xfId="913"/>
    <cellStyle name="Moneda 3 5 2 3 5" xfId="1235"/>
    <cellStyle name="Moneda 3 5 2 3 6" xfId="1477"/>
    <cellStyle name="Moneda 3 5 2 4" xfId="271"/>
    <cellStyle name="Moneda 3 5 2 5" xfId="511"/>
    <cellStyle name="Moneda 3 5 2 6" xfId="752"/>
    <cellStyle name="Moneda 3 5 2 7" xfId="994"/>
    <cellStyle name="Moneda 3 5 2 8" xfId="1074"/>
    <cellStyle name="Moneda 3 5 2 9" xfId="1316"/>
    <cellStyle name="Moneda 3 5 3" xfId="51"/>
    <cellStyle name="Moneda 3 5 3 10" xfId="1577"/>
    <cellStyle name="Moneda 3 5 3 11" xfId="1657"/>
    <cellStyle name="Moneda 3 5 3 12" xfId="1737"/>
    <cellStyle name="Moneda 3 5 3 13" xfId="1817"/>
    <cellStyle name="Moneda 3 5 3 2" xfId="132"/>
    <cellStyle name="Moneda 3 5 3 2 2" xfId="372"/>
    <cellStyle name="Moneda 3 5 3 2 3" xfId="612"/>
    <cellStyle name="Moneda 3 5 3 2 4" xfId="853"/>
    <cellStyle name="Moneda 3 5 3 2 5" xfId="1175"/>
    <cellStyle name="Moneda 3 5 3 2 6" xfId="1417"/>
    <cellStyle name="Moneda 3 5 3 3" xfId="212"/>
    <cellStyle name="Moneda 3 5 3 3 2" xfId="452"/>
    <cellStyle name="Moneda 3 5 3 3 3" xfId="692"/>
    <cellStyle name="Moneda 3 5 3 3 4" xfId="933"/>
    <cellStyle name="Moneda 3 5 3 3 5" xfId="1255"/>
    <cellStyle name="Moneda 3 5 3 3 6" xfId="1497"/>
    <cellStyle name="Moneda 3 5 3 4" xfId="291"/>
    <cellStyle name="Moneda 3 5 3 5" xfId="531"/>
    <cellStyle name="Moneda 3 5 3 6" xfId="772"/>
    <cellStyle name="Moneda 3 5 3 7" xfId="1014"/>
    <cellStyle name="Moneda 3 5 3 8" xfId="1094"/>
    <cellStyle name="Moneda 3 5 3 9" xfId="1336"/>
    <cellStyle name="Moneda 3 5 4" xfId="71"/>
    <cellStyle name="Moneda 3 5 4 10" xfId="1597"/>
    <cellStyle name="Moneda 3 5 4 11" xfId="1677"/>
    <cellStyle name="Moneda 3 5 4 12" xfId="1757"/>
    <cellStyle name="Moneda 3 5 4 13" xfId="1837"/>
    <cellStyle name="Moneda 3 5 4 2" xfId="152"/>
    <cellStyle name="Moneda 3 5 4 2 2" xfId="392"/>
    <cellStyle name="Moneda 3 5 4 2 3" xfId="632"/>
    <cellStyle name="Moneda 3 5 4 2 4" xfId="873"/>
    <cellStyle name="Moneda 3 5 4 2 5" xfId="1195"/>
    <cellStyle name="Moneda 3 5 4 2 6" xfId="1437"/>
    <cellStyle name="Moneda 3 5 4 3" xfId="232"/>
    <cellStyle name="Moneda 3 5 4 3 2" xfId="472"/>
    <cellStyle name="Moneda 3 5 4 3 3" xfId="712"/>
    <cellStyle name="Moneda 3 5 4 3 4" xfId="953"/>
    <cellStyle name="Moneda 3 5 4 3 5" xfId="1275"/>
    <cellStyle name="Moneda 3 5 4 3 6" xfId="1517"/>
    <cellStyle name="Moneda 3 5 4 4" xfId="311"/>
    <cellStyle name="Moneda 3 5 4 5" xfId="551"/>
    <cellStyle name="Moneda 3 5 4 6" xfId="792"/>
    <cellStyle name="Moneda 3 5 4 7" xfId="1034"/>
    <cellStyle name="Moneda 3 5 4 8" xfId="1114"/>
    <cellStyle name="Moneda 3 5 4 9" xfId="1356"/>
    <cellStyle name="Moneda 3 5 5" xfId="92"/>
    <cellStyle name="Moneda 3 5 5 2" xfId="332"/>
    <cellStyle name="Moneda 3 5 5 3" xfId="572"/>
    <cellStyle name="Moneda 3 5 5 4" xfId="813"/>
    <cellStyle name="Moneda 3 5 5 5" xfId="1135"/>
    <cellStyle name="Moneda 3 5 5 6" xfId="1377"/>
    <cellStyle name="Moneda 3 5 6" xfId="172"/>
    <cellStyle name="Moneda 3 5 6 2" xfId="412"/>
    <cellStyle name="Moneda 3 5 6 3" xfId="652"/>
    <cellStyle name="Moneda 3 5 6 4" xfId="893"/>
    <cellStyle name="Moneda 3 5 6 5" xfId="1215"/>
    <cellStyle name="Moneda 3 5 6 6" xfId="1457"/>
    <cellStyle name="Moneda 3 5 7" xfId="252"/>
    <cellStyle name="Moneda 3 5 8" xfId="492"/>
    <cellStyle name="Moneda 3 5 9" xfId="732"/>
    <cellStyle name="Moneda 3 6" xfId="13"/>
    <cellStyle name="Moneda 3 6 10" xfId="975"/>
    <cellStyle name="Moneda 3 6 11" xfId="1055"/>
    <cellStyle name="Moneda 3 6 12" xfId="1297"/>
    <cellStyle name="Moneda 3 6 13" xfId="1538"/>
    <cellStyle name="Moneda 3 6 14" xfId="1618"/>
    <cellStyle name="Moneda 3 6 15" xfId="1698"/>
    <cellStyle name="Moneda 3 6 16" xfId="1778"/>
    <cellStyle name="Moneda 3 6 2" xfId="32"/>
    <cellStyle name="Moneda 3 6 2 10" xfId="1558"/>
    <cellStyle name="Moneda 3 6 2 11" xfId="1638"/>
    <cellStyle name="Moneda 3 6 2 12" xfId="1718"/>
    <cellStyle name="Moneda 3 6 2 13" xfId="1798"/>
    <cellStyle name="Moneda 3 6 2 2" xfId="113"/>
    <cellStyle name="Moneda 3 6 2 2 2" xfId="353"/>
    <cellStyle name="Moneda 3 6 2 2 3" xfId="593"/>
    <cellStyle name="Moneda 3 6 2 2 4" xfId="834"/>
    <cellStyle name="Moneda 3 6 2 2 5" xfId="1156"/>
    <cellStyle name="Moneda 3 6 2 2 6" xfId="1398"/>
    <cellStyle name="Moneda 3 6 2 3" xfId="193"/>
    <cellStyle name="Moneda 3 6 2 3 2" xfId="433"/>
    <cellStyle name="Moneda 3 6 2 3 3" xfId="673"/>
    <cellStyle name="Moneda 3 6 2 3 4" xfId="914"/>
    <cellStyle name="Moneda 3 6 2 3 5" xfId="1236"/>
    <cellStyle name="Moneda 3 6 2 3 6" xfId="1478"/>
    <cellStyle name="Moneda 3 6 2 4" xfId="272"/>
    <cellStyle name="Moneda 3 6 2 5" xfId="512"/>
    <cellStyle name="Moneda 3 6 2 6" xfId="753"/>
    <cellStyle name="Moneda 3 6 2 7" xfId="995"/>
    <cellStyle name="Moneda 3 6 2 8" xfId="1075"/>
    <cellStyle name="Moneda 3 6 2 9" xfId="1317"/>
    <cellStyle name="Moneda 3 6 3" xfId="52"/>
    <cellStyle name="Moneda 3 6 3 10" xfId="1578"/>
    <cellStyle name="Moneda 3 6 3 11" xfId="1658"/>
    <cellStyle name="Moneda 3 6 3 12" xfId="1738"/>
    <cellStyle name="Moneda 3 6 3 13" xfId="1818"/>
    <cellStyle name="Moneda 3 6 3 2" xfId="133"/>
    <cellStyle name="Moneda 3 6 3 2 2" xfId="373"/>
    <cellStyle name="Moneda 3 6 3 2 3" xfId="613"/>
    <cellStyle name="Moneda 3 6 3 2 4" xfId="854"/>
    <cellStyle name="Moneda 3 6 3 2 5" xfId="1176"/>
    <cellStyle name="Moneda 3 6 3 2 6" xfId="1418"/>
    <cellStyle name="Moneda 3 6 3 3" xfId="213"/>
    <cellStyle name="Moneda 3 6 3 3 2" xfId="453"/>
    <cellStyle name="Moneda 3 6 3 3 3" xfId="693"/>
    <cellStyle name="Moneda 3 6 3 3 4" xfId="934"/>
    <cellStyle name="Moneda 3 6 3 3 5" xfId="1256"/>
    <cellStyle name="Moneda 3 6 3 3 6" xfId="1498"/>
    <cellStyle name="Moneda 3 6 3 4" xfId="292"/>
    <cellStyle name="Moneda 3 6 3 5" xfId="532"/>
    <cellStyle name="Moneda 3 6 3 6" xfId="773"/>
    <cellStyle name="Moneda 3 6 3 7" xfId="1015"/>
    <cellStyle name="Moneda 3 6 3 8" xfId="1095"/>
    <cellStyle name="Moneda 3 6 3 9" xfId="1337"/>
    <cellStyle name="Moneda 3 6 4" xfId="72"/>
    <cellStyle name="Moneda 3 6 4 10" xfId="1598"/>
    <cellStyle name="Moneda 3 6 4 11" xfId="1678"/>
    <cellStyle name="Moneda 3 6 4 12" xfId="1758"/>
    <cellStyle name="Moneda 3 6 4 13" xfId="1838"/>
    <cellStyle name="Moneda 3 6 4 2" xfId="153"/>
    <cellStyle name="Moneda 3 6 4 2 2" xfId="393"/>
    <cellStyle name="Moneda 3 6 4 2 3" xfId="633"/>
    <cellStyle name="Moneda 3 6 4 2 4" xfId="874"/>
    <cellStyle name="Moneda 3 6 4 2 5" xfId="1196"/>
    <cellStyle name="Moneda 3 6 4 2 6" xfId="1438"/>
    <cellStyle name="Moneda 3 6 4 3" xfId="233"/>
    <cellStyle name="Moneda 3 6 4 3 2" xfId="473"/>
    <cellStyle name="Moneda 3 6 4 3 3" xfId="713"/>
    <cellStyle name="Moneda 3 6 4 3 4" xfId="954"/>
    <cellStyle name="Moneda 3 6 4 3 5" xfId="1276"/>
    <cellStyle name="Moneda 3 6 4 3 6" xfId="1518"/>
    <cellStyle name="Moneda 3 6 4 4" xfId="312"/>
    <cellStyle name="Moneda 3 6 4 5" xfId="552"/>
    <cellStyle name="Moneda 3 6 4 6" xfId="793"/>
    <cellStyle name="Moneda 3 6 4 7" xfId="1035"/>
    <cellStyle name="Moneda 3 6 4 8" xfId="1115"/>
    <cellStyle name="Moneda 3 6 4 9" xfId="1357"/>
    <cellStyle name="Moneda 3 6 5" xfId="93"/>
    <cellStyle name="Moneda 3 6 5 2" xfId="333"/>
    <cellStyle name="Moneda 3 6 5 3" xfId="573"/>
    <cellStyle name="Moneda 3 6 5 4" xfId="814"/>
    <cellStyle name="Moneda 3 6 5 5" xfId="1136"/>
    <cellStyle name="Moneda 3 6 5 6" xfId="1378"/>
    <cellStyle name="Moneda 3 6 6" xfId="173"/>
    <cellStyle name="Moneda 3 6 6 2" xfId="413"/>
    <cellStyle name="Moneda 3 6 6 3" xfId="653"/>
    <cellStyle name="Moneda 3 6 6 4" xfId="894"/>
    <cellStyle name="Moneda 3 6 6 5" xfId="1216"/>
    <cellStyle name="Moneda 3 6 6 6" xfId="1458"/>
    <cellStyle name="Moneda 3 6 7" xfId="253"/>
    <cellStyle name="Moneda 3 6 8" xfId="493"/>
    <cellStyle name="Moneda 3 6 9" xfId="733"/>
    <cellStyle name="Moneda 3 7" xfId="27"/>
    <cellStyle name="Moneda 3 7 10" xfId="1553"/>
    <cellStyle name="Moneda 3 7 11" xfId="1633"/>
    <cellStyle name="Moneda 3 7 12" xfId="1713"/>
    <cellStyle name="Moneda 3 7 13" xfId="1793"/>
    <cellStyle name="Moneda 3 7 2" xfId="108"/>
    <cellStyle name="Moneda 3 7 2 2" xfId="348"/>
    <cellStyle name="Moneda 3 7 2 3" xfId="588"/>
    <cellStyle name="Moneda 3 7 2 4" xfId="829"/>
    <cellStyle name="Moneda 3 7 2 5" xfId="1151"/>
    <cellStyle name="Moneda 3 7 2 6" xfId="1393"/>
    <cellStyle name="Moneda 3 7 3" xfId="188"/>
    <cellStyle name="Moneda 3 7 3 2" xfId="428"/>
    <cellStyle name="Moneda 3 7 3 3" xfId="668"/>
    <cellStyle name="Moneda 3 7 3 4" xfId="909"/>
    <cellStyle name="Moneda 3 7 3 5" xfId="1231"/>
    <cellStyle name="Moneda 3 7 3 6" xfId="1473"/>
    <cellStyle name="Moneda 3 7 4" xfId="267"/>
    <cellStyle name="Moneda 3 7 5" xfId="507"/>
    <cellStyle name="Moneda 3 7 6" xfId="748"/>
    <cellStyle name="Moneda 3 7 7" xfId="990"/>
    <cellStyle name="Moneda 3 7 8" xfId="1070"/>
    <cellStyle name="Moneda 3 7 9" xfId="1312"/>
    <cellStyle name="Moneda 3 8" xfId="47"/>
    <cellStyle name="Moneda 3 8 10" xfId="1573"/>
    <cellStyle name="Moneda 3 8 11" xfId="1653"/>
    <cellStyle name="Moneda 3 8 12" xfId="1733"/>
    <cellStyle name="Moneda 3 8 13" xfId="1813"/>
    <cellStyle name="Moneda 3 8 2" xfId="128"/>
    <cellStyle name="Moneda 3 8 2 2" xfId="368"/>
    <cellStyle name="Moneda 3 8 2 3" xfId="608"/>
    <cellStyle name="Moneda 3 8 2 4" xfId="849"/>
    <cellStyle name="Moneda 3 8 2 5" xfId="1171"/>
    <cellStyle name="Moneda 3 8 2 6" xfId="1413"/>
    <cellStyle name="Moneda 3 8 3" xfId="208"/>
    <cellStyle name="Moneda 3 8 3 2" xfId="448"/>
    <cellStyle name="Moneda 3 8 3 3" xfId="688"/>
    <cellStyle name="Moneda 3 8 3 4" xfId="929"/>
    <cellStyle name="Moneda 3 8 3 5" xfId="1251"/>
    <cellStyle name="Moneda 3 8 3 6" xfId="1493"/>
    <cellStyle name="Moneda 3 8 4" xfId="287"/>
    <cellStyle name="Moneda 3 8 5" xfId="527"/>
    <cellStyle name="Moneda 3 8 6" xfId="768"/>
    <cellStyle name="Moneda 3 8 7" xfId="1010"/>
    <cellStyle name="Moneda 3 8 8" xfId="1090"/>
    <cellStyle name="Moneda 3 8 9" xfId="1332"/>
    <cellStyle name="Moneda 3 9" xfId="67"/>
    <cellStyle name="Moneda 3 9 10" xfId="1593"/>
    <cellStyle name="Moneda 3 9 11" xfId="1673"/>
    <cellStyle name="Moneda 3 9 12" xfId="1753"/>
    <cellStyle name="Moneda 3 9 13" xfId="1833"/>
    <cellStyle name="Moneda 3 9 2" xfId="148"/>
    <cellStyle name="Moneda 3 9 2 2" xfId="388"/>
    <cellStyle name="Moneda 3 9 2 3" xfId="628"/>
    <cellStyle name="Moneda 3 9 2 4" xfId="869"/>
    <cellStyle name="Moneda 3 9 2 5" xfId="1191"/>
    <cellStyle name="Moneda 3 9 2 6" xfId="1433"/>
    <cellStyle name="Moneda 3 9 3" xfId="228"/>
    <cellStyle name="Moneda 3 9 3 2" xfId="468"/>
    <cellStyle name="Moneda 3 9 3 3" xfId="708"/>
    <cellStyle name="Moneda 3 9 3 4" xfId="949"/>
    <cellStyle name="Moneda 3 9 3 5" xfId="1271"/>
    <cellStyle name="Moneda 3 9 3 6" xfId="1513"/>
    <cellStyle name="Moneda 3 9 4" xfId="307"/>
    <cellStyle name="Moneda 3 9 5" xfId="547"/>
    <cellStyle name="Moneda 3 9 6" xfId="788"/>
    <cellStyle name="Moneda 3 9 7" xfId="1030"/>
    <cellStyle name="Moneda 3 9 8" xfId="1110"/>
    <cellStyle name="Moneda 3 9 9" xfId="1352"/>
    <cellStyle name="Moneda 4" xfId="14"/>
    <cellStyle name="Moneda 4 10" xfId="976"/>
    <cellStyle name="Moneda 4 11" xfId="1056"/>
    <cellStyle name="Moneda 4 12" xfId="1298"/>
    <cellStyle name="Moneda 4 13" xfId="1539"/>
    <cellStyle name="Moneda 4 14" xfId="1619"/>
    <cellStyle name="Moneda 4 15" xfId="1699"/>
    <cellStyle name="Moneda 4 16" xfId="1779"/>
    <cellStyle name="Moneda 4 2" xfId="33"/>
    <cellStyle name="Moneda 4 2 10" xfId="1559"/>
    <cellStyle name="Moneda 4 2 11" xfId="1639"/>
    <cellStyle name="Moneda 4 2 12" xfId="1719"/>
    <cellStyle name="Moneda 4 2 13" xfId="1799"/>
    <cellStyle name="Moneda 4 2 2" xfId="114"/>
    <cellStyle name="Moneda 4 2 2 2" xfId="354"/>
    <cellStyle name="Moneda 4 2 2 3" xfId="594"/>
    <cellStyle name="Moneda 4 2 2 4" xfId="835"/>
    <cellStyle name="Moneda 4 2 2 5" xfId="1157"/>
    <cellStyle name="Moneda 4 2 2 6" xfId="1399"/>
    <cellStyle name="Moneda 4 2 3" xfId="194"/>
    <cellStyle name="Moneda 4 2 3 2" xfId="434"/>
    <cellStyle name="Moneda 4 2 3 3" xfId="674"/>
    <cellStyle name="Moneda 4 2 3 4" xfId="915"/>
    <cellStyle name="Moneda 4 2 3 5" xfId="1237"/>
    <cellStyle name="Moneda 4 2 3 6" xfId="1479"/>
    <cellStyle name="Moneda 4 2 4" xfId="273"/>
    <cellStyle name="Moneda 4 2 5" xfId="513"/>
    <cellStyle name="Moneda 4 2 6" xfId="754"/>
    <cellStyle name="Moneda 4 2 7" xfId="996"/>
    <cellStyle name="Moneda 4 2 8" xfId="1076"/>
    <cellStyle name="Moneda 4 2 9" xfId="1318"/>
    <cellStyle name="Moneda 4 3" xfId="53"/>
    <cellStyle name="Moneda 4 3 10" xfId="1579"/>
    <cellStyle name="Moneda 4 3 11" xfId="1659"/>
    <cellStyle name="Moneda 4 3 12" xfId="1739"/>
    <cellStyle name="Moneda 4 3 13" xfId="1819"/>
    <cellStyle name="Moneda 4 3 2" xfId="134"/>
    <cellStyle name="Moneda 4 3 2 2" xfId="374"/>
    <cellStyle name="Moneda 4 3 2 3" xfId="614"/>
    <cellStyle name="Moneda 4 3 2 4" xfId="855"/>
    <cellStyle name="Moneda 4 3 2 5" xfId="1177"/>
    <cellStyle name="Moneda 4 3 2 6" xfId="1419"/>
    <cellStyle name="Moneda 4 3 3" xfId="214"/>
    <cellStyle name="Moneda 4 3 3 2" xfId="454"/>
    <cellStyle name="Moneda 4 3 3 3" xfId="694"/>
    <cellStyle name="Moneda 4 3 3 4" xfId="935"/>
    <cellStyle name="Moneda 4 3 3 5" xfId="1257"/>
    <cellStyle name="Moneda 4 3 3 6" xfId="1499"/>
    <cellStyle name="Moneda 4 3 4" xfId="293"/>
    <cellStyle name="Moneda 4 3 5" xfId="533"/>
    <cellStyle name="Moneda 4 3 6" xfId="774"/>
    <cellStyle name="Moneda 4 3 7" xfId="1016"/>
    <cellStyle name="Moneda 4 3 8" xfId="1096"/>
    <cellStyle name="Moneda 4 3 9" xfId="1338"/>
    <cellStyle name="Moneda 4 4" xfId="73"/>
    <cellStyle name="Moneda 4 4 10" xfId="1599"/>
    <cellStyle name="Moneda 4 4 11" xfId="1679"/>
    <cellStyle name="Moneda 4 4 12" xfId="1759"/>
    <cellStyle name="Moneda 4 4 13" xfId="1839"/>
    <cellStyle name="Moneda 4 4 2" xfId="154"/>
    <cellStyle name="Moneda 4 4 2 2" xfId="394"/>
    <cellStyle name="Moneda 4 4 2 3" xfId="634"/>
    <cellStyle name="Moneda 4 4 2 4" xfId="875"/>
    <cellStyle name="Moneda 4 4 2 5" xfId="1197"/>
    <cellStyle name="Moneda 4 4 2 6" xfId="1439"/>
    <cellStyle name="Moneda 4 4 3" xfId="234"/>
    <cellStyle name="Moneda 4 4 3 2" xfId="474"/>
    <cellStyle name="Moneda 4 4 3 3" xfId="714"/>
    <cellStyle name="Moneda 4 4 3 4" xfId="955"/>
    <cellStyle name="Moneda 4 4 3 5" xfId="1277"/>
    <cellStyle name="Moneda 4 4 3 6" xfId="1519"/>
    <cellStyle name="Moneda 4 4 4" xfId="313"/>
    <cellStyle name="Moneda 4 4 5" xfId="553"/>
    <cellStyle name="Moneda 4 4 6" xfId="794"/>
    <cellStyle name="Moneda 4 4 7" xfId="1036"/>
    <cellStyle name="Moneda 4 4 8" xfId="1116"/>
    <cellStyle name="Moneda 4 4 9" xfId="1358"/>
    <cellStyle name="Moneda 4 5" xfId="94"/>
    <cellStyle name="Moneda 4 5 2" xfId="334"/>
    <cellStyle name="Moneda 4 5 3" xfId="574"/>
    <cellStyle name="Moneda 4 5 4" xfId="815"/>
    <cellStyle name="Moneda 4 5 5" xfId="1137"/>
    <cellStyle name="Moneda 4 5 6" xfId="1379"/>
    <cellStyle name="Moneda 4 6" xfId="174"/>
    <cellStyle name="Moneda 4 6 2" xfId="414"/>
    <cellStyle name="Moneda 4 6 3" xfId="654"/>
    <cellStyle name="Moneda 4 6 4" xfId="895"/>
    <cellStyle name="Moneda 4 6 5" xfId="1217"/>
    <cellStyle name="Moneda 4 6 6" xfId="1459"/>
    <cellStyle name="Moneda 4 7" xfId="254"/>
    <cellStyle name="Moneda 4 8" xfId="494"/>
    <cellStyle name="Moneda 4 9" xfId="734"/>
    <cellStyle name="Moneda 5" xfId="15"/>
    <cellStyle name="Moneda 5 10" xfId="977"/>
    <cellStyle name="Moneda 5 11" xfId="1057"/>
    <cellStyle name="Moneda 5 12" xfId="1299"/>
    <cellStyle name="Moneda 5 13" xfId="1540"/>
    <cellStyle name="Moneda 5 14" xfId="1620"/>
    <cellStyle name="Moneda 5 15" xfId="1700"/>
    <cellStyle name="Moneda 5 16" xfId="1780"/>
    <cellStyle name="Moneda 5 2" xfId="34"/>
    <cellStyle name="Moneda 5 2 10" xfId="1560"/>
    <cellStyle name="Moneda 5 2 11" xfId="1640"/>
    <cellStyle name="Moneda 5 2 12" xfId="1720"/>
    <cellStyle name="Moneda 5 2 13" xfId="1800"/>
    <cellStyle name="Moneda 5 2 2" xfId="115"/>
    <cellStyle name="Moneda 5 2 2 2" xfId="355"/>
    <cellStyle name="Moneda 5 2 2 3" xfId="595"/>
    <cellStyle name="Moneda 5 2 2 4" xfId="836"/>
    <cellStyle name="Moneda 5 2 2 5" xfId="1158"/>
    <cellStyle name="Moneda 5 2 2 6" xfId="1400"/>
    <cellStyle name="Moneda 5 2 3" xfId="195"/>
    <cellStyle name="Moneda 5 2 3 2" xfId="435"/>
    <cellStyle name="Moneda 5 2 3 3" xfId="675"/>
    <cellStyle name="Moneda 5 2 3 4" xfId="916"/>
    <cellStyle name="Moneda 5 2 3 5" xfId="1238"/>
    <cellStyle name="Moneda 5 2 3 6" xfId="1480"/>
    <cellStyle name="Moneda 5 2 4" xfId="274"/>
    <cellStyle name="Moneda 5 2 5" xfId="514"/>
    <cellStyle name="Moneda 5 2 6" xfId="755"/>
    <cellStyle name="Moneda 5 2 7" xfId="997"/>
    <cellStyle name="Moneda 5 2 8" xfId="1077"/>
    <cellStyle name="Moneda 5 2 9" xfId="1319"/>
    <cellStyle name="Moneda 5 3" xfId="54"/>
    <cellStyle name="Moneda 5 3 10" xfId="1580"/>
    <cellStyle name="Moneda 5 3 11" xfId="1660"/>
    <cellStyle name="Moneda 5 3 12" xfId="1740"/>
    <cellStyle name="Moneda 5 3 13" xfId="1820"/>
    <cellStyle name="Moneda 5 3 2" xfId="135"/>
    <cellStyle name="Moneda 5 3 2 2" xfId="375"/>
    <cellStyle name="Moneda 5 3 2 3" xfId="615"/>
    <cellStyle name="Moneda 5 3 2 4" xfId="856"/>
    <cellStyle name="Moneda 5 3 2 5" xfId="1178"/>
    <cellStyle name="Moneda 5 3 2 6" xfId="1420"/>
    <cellStyle name="Moneda 5 3 3" xfId="215"/>
    <cellStyle name="Moneda 5 3 3 2" xfId="455"/>
    <cellStyle name="Moneda 5 3 3 3" xfId="695"/>
    <cellStyle name="Moneda 5 3 3 4" xfId="936"/>
    <cellStyle name="Moneda 5 3 3 5" xfId="1258"/>
    <cellStyle name="Moneda 5 3 3 6" xfId="1500"/>
    <cellStyle name="Moneda 5 3 4" xfId="294"/>
    <cellStyle name="Moneda 5 3 5" xfId="534"/>
    <cellStyle name="Moneda 5 3 6" xfId="775"/>
    <cellStyle name="Moneda 5 3 7" xfId="1017"/>
    <cellStyle name="Moneda 5 3 8" xfId="1097"/>
    <cellStyle name="Moneda 5 3 9" xfId="1339"/>
    <cellStyle name="Moneda 5 4" xfId="74"/>
    <cellStyle name="Moneda 5 4 10" xfId="1600"/>
    <cellStyle name="Moneda 5 4 11" xfId="1680"/>
    <cellStyle name="Moneda 5 4 12" xfId="1760"/>
    <cellStyle name="Moneda 5 4 13" xfId="1840"/>
    <cellStyle name="Moneda 5 4 2" xfId="155"/>
    <cellStyle name="Moneda 5 4 2 2" xfId="395"/>
    <cellStyle name="Moneda 5 4 2 3" xfId="635"/>
    <cellStyle name="Moneda 5 4 2 4" xfId="876"/>
    <cellStyle name="Moneda 5 4 2 5" xfId="1198"/>
    <cellStyle name="Moneda 5 4 2 6" xfId="1440"/>
    <cellStyle name="Moneda 5 4 3" xfId="235"/>
    <cellStyle name="Moneda 5 4 3 2" xfId="475"/>
    <cellStyle name="Moneda 5 4 3 3" xfId="715"/>
    <cellStyle name="Moneda 5 4 3 4" xfId="956"/>
    <cellStyle name="Moneda 5 4 3 5" xfId="1278"/>
    <cellStyle name="Moneda 5 4 3 6" xfId="1520"/>
    <cellStyle name="Moneda 5 4 4" xfId="314"/>
    <cellStyle name="Moneda 5 4 5" xfId="554"/>
    <cellStyle name="Moneda 5 4 6" xfId="795"/>
    <cellStyle name="Moneda 5 4 7" xfId="1037"/>
    <cellStyle name="Moneda 5 4 8" xfId="1117"/>
    <cellStyle name="Moneda 5 4 9" xfId="1359"/>
    <cellStyle name="Moneda 5 5" xfId="95"/>
    <cellStyle name="Moneda 5 5 2" xfId="335"/>
    <cellStyle name="Moneda 5 5 3" xfId="575"/>
    <cellStyle name="Moneda 5 5 4" xfId="816"/>
    <cellStyle name="Moneda 5 5 5" xfId="1138"/>
    <cellStyle name="Moneda 5 5 6" xfId="1380"/>
    <cellStyle name="Moneda 5 6" xfId="175"/>
    <cellStyle name="Moneda 5 6 2" xfId="415"/>
    <cellStyle name="Moneda 5 6 3" xfId="655"/>
    <cellStyle name="Moneda 5 6 4" xfId="896"/>
    <cellStyle name="Moneda 5 6 5" xfId="1218"/>
    <cellStyle name="Moneda 5 6 6" xfId="1460"/>
    <cellStyle name="Moneda 5 7" xfId="255"/>
    <cellStyle name="Moneda 5 8" xfId="495"/>
    <cellStyle name="Moneda 5 9" xfId="735"/>
    <cellStyle name="Moneda 6" xfId="16"/>
    <cellStyle name="Moneda 6 10" xfId="978"/>
    <cellStyle name="Moneda 6 11" xfId="1058"/>
    <cellStyle name="Moneda 6 12" xfId="1300"/>
    <cellStyle name="Moneda 6 13" xfId="1541"/>
    <cellStyle name="Moneda 6 14" xfId="1621"/>
    <cellStyle name="Moneda 6 15" xfId="1701"/>
    <cellStyle name="Moneda 6 16" xfId="1781"/>
    <cellStyle name="Moneda 6 2" xfId="35"/>
    <cellStyle name="Moneda 6 2 10" xfId="1561"/>
    <cellStyle name="Moneda 6 2 11" xfId="1641"/>
    <cellStyle name="Moneda 6 2 12" xfId="1721"/>
    <cellStyle name="Moneda 6 2 13" xfId="1801"/>
    <cellStyle name="Moneda 6 2 2" xfId="116"/>
    <cellStyle name="Moneda 6 2 2 2" xfId="356"/>
    <cellStyle name="Moneda 6 2 2 3" xfId="596"/>
    <cellStyle name="Moneda 6 2 2 4" xfId="837"/>
    <cellStyle name="Moneda 6 2 2 5" xfId="1159"/>
    <cellStyle name="Moneda 6 2 2 6" xfId="1401"/>
    <cellStyle name="Moneda 6 2 3" xfId="196"/>
    <cellStyle name="Moneda 6 2 3 2" xfId="436"/>
    <cellStyle name="Moneda 6 2 3 3" xfId="676"/>
    <cellStyle name="Moneda 6 2 3 4" xfId="917"/>
    <cellStyle name="Moneda 6 2 3 5" xfId="1239"/>
    <cellStyle name="Moneda 6 2 3 6" xfId="1481"/>
    <cellStyle name="Moneda 6 2 4" xfId="275"/>
    <cellStyle name="Moneda 6 2 5" xfId="515"/>
    <cellStyle name="Moneda 6 2 6" xfId="756"/>
    <cellStyle name="Moneda 6 2 7" xfId="998"/>
    <cellStyle name="Moneda 6 2 8" xfId="1078"/>
    <cellStyle name="Moneda 6 2 9" xfId="1320"/>
    <cellStyle name="Moneda 6 3" xfId="55"/>
    <cellStyle name="Moneda 6 3 10" xfId="1581"/>
    <cellStyle name="Moneda 6 3 11" xfId="1661"/>
    <cellStyle name="Moneda 6 3 12" xfId="1741"/>
    <cellStyle name="Moneda 6 3 13" xfId="1821"/>
    <cellStyle name="Moneda 6 3 2" xfId="136"/>
    <cellStyle name="Moneda 6 3 2 2" xfId="376"/>
    <cellStyle name="Moneda 6 3 2 3" xfId="616"/>
    <cellStyle name="Moneda 6 3 2 4" xfId="857"/>
    <cellStyle name="Moneda 6 3 2 5" xfId="1179"/>
    <cellStyle name="Moneda 6 3 2 6" xfId="1421"/>
    <cellStyle name="Moneda 6 3 3" xfId="216"/>
    <cellStyle name="Moneda 6 3 3 2" xfId="456"/>
    <cellStyle name="Moneda 6 3 3 3" xfId="696"/>
    <cellStyle name="Moneda 6 3 3 4" xfId="937"/>
    <cellStyle name="Moneda 6 3 3 5" xfId="1259"/>
    <cellStyle name="Moneda 6 3 3 6" xfId="1501"/>
    <cellStyle name="Moneda 6 3 4" xfId="295"/>
    <cellStyle name="Moneda 6 3 5" xfId="535"/>
    <cellStyle name="Moneda 6 3 6" xfId="776"/>
    <cellStyle name="Moneda 6 3 7" xfId="1018"/>
    <cellStyle name="Moneda 6 3 8" xfId="1098"/>
    <cellStyle name="Moneda 6 3 9" xfId="1340"/>
    <cellStyle name="Moneda 6 4" xfId="75"/>
    <cellStyle name="Moneda 6 4 10" xfId="1601"/>
    <cellStyle name="Moneda 6 4 11" xfId="1681"/>
    <cellStyle name="Moneda 6 4 12" xfId="1761"/>
    <cellStyle name="Moneda 6 4 13" xfId="1841"/>
    <cellStyle name="Moneda 6 4 2" xfId="156"/>
    <cellStyle name="Moneda 6 4 2 2" xfId="396"/>
    <cellStyle name="Moneda 6 4 2 3" xfId="636"/>
    <cellStyle name="Moneda 6 4 2 4" xfId="877"/>
    <cellStyle name="Moneda 6 4 2 5" xfId="1199"/>
    <cellStyle name="Moneda 6 4 2 6" xfId="1441"/>
    <cellStyle name="Moneda 6 4 3" xfId="236"/>
    <cellStyle name="Moneda 6 4 3 2" xfId="476"/>
    <cellStyle name="Moneda 6 4 3 3" xfId="716"/>
    <cellStyle name="Moneda 6 4 3 4" xfId="957"/>
    <cellStyle name="Moneda 6 4 3 5" xfId="1279"/>
    <cellStyle name="Moneda 6 4 3 6" xfId="1521"/>
    <cellStyle name="Moneda 6 4 4" xfId="315"/>
    <cellStyle name="Moneda 6 4 5" xfId="555"/>
    <cellStyle name="Moneda 6 4 6" xfId="796"/>
    <cellStyle name="Moneda 6 4 7" xfId="1038"/>
    <cellStyle name="Moneda 6 4 8" xfId="1118"/>
    <cellStyle name="Moneda 6 4 9" xfId="1360"/>
    <cellStyle name="Moneda 6 5" xfId="96"/>
    <cellStyle name="Moneda 6 5 2" xfId="336"/>
    <cellStyle name="Moneda 6 5 3" xfId="576"/>
    <cellStyle name="Moneda 6 5 4" xfId="817"/>
    <cellStyle name="Moneda 6 5 5" xfId="1139"/>
    <cellStyle name="Moneda 6 5 6" xfId="1381"/>
    <cellStyle name="Moneda 6 6" xfId="176"/>
    <cellStyle name="Moneda 6 6 2" xfId="416"/>
    <cellStyle name="Moneda 6 6 3" xfId="656"/>
    <cellStyle name="Moneda 6 6 4" xfId="897"/>
    <cellStyle name="Moneda 6 6 5" xfId="1219"/>
    <cellStyle name="Moneda 6 6 6" xfId="1461"/>
    <cellStyle name="Moneda 6 7" xfId="256"/>
    <cellStyle name="Moneda 6 8" xfId="496"/>
    <cellStyle name="Moneda 6 9" xfId="736"/>
    <cellStyle name="Moneda 7" xfId="17"/>
    <cellStyle name="Moneda 7 10" xfId="979"/>
    <cellStyle name="Moneda 7 11" xfId="1059"/>
    <cellStyle name="Moneda 7 12" xfId="1301"/>
    <cellStyle name="Moneda 7 13" xfId="1542"/>
    <cellStyle name="Moneda 7 14" xfId="1622"/>
    <cellStyle name="Moneda 7 15" xfId="1702"/>
    <cellStyle name="Moneda 7 16" xfId="1782"/>
    <cellStyle name="Moneda 7 2" xfId="36"/>
    <cellStyle name="Moneda 7 2 10" xfId="1562"/>
    <cellStyle name="Moneda 7 2 11" xfId="1642"/>
    <cellStyle name="Moneda 7 2 12" xfId="1722"/>
    <cellStyle name="Moneda 7 2 13" xfId="1802"/>
    <cellStyle name="Moneda 7 2 2" xfId="117"/>
    <cellStyle name="Moneda 7 2 2 2" xfId="357"/>
    <cellStyle name="Moneda 7 2 2 3" xfId="597"/>
    <cellStyle name="Moneda 7 2 2 4" xfId="838"/>
    <cellStyle name="Moneda 7 2 2 5" xfId="1160"/>
    <cellStyle name="Moneda 7 2 2 6" xfId="1402"/>
    <cellStyle name="Moneda 7 2 3" xfId="197"/>
    <cellStyle name="Moneda 7 2 3 2" xfId="437"/>
    <cellStyle name="Moneda 7 2 3 3" xfId="677"/>
    <cellStyle name="Moneda 7 2 3 4" xfId="918"/>
    <cellStyle name="Moneda 7 2 3 5" xfId="1240"/>
    <cellStyle name="Moneda 7 2 3 6" xfId="1482"/>
    <cellStyle name="Moneda 7 2 4" xfId="276"/>
    <cellStyle name="Moneda 7 2 5" xfId="516"/>
    <cellStyle name="Moneda 7 2 6" xfId="757"/>
    <cellStyle name="Moneda 7 2 7" xfId="999"/>
    <cellStyle name="Moneda 7 2 8" xfId="1079"/>
    <cellStyle name="Moneda 7 2 9" xfId="1321"/>
    <cellStyle name="Moneda 7 3" xfId="56"/>
    <cellStyle name="Moneda 7 3 10" xfId="1582"/>
    <cellStyle name="Moneda 7 3 11" xfId="1662"/>
    <cellStyle name="Moneda 7 3 12" xfId="1742"/>
    <cellStyle name="Moneda 7 3 13" xfId="1822"/>
    <cellStyle name="Moneda 7 3 2" xfId="137"/>
    <cellStyle name="Moneda 7 3 2 2" xfId="377"/>
    <cellStyle name="Moneda 7 3 2 3" xfId="617"/>
    <cellStyle name="Moneda 7 3 2 4" xfId="858"/>
    <cellStyle name="Moneda 7 3 2 5" xfId="1180"/>
    <cellStyle name="Moneda 7 3 2 6" xfId="1422"/>
    <cellStyle name="Moneda 7 3 3" xfId="217"/>
    <cellStyle name="Moneda 7 3 3 2" xfId="457"/>
    <cellStyle name="Moneda 7 3 3 3" xfId="697"/>
    <cellStyle name="Moneda 7 3 3 4" xfId="938"/>
    <cellStyle name="Moneda 7 3 3 5" xfId="1260"/>
    <cellStyle name="Moneda 7 3 3 6" xfId="1502"/>
    <cellStyle name="Moneda 7 3 4" xfId="296"/>
    <cellStyle name="Moneda 7 3 5" xfId="536"/>
    <cellStyle name="Moneda 7 3 6" xfId="777"/>
    <cellStyle name="Moneda 7 3 7" xfId="1019"/>
    <cellStyle name="Moneda 7 3 8" xfId="1099"/>
    <cellStyle name="Moneda 7 3 9" xfId="1341"/>
    <cellStyle name="Moneda 7 4" xfId="76"/>
    <cellStyle name="Moneda 7 4 10" xfId="1602"/>
    <cellStyle name="Moneda 7 4 11" xfId="1682"/>
    <cellStyle name="Moneda 7 4 12" xfId="1762"/>
    <cellStyle name="Moneda 7 4 13" xfId="1842"/>
    <cellStyle name="Moneda 7 4 2" xfId="157"/>
    <cellStyle name="Moneda 7 4 2 2" xfId="397"/>
    <cellStyle name="Moneda 7 4 2 3" xfId="637"/>
    <cellStyle name="Moneda 7 4 2 4" xfId="878"/>
    <cellStyle name="Moneda 7 4 2 5" xfId="1200"/>
    <cellStyle name="Moneda 7 4 2 6" xfId="1442"/>
    <cellStyle name="Moneda 7 4 3" xfId="237"/>
    <cellStyle name="Moneda 7 4 3 2" xfId="477"/>
    <cellStyle name="Moneda 7 4 3 3" xfId="717"/>
    <cellStyle name="Moneda 7 4 3 4" xfId="958"/>
    <cellStyle name="Moneda 7 4 3 5" xfId="1280"/>
    <cellStyle name="Moneda 7 4 3 6" xfId="1522"/>
    <cellStyle name="Moneda 7 4 4" xfId="316"/>
    <cellStyle name="Moneda 7 4 5" xfId="556"/>
    <cellStyle name="Moneda 7 4 6" xfId="797"/>
    <cellStyle name="Moneda 7 4 7" xfId="1039"/>
    <cellStyle name="Moneda 7 4 8" xfId="1119"/>
    <cellStyle name="Moneda 7 4 9" xfId="1361"/>
    <cellStyle name="Moneda 7 5" xfId="97"/>
    <cellStyle name="Moneda 7 5 2" xfId="337"/>
    <cellStyle name="Moneda 7 5 3" xfId="577"/>
    <cellStyle name="Moneda 7 5 4" xfId="818"/>
    <cellStyle name="Moneda 7 5 5" xfId="1140"/>
    <cellStyle name="Moneda 7 5 6" xfId="1382"/>
    <cellStyle name="Moneda 7 6" xfId="177"/>
    <cellStyle name="Moneda 7 6 2" xfId="417"/>
    <cellStyle name="Moneda 7 6 3" xfId="657"/>
    <cellStyle name="Moneda 7 6 4" xfId="898"/>
    <cellStyle name="Moneda 7 6 5" xfId="1220"/>
    <cellStyle name="Moneda 7 6 6" xfId="1462"/>
    <cellStyle name="Moneda 7 7" xfId="257"/>
    <cellStyle name="Moneda 7 8" xfId="497"/>
    <cellStyle name="Moneda 7 9" xfId="737"/>
    <cellStyle name="Moneda 8" xfId="18"/>
    <cellStyle name="Moneda 8 10" xfId="980"/>
    <cellStyle name="Moneda 8 11" xfId="1060"/>
    <cellStyle name="Moneda 8 12" xfId="1302"/>
    <cellStyle name="Moneda 8 13" xfId="1543"/>
    <cellStyle name="Moneda 8 14" xfId="1623"/>
    <cellStyle name="Moneda 8 15" xfId="1703"/>
    <cellStyle name="Moneda 8 16" xfId="1783"/>
    <cellStyle name="Moneda 8 2" xfId="37"/>
    <cellStyle name="Moneda 8 2 10" xfId="1563"/>
    <cellStyle name="Moneda 8 2 11" xfId="1643"/>
    <cellStyle name="Moneda 8 2 12" xfId="1723"/>
    <cellStyle name="Moneda 8 2 13" xfId="1803"/>
    <cellStyle name="Moneda 8 2 2" xfId="118"/>
    <cellStyle name="Moneda 8 2 2 2" xfId="358"/>
    <cellStyle name="Moneda 8 2 2 3" xfId="598"/>
    <cellStyle name="Moneda 8 2 2 4" xfId="839"/>
    <cellStyle name="Moneda 8 2 2 5" xfId="1161"/>
    <cellStyle name="Moneda 8 2 2 6" xfId="1403"/>
    <cellStyle name="Moneda 8 2 3" xfId="198"/>
    <cellStyle name="Moneda 8 2 3 2" xfId="438"/>
    <cellStyle name="Moneda 8 2 3 3" xfId="678"/>
    <cellStyle name="Moneda 8 2 3 4" xfId="919"/>
    <cellStyle name="Moneda 8 2 3 5" xfId="1241"/>
    <cellStyle name="Moneda 8 2 3 6" xfId="1483"/>
    <cellStyle name="Moneda 8 2 4" xfId="277"/>
    <cellStyle name="Moneda 8 2 5" xfId="517"/>
    <cellStyle name="Moneda 8 2 6" xfId="758"/>
    <cellStyle name="Moneda 8 2 7" xfId="1000"/>
    <cellStyle name="Moneda 8 2 8" xfId="1080"/>
    <cellStyle name="Moneda 8 2 9" xfId="1322"/>
    <cellStyle name="Moneda 8 3" xfId="57"/>
    <cellStyle name="Moneda 8 3 10" xfId="1583"/>
    <cellStyle name="Moneda 8 3 11" xfId="1663"/>
    <cellStyle name="Moneda 8 3 12" xfId="1743"/>
    <cellStyle name="Moneda 8 3 13" xfId="1823"/>
    <cellStyle name="Moneda 8 3 2" xfId="138"/>
    <cellStyle name="Moneda 8 3 2 2" xfId="378"/>
    <cellStyle name="Moneda 8 3 2 3" xfId="618"/>
    <cellStyle name="Moneda 8 3 2 4" xfId="859"/>
    <cellStyle name="Moneda 8 3 2 5" xfId="1181"/>
    <cellStyle name="Moneda 8 3 2 6" xfId="1423"/>
    <cellStyle name="Moneda 8 3 3" xfId="218"/>
    <cellStyle name="Moneda 8 3 3 2" xfId="458"/>
    <cellStyle name="Moneda 8 3 3 3" xfId="698"/>
    <cellStyle name="Moneda 8 3 3 4" xfId="939"/>
    <cellStyle name="Moneda 8 3 3 5" xfId="1261"/>
    <cellStyle name="Moneda 8 3 3 6" xfId="1503"/>
    <cellStyle name="Moneda 8 3 4" xfId="297"/>
    <cellStyle name="Moneda 8 3 5" xfId="537"/>
    <cellStyle name="Moneda 8 3 6" xfId="778"/>
    <cellStyle name="Moneda 8 3 7" xfId="1020"/>
    <cellStyle name="Moneda 8 3 8" xfId="1100"/>
    <cellStyle name="Moneda 8 3 9" xfId="1342"/>
    <cellStyle name="Moneda 8 4" xfId="77"/>
    <cellStyle name="Moneda 8 4 10" xfId="1603"/>
    <cellStyle name="Moneda 8 4 11" xfId="1683"/>
    <cellStyle name="Moneda 8 4 12" xfId="1763"/>
    <cellStyle name="Moneda 8 4 13" xfId="1843"/>
    <cellStyle name="Moneda 8 4 2" xfId="158"/>
    <cellStyle name="Moneda 8 4 2 2" xfId="398"/>
    <cellStyle name="Moneda 8 4 2 3" xfId="638"/>
    <cellStyle name="Moneda 8 4 2 4" xfId="879"/>
    <cellStyle name="Moneda 8 4 2 5" xfId="1201"/>
    <cellStyle name="Moneda 8 4 2 6" xfId="1443"/>
    <cellStyle name="Moneda 8 4 3" xfId="238"/>
    <cellStyle name="Moneda 8 4 3 2" xfId="478"/>
    <cellStyle name="Moneda 8 4 3 3" xfId="718"/>
    <cellStyle name="Moneda 8 4 3 4" xfId="959"/>
    <cellStyle name="Moneda 8 4 3 5" xfId="1281"/>
    <cellStyle name="Moneda 8 4 3 6" xfId="1523"/>
    <cellStyle name="Moneda 8 4 4" xfId="317"/>
    <cellStyle name="Moneda 8 4 5" xfId="557"/>
    <cellStyle name="Moneda 8 4 6" xfId="798"/>
    <cellStyle name="Moneda 8 4 7" xfId="1040"/>
    <cellStyle name="Moneda 8 4 8" xfId="1120"/>
    <cellStyle name="Moneda 8 4 9" xfId="1362"/>
    <cellStyle name="Moneda 8 5" xfId="98"/>
    <cellStyle name="Moneda 8 5 2" xfId="338"/>
    <cellStyle name="Moneda 8 5 3" xfId="578"/>
    <cellStyle name="Moneda 8 5 4" xfId="819"/>
    <cellStyle name="Moneda 8 5 5" xfId="1141"/>
    <cellStyle name="Moneda 8 5 6" xfId="1383"/>
    <cellStyle name="Moneda 8 6" xfId="178"/>
    <cellStyle name="Moneda 8 6 2" xfId="418"/>
    <cellStyle name="Moneda 8 6 3" xfId="658"/>
    <cellStyle name="Moneda 8 6 4" xfId="899"/>
    <cellStyle name="Moneda 8 6 5" xfId="1221"/>
    <cellStyle name="Moneda 8 6 6" xfId="1463"/>
    <cellStyle name="Moneda 8 7" xfId="258"/>
    <cellStyle name="Moneda 8 8" xfId="498"/>
    <cellStyle name="Moneda 8 9" xfId="738"/>
    <cellStyle name="Moneda 9" xfId="19"/>
    <cellStyle name="Moneda 9 10" xfId="981"/>
    <cellStyle name="Moneda 9 11" xfId="1061"/>
    <cellStyle name="Moneda 9 12" xfId="1303"/>
    <cellStyle name="Moneda 9 13" xfId="1544"/>
    <cellStyle name="Moneda 9 14" xfId="1624"/>
    <cellStyle name="Moneda 9 15" xfId="1704"/>
    <cellStyle name="Moneda 9 16" xfId="1784"/>
    <cellStyle name="Moneda 9 2" xfId="38"/>
    <cellStyle name="Moneda 9 2 10" xfId="1564"/>
    <cellStyle name="Moneda 9 2 11" xfId="1644"/>
    <cellStyle name="Moneda 9 2 12" xfId="1724"/>
    <cellStyle name="Moneda 9 2 13" xfId="1804"/>
    <cellStyle name="Moneda 9 2 2" xfId="119"/>
    <cellStyle name="Moneda 9 2 2 2" xfId="359"/>
    <cellStyle name="Moneda 9 2 2 3" xfId="599"/>
    <cellStyle name="Moneda 9 2 2 4" xfId="840"/>
    <cellStyle name="Moneda 9 2 2 5" xfId="1162"/>
    <cellStyle name="Moneda 9 2 2 6" xfId="1404"/>
    <cellStyle name="Moneda 9 2 3" xfId="199"/>
    <cellStyle name="Moneda 9 2 3 2" xfId="439"/>
    <cellStyle name="Moneda 9 2 3 3" xfId="679"/>
    <cellStyle name="Moneda 9 2 3 4" xfId="920"/>
    <cellStyle name="Moneda 9 2 3 5" xfId="1242"/>
    <cellStyle name="Moneda 9 2 3 6" xfId="1484"/>
    <cellStyle name="Moneda 9 2 4" xfId="278"/>
    <cellStyle name="Moneda 9 2 5" xfId="518"/>
    <cellStyle name="Moneda 9 2 6" xfId="759"/>
    <cellStyle name="Moneda 9 2 7" xfId="1001"/>
    <cellStyle name="Moneda 9 2 8" xfId="1081"/>
    <cellStyle name="Moneda 9 2 9" xfId="1323"/>
    <cellStyle name="Moneda 9 3" xfId="58"/>
    <cellStyle name="Moneda 9 3 10" xfId="1584"/>
    <cellStyle name="Moneda 9 3 11" xfId="1664"/>
    <cellStyle name="Moneda 9 3 12" xfId="1744"/>
    <cellStyle name="Moneda 9 3 13" xfId="1824"/>
    <cellStyle name="Moneda 9 3 2" xfId="139"/>
    <cellStyle name="Moneda 9 3 2 2" xfId="379"/>
    <cellStyle name="Moneda 9 3 2 3" xfId="619"/>
    <cellStyle name="Moneda 9 3 2 4" xfId="860"/>
    <cellStyle name="Moneda 9 3 2 5" xfId="1182"/>
    <cellStyle name="Moneda 9 3 2 6" xfId="1424"/>
    <cellStyle name="Moneda 9 3 3" xfId="219"/>
    <cellStyle name="Moneda 9 3 3 2" xfId="459"/>
    <cellStyle name="Moneda 9 3 3 3" xfId="699"/>
    <cellStyle name="Moneda 9 3 3 4" xfId="940"/>
    <cellStyle name="Moneda 9 3 3 5" xfId="1262"/>
    <cellStyle name="Moneda 9 3 3 6" xfId="1504"/>
    <cellStyle name="Moneda 9 3 4" xfId="298"/>
    <cellStyle name="Moneda 9 3 5" xfId="538"/>
    <cellStyle name="Moneda 9 3 6" xfId="779"/>
    <cellStyle name="Moneda 9 3 7" xfId="1021"/>
    <cellStyle name="Moneda 9 3 8" xfId="1101"/>
    <cellStyle name="Moneda 9 3 9" xfId="1343"/>
    <cellStyle name="Moneda 9 4" xfId="78"/>
    <cellStyle name="Moneda 9 4 10" xfId="1604"/>
    <cellStyle name="Moneda 9 4 11" xfId="1684"/>
    <cellStyle name="Moneda 9 4 12" xfId="1764"/>
    <cellStyle name="Moneda 9 4 13" xfId="1844"/>
    <cellStyle name="Moneda 9 4 2" xfId="159"/>
    <cellStyle name="Moneda 9 4 2 2" xfId="399"/>
    <cellStyle name="Moneda 9 4 2 3" xfId="639"/>
    <cellStyle name="Moneda 9 4 2 4" xfId="880"/>
    <cellStyle name="Moneda 9 4 2 5" xfId="1202"/>
    <cellStyle name="Moneda 9 4 2 6" xfId="1444"/>
    <cellStyle name="Moneda 9 4 3" xfId="239"/>
    <cellStyle name="Moneda 9 4 3 2" xfId="479"/>
    <cellStyle name="Moneda 9 4 3 3" xfId="719"/>
    <cellStyle name="Moneda 9 4 3 4" xfId="960"/>
    <cellStyle name="Moneda 9 4 3 5" xfId="1282"/>
    <cellStyle name="Moneda 9 4 3 6" xfId="1524"/>
    <cellStyle name="Moneda 9 4 4" xfId="318"/>
    <cellStyle name="Moneda 9 4 5" xfId="558"/>
    <cellStyle name="Moneda 9 4 6" xfId="799"/>
    <cellStyle name="Moneda 9 4 7" xfId="1041"/>
    <cellStyle name="Moneda 9 4 8" xfId="1121"/>
    <cellStyle name="Moneda 9 4 9" xfId="1363"/>
    <cellStyle name="Moneda 9 5" xfId="99"/>
    <cellStyle name="Moneda 9 5 2" xfId="339"/>
    <cellStyle name="Moneda 9 5 3" xfId="579"/>
    <cellStyle name="Moneda 9 5 4" xfId="820"/>
    <cellStyle name="Moneda 9 5 5" xfId="1142"/>
    <cellStyle name="Moneda 9 5 6" xfId="1384"/>
    <cellStyle name="Moneda 9 6" xfId="179"/>
    <cellStyle name="Moneda 9 6 2" xfId="419"/>
    <cellStyle name="Moneda 9 6 3" xfId="659"/>
    <cellStyle name="Moneda 9 6 4" xfId="900"/>
    <cellStyle name="Moneda 9 6 5" xfId="1222"/>
    <cellStyle name="Moneda 9 6 6" xfId="1464"/>
    <cellStyle name="Moneda 9 7" xfId="259"/>
    <cellStyle name="Moneda 9 8" xfId="499"/>
    <cellStyle name="Moneda 9 9" xfId="7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28575</xdr:rowOff>
    </xdr:from>
    <xdr:to>
      <xdr:col>3</xdr:col>
      <xdr:colOff>1281789</xdr:colOff>
      <xdr:row>4</xdr:row>
      <xdr:rowOff>114299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61950"/>
          <a:ext cx="4691739" cy="9905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42809</xdr:colOff>
      <xdr:row>0</xdr:row>
      <xdr:rowOff>599325</xdr:rowOff>
    </xdr:from>
    <xdr:to>
      <xdr:col>3</xdr:col>
      <xdr:colOff>686423</xdr:colOff>
      <xdr:row>4</xdr:row>
      <xdr:rowOff>24827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09" y="599325"/>
          <a:ext cx="2923193" cy="9880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19050</xdr:rowOff>
    </xdr:from>
    <xdr:to>
      <xdr:col>4</xdr:col>
      <xdr:colOff>234039</xdr:colOff>
      <xdr:row>4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52425"/>
          <a:ext cx="2929614" cy="9905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95250</xdr:rowOff>
    </xdr:from>
    <xdr:to>
      <xdr:col>4</xdr:col>
      <xdr:colOff>329289</xdr:colOff>
      <xdr:row>4</xdr:row>
      <xdr:rowOff>180974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428625"/>
          <a:ext cx="2929614" cy="9905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495300</xdr:rowOff>
    </xdr:from>
    <xdr:to>
      <xdr:col>3</xdr:col>
      <xdr:colOff>643614</xdr:colOff>
      <xdr:row>3</xdr:row>
      <xdr:rowOff>161924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2929614" cy="9905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619125</xdr:rowOff>
    </xdr:from>
    <xdr:to>
      <xdr:col>3</xdr:col>
      <xdr:colOff>643614</xdr:colOff>
      <xdr:row>3</xdr:row>
      <xdr:rowOff>190499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5"/>
          <a:ext cx="2929614" cy="9905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38100</xdr:rowOff>
    </xdr:from>
    <xdr:to>
      <xdr:col>4</xdr:col>
      <xdr:colOff>195939</xdr:colOff>
      <xdr:row>4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1475"/>
          <a:ext cx="2929614" cy="9905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457201</xdr:rowOff>
    </xdr:from>
    <xdr:to>
      <xdr:col>3</xdr:col>
      <xdr:colOff>710290</xdr:colOff>
      <xdr:row>3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457201"/>
          <a:ext cx="2929614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643614</xdr:colOff>
      <xdr:row>4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525"/>
          <a:ext cx="2929614" cy="990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38100</xdr:rowOff>
    </xdr:from>
    <xdr:to>
      <xdr:col>3</xdr:col>
      <xdr:colOff>700764</xdr:colOff>
      <xdr:row>4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4375"/>
          <a:ext cx="2929614" cy="990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3</xdr:col>
      <xdr:colOff>748389</xdr:colOff>
      <xdr:row>4</xdr:row>
      <xdr:rowOff>85724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23900"/>
          <a:ext cx="2929614" cy="990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685800</xdr:rowOff>
    </xdr:from>
    <xdr:to>
      <xdr:col>3</xdr:col>
      <xdr:colOff>719814</xdr:colOff>
      <xdr:row>4</xdr:row>
      <xdr:rowOff>38099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0"/>
          <a:ext cx="2929614" cy="9905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47625</xdr:rowOff>
    </xdr:from>
    <xdr:to>
      <xdr:col>4</xdr:col>
      <xdr:colOff>157839</xdr:colOff>
      <xdr:row>4</xdr:row>
      <xdr:rowOff>190499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28650"/>
          <a:ext cx="2929614" cy="7905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628650</xdr:rowOff>
    </xdr:from>
    <xdr:to>
      <xdr:col>3</xdr:col>
      <xdr:colOff>643614</xdr:colOff>
      <xdr:row>4</xdr:row>
      <xdr:rowOff>38099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"/>
          <a:ext cx="2929614" cy="9905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3</xdr:col>
      <xdr:colOff>643614</xdr:colOff>
      <xdr:row>4</xdr:row>
      <xdr:rowOff>190499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9150"/>
          <a:ext cx="2929614" cy="9905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989135</xdr:rowOff>
    </xdr:from>
    <xdr:to>
      <xdr:col>3</xdr:col>
      <xdr:colOff>643614</xdr:colOff>
      <xdr:row>3</xdr:row>
      <xdr:rowOff>68872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9135"/>
          <a:ext cx="2914960" cy="115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workbookViewId="0">
      <selection activeCell="L17" sqref="L17"/>
    </sheetView>
  </sheetViews>
  <sheetFormatPr baseColWidth="10" defaultRowHeight="15"/>
  <cols>
    <col min="1" max="1" width="27.7109375" customWidth="1"/>
    <col min="2" max="2" width="11.7109375" customWidth="1"/>
    <col min="3" max="3" width="21.28515625" customWidth="1"/>
    <col min="4" max="4" width="37.7109375" customWidth="1"/>
    <col min="5" max="5" width="23.140625" customWidth="1"/>
    <col min="6" max="6" width="14.28515625" customWidth="1"/>
    <col min="7" max="7" width="21.5703125" bestFit="1" customWidth="1"/>
    <col min="8" max="8" width="13.7109375" customWidth="1"/>
    <col min="9" max="9" width="13.42578125" customWidth="1"/>
    <col min="12" max="12" width="14.140625" customWidth="1"/>
  </cols>
  <sheetData>
    <row r="1" spans="1:12" s="6" customFormat="1" ht="26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6" customFormat="1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6" customFormat="1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6" customFormat="1" ht="18.75">
      <c r="A4" s="7"/>
      <c r="B4" s="7"/>
      <c r="C4" s="7"/>
      <c r="D4" s="7"/>
      <c r="E4" s="7"/>
      <c r="F4" s="7"/>
      <c r="G4" s="7"/>
    </row>
    <row r="5" spans="1:12" s="6" customFormat="1" ht="15.75" thickBot="1"/>
    <row r="6" spans="1:12" s="6" customFormat="1">
      <c r="A6" s="190" t="s">
        <v>0</v>
      </c>
      <c r="B6" s="191"/>
      <c r="C6" s="192"/>
      <c r="D6" s="193"/>
      <c r="E6" s="5"/>
    </row>
    <row r="7" spans="1:12" s="6" customFormat="1">
      <c r="A7" s="8" t="s">
        <v>1</v>
      </c>
      <c r="B7" s="194" t="s">
        <v>2</v>
      </c>
      <c r="C7" s="195"/>
      <c r="D7" s="1" t="s">
        <v>17</v>
      </c>
      <c r="E7" s="5"/>
    </row>
    <row r="8" spans="1:12" s="6" customFormat="1" ht="15.75" customHeight="1" thickBot="1">
      <c r="A8" s="9" t="s">
        <v>18</v>
      </c>
      <c r="B8" s="196" t="s">
        <v>21</v>
      </c>
      <c r="C8" s="197"/>
      <c r="D8" s="2" t="s">
        <v>19</v>
      </c>
      <c r="E8" s="10"/>
    </row>
    <row r="9" spans="1:12" s="6" customFormat="1" ht="15.75" thickBot="1">
      <c r="A9" s="10"/>
      <c r="B9" s="10"/>
      <c r="C9" s="10"/>
      <c r="D9" s="10"/>
      <c r="E9" s="10"/>
    </row>
    <row r="10" spans="1:12" s="6" customFormat="1" ht="27" thickBot="1">
      <c r="A10" s="198" t="s">
        <v>3</v>
      </c>
      <c r="B10" s="199"/>
      <c r="C10" s="199"/>
      <c r="D10" s="199"/>
      <c r="E10" s="199"/>
      <c r="F10" s="199"/>
      <c r="G10" s="200"/>
      <c r="H10" s="189">
        <v>2021</v>
      </c>
      <c r="I10" s="189"/>
      <c r="J10" s="189"/>
      <c r="K10" s="189"/>
      <c r="L10" s="187" t="s">
        <v>22</v>
      </c>
    </row>
    <row r="11" spans="1:12" s="6" customFormat="1" ht="38.25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20" t="s">
        <v>8</v>
      </c>
      <c r="H11" s="18" t="s">
        <v>9</v>
      </c>
      <c r="I11" s="18" t="s">
        <v>10</v>
      </c>
      <c r="J11" s="18" t="s">
        <v>11</v>
      </c>
      <c r="K11" s="18" t="s">
        <v>12</v>
      </c>
      <c r="L11" s="188"/>
    </row>
    <row r="12" spans="1:12" s="6" customFormat="1" ht="43.5" customHeight="1">
      <c r="A12" s="181" t="s">
        <v>30</v>
      </c>
      <c r="B12" s="184">
        <v>13803</v>
      </c>
      <c r="C12" s="184" t="s">
        <v>19</v>
      </c>
      <c r="D12" s="184" t="s">
        <v>20</v>
      </c>
      <c r="E12" s="184" t="s">
        <v>28</v>
      </c>
      <c r="F12" s="3">
        <v>170</v>
      </c>
      <c r="G12" s="19" t="s">
        <v>23</v>
      </c>
      <c r="H12" s="120">
        <v>12</v>
      </c>
      <c r="I12" s="120">
        <v>22</v>
      </c>
      <c r="J12" s="120">
        <v>24</v>
      </c>
      <c r="K12" s="118">
        <v>22</v>
      </c>
      <c r="L12" s="119">
        <f>SUM(H12:K12)</f>
        <v>80</v>
      </c>
    </row>
    <row r="13" spans="1:12" s="6" customFormat="1" ht="63.75">
      <c r="A13" s="182"/>
      <c r="B13" s="185"/>
      <c r="C13" s="185"/>
      <c r="D13" s="185"/>
      <c r="E13" s="186"/>
      <c r="F13" s="3">
        <v>200</v>
      </c>
      <c r="G13" s="19" t="s">
        <v>24</v>
      </c>
      <c r="H13" s="118">
        <v>5</v>
      </c>
      <c r="I13" s="118">
        <v>2</v>
      </c>
      <c r="J13" s="118">
        <v>5</v>
      </c>
      <c r="K13" s="118">
        <v>3</v>
      </c>
      <c r="L13" s="119">
        <f>SUM(H13:K13)</f>
        <v>15</v>
      </c>
    </row>
    <row r="14" spans="1:12" s="6" customFormat="1" ht="38.25">
      <c r="A14" s="182"/>
      <c r="B14" s="185"/>
      <c r="C14" s="185"/>
      <c r="D14" s="185"/>
      <c r="E14" s="184" t="s">
        <v>29</v>
      </c>
      <c r="F14" s="3">
        <v>1200</v>
      </c>
      <c r="G14" s="19" t="s">
        <v>25</v>
      </c>
      <c r="H14" s="118">
        <v>108</v>
      </c>
      <c r="I14" s="118">
        <v>198</v>
      </c>
      <c r="J14" s="118">
        <v>216</v>
      </c>
      <c r="K14" s="118">
        <v>198</v>
      </c>
      <c r="L14" s="119">
        <f>SUM(H14:K14)</f>
        <v>720</v>
      </c>
    </row>
    <row r="15" spans="1:12" s="6" customFormat="1" ht="38.25">
      <c r="A15" s="182"/>
      <c r="B15" s="185"/>
      <c r="C15" s="185"/>
      <c r="D15" s="185"/>
      <c r="E15" s="185"/>
      <c r="F15" s="3">
        <v>1200</v>
      </c>
      <c r="G15" s="19" t="s">
        <v>26</v>
      </c>
      <c r="H15" s="118">
        <v>36</v>
      </c>
      <c r="I15" s="118">
        <v>66</v>
      </c>
      <c r="J15" s="118">
        <v>72</v>
      </c>
      <c r="K15" s="118">
        <v>66</v>
      </c>
      <c r="L15" s="119">
        <f>SUM(H15:K15)</f>
        <v>240</v>
      </c>
    </row>
    <row r="16" spans="1:12" s="6" customFormat="1" ht="51.75" thickBot="1">
      <c r="A16" s="183"/>
      <c r="B16" s="186"/>
      <c r="C16" s="186"/>
      <c r="D16" s="186"/>
      <c r="E16" s="186"/>
      <c r="F16" s="4">
        <v>2500</v>
      </c>
      <c r="G16" s="17" t="s">
        <v>27</v>
      </c>
      <c r="H16" s="118">
        <v>84</v>
      </c>
      <c r="I16" s="118">
        <v>154</v>
      </c>
      <c r="J16" s="118">
        <v>168</v>
      </c>
      <c r="K16" s="118">
        <v>154</v>
      </c>
      <c r="L16" s="119">
        <f>SUM(H16:K16)</f>
        <v>560</v>
      </c>
    </row>
  </sheetData>
  <mergeCells count="15">
    <mergeCell ref="A1:L1"/>
    <mergeCell ref="A12:A16"/>
    <mergeCell ref="B12:B16"/>
    <mergeCell ref="C12:C16"/>
    <mergeCell ref="D12:D16"/>
    <mergeCell ref="E12:E13"/>
    <mergeCell ref="E14:E16"/>
    <mergeCell ref="A2:L2"/>
    <mergeCell ref="A3:L3"/>
    <mergeCell ref="L10:L11"/>
    <mergeCell ref="H10:K10"/>
    <mergeCell ref="A6:D6"/>
    <mergeCell ref="B7:C7"/>
    <mergeCell ref="B8:C8"/>
    <mergeCell ref="A10:G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9" zoomScaleNormal="89" workbookViewId="0">
      <selection activeCell="H26" sqref="H26"/>
    </sheetView>
  </sheetViews>
  <sheetFormatPr baseColWidth="10" defaultRowHeight="15"/>
  <cols>
    <col min="8" max="8" width="13.140625" customWidth="1"/>
    <col min="10" max="10" width="15.28515625" customWidth="1"/>
    <col min="11" max="11" width="13.140625" customWidth="1"/>
  </cols>
  <sheetData>
    <row r="1" spans="1:12" ht="52.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</row>
    <row r="8" spans="1:12" ht="64.5" thickBot="1">
      <c r="A8" s="9" t="s">
        <v>18</v>
      </c>
      <c r="B8" s="196" t="s">
        <v>47</v>
      </c>
      <c r="C8" s="197"/>
      <c r="D8" s="2" t="s">
        <v>162</v>
      </c>
      <c r="E8" s="10"/>
      <c r="F8" s="15"/>
      <c r="G8" s="15"/>
      <c r="H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</row>
    <row r="10" spans="1:12" ht="27" customHeight="1" thickBot="1">
      <c r="A10" s="198" t="s">
        <v>3</v>
      </c>
      <c r="B10" s="199"/>
      <c r="C10" s="199"/>
      <c r="D10" s="199"/>
      <c r="E10" s="199"/>
      <c r="F10" s="199"/>
      <c r="G10" s="199"/>
      <c r="H10" s="275">
        <v>2021</v>
      </c>
      <c r="I10" s="275"/>
      <c r="J10" s="275"/>
      <c r="K10" s="275"/>
      <c r="L10" s="277"/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276" t="s">
        <v>9</v>
      </c>
      <c r="I11" s="276" t="s">
        <v>163</v>
      </c>
      <c r="J11" s="276" t="s">
        <v>11</v>
      </c>
      <c r="K11" s="276" t="s">
        <v>12</v>
      </c>
      <c r="L11" s="276" t="s">
        <v>119</v>
      </c>
    </row>
    <row r="12" spans="1:12" ht="89.25">
      <c r="A12" s="242" t="s">
        <v>50</v>
      </c>
      <c r="B12" s="184">
        <v>13869</v>
      </c>
      <c r="C12" s="184" t="s">
        <v>164</v>
      </c>
      <c r="D12" s="184" t="s">
        <v>165</v>
      </c>
      <c r="E12" s="257" t="s">
        <v>166</v>
      </c>
      <c r="F12" s="254" t="s">
        <v>167</v>
      </c>
      <c r="G12" s="17" t="s">
        <v>168</v>
      </c>
      <c r="H12" s="278">
        <v>9</v>
      </c>
      <c r="I12" s="278">
        <v>24</v>
      </c>
      <c r="J12" s="278">
        <v>6</v>
      </c>
      <c r="K12" s="278">
        <v>10</v>
      </c>
      <c r="L12" s="274">
        <f>SUM(H12:K12)</f>
        <v>49</v>
      </c>
    </row>
    <row r="13" spans="1:12" ht="38.25">
      <c r="A13" s="243"/>
      <c r="B13" s="185"/>
      <c r="C13" s="185"/>
      <c r="D13" s="185"/>
      <c r="E13" s="258"/>
      <c r="F13" s="255"/>
      <c r="G13" s="17" t="s">
        <v>169</v>
      </c>
      <c r="H13" s="278">
        <v>4</v>
      </c>
      <c r="I13" s="278">
        <v>9</v>
      </c>
      <c r="J13" s="278">
        <v>30</v>
      </c>
      <c r="K13" s="278">
        <v>6</v>
      </c>
      <c r="L13" s="274">
        <f>SUM(H13:K13)</f>
        <v>49</v>
      </c>
    </row>
    <row r="14" spans="1:12" ht="63.75">
      <c r="A14" s="243"/>
      <c r="B14" s="185"/>
      <c r="C14" s="185"/>
      <c r="D14" s="185"/>
      <c r="E14" s="258"/>
      <c r="F14" s="255"/>
      <c r="G14" s="17" t="s">
        <v>170</v>
      </c>
      <c r="H14" s="278">
        <v>82</v>
      </c>
      <c r="I14" s="278">
        <v>91</v>
      </c>
      <c r="J14" s="278">
        <v>108</v>
      </c>
      <c r="K14" s="278">
        <v>69</v>
      </c>
      <c r="L14" s="274">
        <f>SUM(H14:K14)</f>
        <v>350</v>
      </c>
    </row>
    <row r="15" spans="1:12" ht="63.75">
      <c r="A15" s="243"/>
      <c r="B15" s="185"/>
      <c r="C15" s="185"/>
      <c r="D15" s="185"/>
      <c r="E15" s="258"/>
      <c r="F15" s="255"/>
      <c r="G15" s="17" t="s">
        <v>171</v>
      </c>
      <c r="H15" s="278">
        <v>12</v>
      </c>
      <c r="I15" s="278">
        <v>22</v>
      </c>
      <c r="J15" s="278">
        <v>15</v>
      </c>
      <c r="K15" s="278">
        <v>32</v>
      </c>
      <c r="L15" s="274">
        <f>SUM(H15:K15)</f>
        <v>81</v>
      </c>
    </row>
    <row r="16" spans="1:12" ht="51">
      <c r="A16" s="243"/>
      <c r="B16" s="185"/>
      <c r="C16" s="185"/>
      <c r="D16" s="185"/>
      <c r="E16" s="258"/>
      <c r="F16" s="255"/>
      <c r="G16" s="17" t="s">
        <v>172</v>
      </c>
      <c r="H16" s="278">
        <v>4</v>
      </c>
      <c r="I16" s="278">
        <v>0</v>
      </c>
      <c r="J16" s="278">
        <v>20</v>
      </c>
      <c r="K16" s="278">
        <v>5</v>
      </c>
      <c r="L16" s="274">
        <f>SUM(H16:K16)</f>
        <v>29</v>
      </c>
    </row>
    <row r="17" spans="1:13" ht="51.75" thickBot="1">
      <c r="A17" s="243"/>
      <c r="B17" s="185"/>
      <c r="C17" s="185"/>
      <c r="D17" s="185"/>
      <c r="E17" s="262"/>
      <c r="F17" s="255"/>
      <c r="G17" s="17" t="s">
        <v>173</v>
      </c>
      <c r="H17" s="278">
        <v>1</v>
      </c>
      <c r="I17" s="278">
        <v>1</v>
      </c>
      <c r="J17" s="278">
        <v>0</v>
      </c>
      <c r="K17" s="278">
        <v>0</v>
      </c>
      <c r="L17" s="274">
        <f>SUM(H17:K17)</f>
        <v>2</v>
      </c>
      <c r="M17" s="153"/>
    </row>
    <row r="18" spans="1:13" ht="25.5">
      <c r="A18" s="243"/>
      <c r="B18" s="185"/>
      <c r="C18" s="185"/>
      <c r="D18" s="185"/>
      <c r="E18" s="257" t="s">
        <v>174</v>
      </c>
      <c r="F18" s="255"/>
      <c r="G18" s="17" t="s">
        <v>175</v>
      </c>
      <c r="H18" s="278">
        <v>5</v>
      </c>
      <c r="I18" s="278">
        <v>21</v>
      </c>
      <c r="J18" s="278">
        <v>4</v>
      </c>
      <c r="K18" s="278">
        <v>16</v>
      </c>
      <c r="L18" s="274">
        <f>SUM(H18:K18)</f>
        <v>46</v>
      </c>
      <c r="M18" s="153"/>
    </row>
    <row r="19" spans="1:13" ht="51">
      <c r="A19" s="243"/>
      <c r="B19" s="185"/>
      <c r="C19" s="185"/>
      <c r="D19" s="185"/>
      <c r="E19" s="258"/>
      <c r="F19" s="255"/>
      <c r="G19" s="17" t="s">
        <v>176</v>
      </c>
      <c r="H19" s="278">
        <v>1</v>
      </c>
      <c r="I19" s="278">
        <v>4</v>
      </c>
      <c r="J19" s="278">
        <v>1</v>
      </c>
      <c r="K19" s="278">
        <v>3</v>
      </c>
      <c r="L19" s="274">
        <f>SUM(H19:K19)</f>
        <v>9</v>
      </c>
      <c r="M19" s="153"/>
    </row>
    <row r="20" spans="1:13" ht="25.5">
      <c r="A20" s="243"/>
      <c r="B20" s="185"/>
      <c r="C20" s="185"/>
      <c r="D20" s="185"/>
      <c r="E20" s="258"/>
      <c r="F20" s="256"/>
      <c r="G20" s="99" t="s">
        <v>177</v>
      </c>
      <c r="H20" s="278">
        <v>1</v>
      </c>
      <c r="I20" s="278">
        <v>4</v>
      </c>
      <c r="J20" s="278">
        <v>1</v>
      </c>
      <c r="K20" s="278">
        <v>1</v>
      </c>
      <c r="L20" s="274">
        <f>SUM(H20:K20)</f>
        <v>7</v>
      </c>
      <c r="M20" s="153"/>
    </row>
    <row r="21" spans="1:13" ht="76.5">
      <c r="A21" s="243"/>
      <c r="B21" s="185"/>
      <c r="C21" s="185"/>
      <c r="D21" s="184" t="s">
        <v>178</v>
      </c>
      <c r="E21" s="184" t="s">
        <v>179</v>
      </c>
      <c r="F21" s="259" t="s">
        <v>167</v>
      </c>
      <c r="G21" s="100" t="s">
        <v>180</v>
      </c>
      <c r="H21" s="102">
        <v>5</v>
      </c>
      <c r="I21" s="101">
        <v>2</v>
      </c>
      <c r="J21" s="101">
        <v>2</v>
      </c>
      <c r="K21" s="101">
        <v>0</v>
      </c>
      <c r="L21" s="103">
        <f t="shared" ref="L12:L29" si="0">SUM(H21:K21)</f>
        <v>9</v>
      </c>
    </row>
    <row r="22" spans="1:13" ht="102">
      <c r="A22" s="243"/>
      <c r="B22" s="185"/>
      <c r="C22" s="185"/>
      <c r="D22" s="185"/>
      <c r="E22" s="185"/>
      <c r="F22" s="260"/>
      <c r="G22" s="100" t="s">
        <v>181</v>
      </c>
      <c r="H22" s="101">
        <v>3</v>
      </c>
      <c r="I22" s="101">
        <v>3</v>
      </c>
      <c r="J22" s="101">
        <v>3</v>
      </c>
      <c r="K22" s="101">
        <v>2</v>
      </c>
      <c r="L22" s="103">
        <f t="shared" si="0"/>
        <v>11</v>
      </c>
    </row>
    <row r="23" spans="1:13" ht="89.25">
      <c r="A23" s="243"/>
      <c r="B23" s="185"/>
      <c r="C23" s="185"/>
      <c r="D23" s="185"/>
      <c r="E23" s="185"/>
      <c r="F23" s="260"/>
      <c r="G23" s="100" t="s">
        <v>182</v>
      </c>
      <c r="H23" s="102">
        <v>1</v>
      </c>
      <c r="I23" s="102">
        <v>1</v>
      </c>
      <c r="J23" s="102">
        <v>1</v>
      </c>
      <c r="K23" s="102">
        <v>0</v>
      </c>
      <c r="L23" s="103">
        <f t="shared" si="0"/>
        <v>3</v>
      </c>
    </row>
    <row r="24" spans="1:13" ht="89.25">
      <c r="A24" s="243"/>
      <c r="B24" s="185"/>
      <c r="C24" s="185"/>
      <c r="D24" s="185"/>
      <c r="E24" s="185"/>
      <c r="F24" s="260"/>
      <c r="G24" s="100" t="s">
        <v>183</v>
      </c>
      <c r="H24" s="101">
        <v>0</v>
      </c>
      <c r="I24" s="101">
        <v>0</v>
      </c>
      <c r="J24" s="101">
        <v>0</v>
      </c>
      <c r="K24" s="101">
        <v>0</v>
      </c>
      <c r="L24" s="103">
        <f t="shared" si="0"/>
        <v>0</v>
      </c>
    </row>
    <row r="25" spans="1:13" ht="140.25">
      <c r="A25" s="243"/>
      <c r="B25" s="185"/>
      <c r="C25" s="185"/>
      <c r="D25" s="185"/>
      <c r="E25" s="185"/>
      <c r="F25" s="260"/>
      <c r="G25" s="100" t="s">
        <v>184</v>
      </c>
      <c r="H25" s="101">
        <v>0</v>
      </c>
      <c r="I25" s="101">
        <v>0</v>
      </c>
      <c r="J25" s="101">
        <v>0</v>
      </c>
      <c r="K25" s="101">
        <v>1</v>
      </c>
      <c r="L25" s="103">
        <f t="shared" si="0"/>
        <v>1</v>
      </c>
      <c r="M25" s="116"/>
    </row>
    <row r="26" spans="1:13" ht="114.75">
      <c r="A26" s="243"/>
      <c r="B26" s="185"/>
      <c r="C26" s="185"/>
      <c r="D26" s="185"/>
      <c r="E26" s="185"/>
      <c r="F26" s="260"/>
      <c r="G26" s="100" t="s">
        <v>185</v>
      </c>
      <c r="H26" s="101">
        <v>0</v>
      </c>
      <c r="I26" s="101">
        <v>0</v>
      </c>
      <c r="J26" s="101">
        <v>0</v>
      </c>
      <c r="K26" s="101">
        <v>1</v>
      </c>
      <c r="L26" s="103">
        <f t="shared" si="0"/>
        <v>1</v>
      </c>
    </row>
    <row r="27" spans="1:13" ht="63.75">
      <c r="A27" s="243"/>
      <c r="B27" s="185"/>
      <c r="C27" s="185"/>
      <c r="D27" s="185"/>
      <c r="E27" s="185"/>
      <c r="F27" s="260"/>
      <c r="G27" s="100" t="s">
        <v>186</v>
      </c>
      <c r="H27" s="101">
        <v>4</v>
      </c>
      <c r="I27" s="101">
        <v>21</v>
      </c>
      <c r="J27" s="101">
        <v>76</v>
      </c>
      <c r="K27" s="101">
        <v>42</v>
      </c>
      <c r="L27" s="103">
        <f t="shared" si="0"/>
        <v>143</v>
      </c>
    </row>
    <row r="28" spans="1:13" ht="38.25">
      <c r="A28" s="243"/>
      <c r="B28" s="185"/>
      <c r="C28" s="185"/>
      <c r="D28" s="185"/>
      <c r="E28" s="185"/>
      <c r="F28" s="260"/>
      <c r="G28" s="100" t="s">
        <v>187</v>
      </c>
      <c r="H28" s="101">
        <v>0</v>
      </c>
      <c r="I28" s="101">
        <v>0</v>
      </c>
      <c r="J28" s="101">
        <v>0</v>
      </c>
      <c r="K28" s="101">
        <v>0</v>
      </c>
      <c r="L28" s="103">
        <f t="shared" si="0"/>
        <v>0</v>
      </c>
    </row>
    <row r="29" spans="1:13" ht="127.5">
      <c r="A29" s="244"/>
      <c r="B29" s="186"/>
      <c r="C29" s="186"/>
      <c r="D29" s="186"/>
      <c r="E29" s="186"/>
      <c r="F29" s="261"/>
      <c r="G29" s="100" t="s">
        <v>188</v>
      </c>
      <c r="H29" s="101">
        <v>0</v>
      </c>
      <c r="I29" s="101">
        <v>0</v>
      </c>
      <c r="J29" s="101">
        <v>0</v>
      </c>
      <c r="K29" s="101">
        <v>1</v>
      </c>
      <c r="L29" s="103">
        <f t="shared" si="0"/>
        <v>1</v>
      </c>
    </row>
  </sheetData>
  <mergeCells count="18">
    <mergeCell ref="B8:C8"/>
    <mergeCell ref="A6:D6"/>
    <mergeCell ref="B7:C7"/>
    <mergeCell ref="A1:L1"/>
    <mergeCell ref="A2:L2"/>
    <mergeCell ref="A3:L3"/>
    <mergeCell ref="A10:G10"/>
    <mergeCell ref="H10:K10"/>
    <mergeCell ref="F12:F20"/>
    <mergeCell ref="E18:E20"/>
    <mergeCell ref="D21:D29"/>
    <mergeCell ref="E21:E29"/>
    <mergeCell ref="F21:F29"/>
    <mergeCell ref="A12:A29"/>
    <mergeCell ref="B12:B29"/>
    <mergeCell ref="C12:C29"/>
    <mergeCell ref="D12:D20"/>
    <mergeCell ref="E12:E17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7" workbookViewId="0">
      <selection sqref="A1:L1"/>
    </sheetView>
  </sheetViews>
  <sheetFormatPr baseColWidth="10" defaultRowHeight="15"/>
  <sheetData>
    <row r="1" spans="1:12" ht="55.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51.75" thickBot="1">
      <c r="A8" s="9" t="s">
        <v>18</v>
      </c>
      <c r="B8" s="196" t="s">
        <v>65</v>
      </c>
      <c r="C8" s="197"/>
      <c r="D8" s="2" t="s">
        <v>146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240">
        <v>2021</v>
      </c>
      <c r="I10" s="240"/>
      <c r="J10" s="240"/>
      <c r="K10" s="241"/>
      <c r="L10" s="187" t="s">
        <v>22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3" t="s">
        <v>9</v>
      </c>
      <c r="I11" s="53" t="s">
        <v>10</v>
      </c>
      <c r="J11" s="53" t="s">
        <v>11</v>
      </c>
      <c r="K11" s="53" t="s">
        <v>12</v>
      </c>
      <c r="L11" s="188"/>
    </row>
    <row r="12" spans="1:12" ht="293.25">
      <c r="A12" s="96" t="s">
        <v>147</v>
      </c>
      <c r="B12" s="79">
        <v>13973</v>
      </c>
      <c r="C12" s="79" t="s">
        <v>148</v>
      </c>
      <c r="D12" s="79" t="s">
        <v>149</v>
      </c>
      <c r="E12" s="79" t="s">
        <v>150</v>
      </c>
      <c r="F12" s="61">
        <v>4500</v>
      </c>
      <c r="G12" s="17" t="s">
        <v>151</v>
      </c>
      <c r="H12" s="152">
        <v>253</v>
      </c>
      <c r="I12" s="152">
        <v>1008</v>
      </c>
      <c r="J12" s="152">
        <v>0</v>
      </c>
      <c r="K12" s="152">
        <v>0</v>
      </c>
      <c r="L12" s="151">
        <f>SUM(H12:K12)</f>
        <v>1261</v>
      </c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4"/>
      <c r="B14" s="97"/>
      <c r="C14" s="97"/>
      <c r="D14" s="97"/>
      <c r="E14" s="14"/>
      <c r="F14" s="14"/>
      <c r="G14" s="14"/>
      <c r="H14" s="153"/>
      <c r="I14" s="14"/>
      <c r="J14" s="14"/>
      <c r="K14" s="14"/>
      <c r="L14" s="14"/>
    </row>
    <row r="15" spans="1:12">
      <c r="A15" s="14"/>
      <c r="B15" s="97"/>
      <c r="C15" s="97"/>
      <c r="D15" s="97"/>
      <c r="E15" s="14"/>
      <c r="F15" s="14"/>
      <c r="G15" s="14"/>
      <c r="H15" s="153"/>
      <c r="I15" s="14"/>
      <c r="J15" s="14"/>
      <c r="K15" s="14"/>
      <c r="L15" s="14"/>
    </row>
    <row r="16" spans="1:12">
      <c r="H16" s="150"/>
    </row>
    <row r="17" spans="8:8">
      <c r="H17" s="150"/>
    </row>
    <row r="18" spans="8:8">
      <c r="H18" s="150"/>
    </row>
  </sheetData>
  <mergeCells count="9">
    <mergeCell ref="A1:L1"/>
    <mergeCell ref="A2:L2"/>
    <mergeCell ref="A3:L3"/>
    <mergeCell ref="A10:G10"/>
    <mergeCell ref="H10:K10"/>
    <mergeCell ref="L10:L11"/>
    <mergeCell ref="A6:D6"/>
    <mergeCell ref="B7:C7"/>
    <mergeCell ref="B8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2" workbookViewId="0">
      <selection activeCell="J19" sqref="J19"/>
    </sheetView>
  </sheetViews>
  <sheetFormatPr baseColWidth="10" defaultRowHeight="15"/>
  <sheetData>
    <row r="1" spans="1:12" ht="54.7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31</v>
      </c>
      <c r="C8" s="197"/>
      <c r="D8" s="2" t="s">
        <v>152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240">
        <v>2021</v>
      </c>
      <c r="I10" s="240"/>
      <c r="J10" s="240"/>
      <c r="K10" s="240"/>
      <c r="L10" s="202" t="s">
        <v>119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3" t="s">
        <v>9</v>
      </c>
      <c r="I11" s="53" t="s">
        <v>10</v>
      </c>
      <c r="J11" s="53" t="s">
        <v>11</v>
      </c>
      <c r="K11" s="53" t="s">
        <v>12</v>
      </c>
      <c r="L11" s="263"/>
    </row>
    <row r="12" spans="1:12" ht="26.25" thickBot="1">
      <c r="A12" s="264" t="s">
        <v>153</v>
      </c>
      <c r="B12" s="184">
        <v>14055</v>
      </c>
      <c r="C12" s="184" t="s">
        <v>154</v>
      </c>
      <c r="D12" s="184" t="s">
        <v>155</v>
      </c>
      <c r="E12" s="184" t="s">
        <v>156</v>
      </c>
      <c r="F12" s="84">
        <v>1000</v>
      </c>
      <c r="G12" s="19" t="s">
        <v>157</v>
      </c>
      <c r="H12" s="163">
        <v>255</v>
      </c>
      <c r="I12" s="163">
        <v>259</v>
      </c>
      <c r="J12" s="163">
        <v>178</v>
      </c>
      <c r="K12" s="164">
        <v>88</v>
      </c>
      <c r="L12" s="162">
        <f>SUM(H12:K12)</f>
        <v>780</v>
      </c>
    </row>
    <row r="13" spans="1:12" ht="26.25" thickBot="1">
      <c r="A13" s="265"/>
      <c r="B13" s="185"/>
      <c r="C13" s="185"/>
      <c r="D13" s="185"/>
      <c r="E13" s="185"/>
      <c r="F13" s="84">
        <v>1000</v>
      </c>
      <c r="G13" s="19" t="s">
        <v>158</v>
      </c>
      <c r="H13" s="163">
        <v>23</v>
      </c>
      <c r="I13" s="163">
        <v>154</v>
      </c>
      <c r="J13" s="163">
        <v>112</v>
      </c>
      <c r="K13" s="164">
        <v>62</v>
      </c>
      <c r="L13" s="162">
        <f>SUM(H13:K13)</f>
        <v>351</v>
      </c>
    </row>
    <row r="14" spans="1:12" ht="39" thickBot="1">
      <c r="A14" s="265"/>
      <c r="B14" s="185"/>
      <c r="C14" s="185"/>
      <c r="D14" s="185"/>
      <c r="E14" s="185"/>
      <c r="F14" s="84">
        <v>450</v>
      </c>
      <c r="G14" s="19" t="s">
        <v>159</v>
      </c>
      <c r="H14" s="163">
        <v>27</v>
      </c>
      <c r="I14" s="163">
        <v>0</v>
      </c>
      <c r="J14" s="163">
        <v>5</v>
      </c>
      <c r="K14" s="164">
        <v>47</v>
      </c>
      <c r="L14" s="162">
        <f>SUM(H14:K14)</f>
        <v>79</v>
      </c>
    </row>
    <row r="15" spans="1:12" ht="39" thickBot="1">
      <c r="A15" s="265"/>
      <c r="B15" s="185"/>
      <c r="C15" s="185"/>
      <c r="D15" s="185"/>
      <c r="E15" s="185"/>
      <c r="F15" s="84">
        <v>1000</v>
      </c>
      <c r="G15" s="19" t="s">
        <v>160</v>
      </c>
      <c r="H15" s="163">
        <v>125</v>
      </c>
      <c r="I15" s="163">
        <v>114</v>
      </c>
      <c r="J15" s="163">
        <v>70</v>
      </c>
      <c r="K15" s="164">
        <v>24</v>
      </c>
      <c r="L15" s="162">
        <f>SUM(H15:K15)</f>
        <v>333</v>
      </c>
    </row>
    <row r="16" spans="1:12" ht="38.25">
      <c r="A16" s="266"/>
      <c r="B16" s="186"/>
      <c r="C16" s="186"/>
      <c r="D16" s="186"/>
      <c r="E16" s="186"/>
      <c r="F16" s="84">
        <v>250</v>
      </c>
      <c r="G16" s="19" t="s">
        <v>161</v>
      </c>
      <c r="H16" s="163">
        <v>2</v>
      </c>
      <c r="I16" s="163">
        <v>10</v>
      </c>
      <c r="J16" s="163">
        <v>4</v>
      </c>
      <c r="K16" s="164">
        <v>3</v>
      </c>
      <c r="L16" s="162">
        <f>SUM(H16:K16)</f>
        <v>19</v>
      </c>
    </row>
  </sheetData>
  <mergeCells count="14">
    <mergeCell ref="B8:C8"/>
    <mergeCell ref="A6:D6"/>
    <mergeCell ref="B7:C7"/>
    <mergeCell ref="A1:L1"/>
    <mergeCell ref="A2:L2"/>
    <mergeCell ref="A3:L3"/>
    <mergeCell ref="A10:G10"/>
    <mergeCell ref="H10:K10"/>
    <mergeCell ref="L10:L11"/>
    <mergeCell ref="A12:A16"/>
    <mergeCell ref="B12:B16"/>
    <mergeCell ref="C12:C16"/>
    <mergeCell ref="D12:D16"/>
    <mergeCell ref="E12:E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XFD1"/>
    </sheetView>
  </sheetViews>
  <sheetFormatPr baseColWidth="10" defaultRowHeight="15"/>
  <sheetData>
    <row r="1" spans="1:12" ht="51.7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65</v>
      </c>
      <c r="C8" s="197"/>
      <c r="D8" s="2" t="s">
        <v>196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05"/>
      <c r="I9" s="105"/>
      <c r="J9" s="105"/>
      <c r="K9" s="105"/>
      <c r="L9" s="15"/>
    </row>
    <row r="10" spans="1:12" ht="16.5" thickBot="1">
      <c r="A10" s="198" t="s">
        <v>3</v>
      </c>
      <c r="B10" s="199"/>
      <c r="C10" s="199"/>
      <c r="D10" s="199"/>
      <c r="E10" s="199"/>
      <c r="F10" s="199"/>
      <c r="G10" s="200"/>
      <c r="H10" s="199">
        <v>2021</v>
      </c>
      <c r="I10" s="199"/>
      <c r="J10" s="199"/>
      <c r="K10" s="200"/>
      <c r="L10" s="267" t="s">
        <v>197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106" t="s">
        <v>9</v>
      </c>
      <c r="I11" s="106" t="s">
        <v>10</v>
      </c>
      <c r="J11" s="106" t="s">
        <v>11</v>
      </c>
      <c r="K11" s="106" t="s">
        <v>12</v>
      </c>
      <c r="L11" s="267"/>
    </row>
    <row r="12" spans="1:12" ht="102.75" thickBot="1">
      <c r="A12" s="223" t="s">
        <v>50</v>
      </c>
      <c r="B12" s="184">
        <v>13965</v>
      </c>
      <c r="C12" s="184" t="s">
        <v>198</v>
      </c>
      <c r="D12" s="184" t="s">
        <v>199</v>
      </c>
      <c r="E12" s="84" t="s">
        <v>200</v>
      </c>
      <c r="F12" s="108">
        <v>100</v>
      </c>
      <c r="G12" s="17" t="s">
        <v>201</v>
      </c>
      <c r="H12" s="154">
        <v>5</v>
      </c>
      <c r="I12" s="154">
        <v>0</v>
      </c>
      <c r="J12" s="154">
        <v>3</v>
      </c>
      <c r="K12" s="154">
        <v>2</v>
      </c>
      <c r="L12" s="155">
        <f>SUM(H12:K12)</f>
        <v>10</v>
      </c>
    </row>
    <row r="13" spans="1:12" ht="153.75" thickBot="1">
      <c r="A13" s="238"/>
      <c r="B13" s="185"/>
      <c r="C13" s="185"/>
      <c r="D13" s="185"/>
      <c r="E13" s="17" t="s">
        <v>202</v>
      </c>
      <c r="F13" s="108">
        <v>50</v>
      </c>
      <c r="G13" s="17" t="s">
        <v>203</v>
      </c>
      <c r="H13" s="154">
        <v>0</v>
      </c>
      <c r="I13" s="154">
        <v>1</v>
      </c>
      <c r="J13" s="154">
        <v>5</v>
      </c>
      <c r="K13" s="154">
        <v>4</v>
      </c>
      <c r="L13" s="155">
        <f>SUM(H13:K13)</f>
        <v>10</v>
      </c>
    </row>
    <row r="14" spans="1:12" ht="230.25" thickBot="1">
      <c r="A14" s="238"/>
      <c r="B14" s="185"/>
      <c r="C14" s="185"/>
      <c r="D14" s="185"/>
      <c r="E14" s="17" t="s">
        <v>204</v>
      </c>
      <c r="F14" s="108">
        <v>50</v>
      </c>
      <c r="G14" s="17" t="s">
        <v>205</v>
      </c>
      <c r="H14" s="154">
        <v>5</v>
      </c>
      <c r="I14" s="154">
        <v>6</v>
      </c>
      <c r="J14" s="154">
        <v>3</v>
      </c>
      <c r="K14" s="154">
        <v>0</v>
      </c>
      <c r="L14" s="155">
        <f>SUM(H14:K14)</f>
        <v>14</v>
      </c>
    </row>
    <row r="15" spans="1:12" ht="64.5" thickBot="1">
      <c r="A15" s="224"/>
      <c r="B15" s="186"/>
      <c r="C15" s="186"/>
      <c r="D15" s="186"/>
      <c r="E15" s="84" t="s">
        <v>206</v>
      </c>
      <c r="F15" s="108">
        <v>50</v>
      </c>
      <c r="G15" s="17" t="s">
        <v>207</v>
      </c>
      <c r="H15" s="154">
        <v>0</v>
      </c>
      <c r="I15" s="154">
        <v>0</v>
      </c>
      <c r="J15" s="154">
        <v>1</v>
      </c>
      <c r="K15" s="154">
        <v>1</v>
      </c>
      <c r="L15" s="155">
        <f>SUM(H15:K15)</f>
        <v>2</v>
      </c>
    </row>
  </sheetData>
  <mergeCells count="13">
    <mergeCell ref="A1:L1"/>
    <mergeCell ref="A2:L2"/>
    <mergeCell ref="A3:L3"/>
    <mergeCell ref="H10:K10"/>
    <mergeCell ref="L10:L11"/>
    <mergeCell ref="B8:C8"/>
    <mergeCell ref="A6:D6"/>
    <mergeCell ref="B7:C7"/>
    <mergeCell ref="A12:A15"/>
    <mergeCell ref="B12:B15"/>
    <mergeCell ref="C12:C15"/>
    <mergeCell ref="D12:D15"/>
    <mergeCell ref="A10:G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5"/>
  <sheetViews>
    <sheetView topLeftCell="A13" workbookViewId="0">
      <selection activeCell="L14" sqref="L14"/>
    </sheetView>
  </sheetViews>
  <sheetFormatPr baseColWidth="10" defaultRowHeight="15"/>
  <sheetData>
    <row r="1" spans="1:12" ht="59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47</v>
      </c>
      <c r="C8" s="197"/>
      <c r="D8" s="2" t="s">
        <v>189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240">
        <v>2021</v>
      </c>
      <c r="I10" s="240"/>
      <c r="J10" s="240"/>
      <c r="K10" s="240"/>
      <c r="L10" s="202" t="s">
        <v>22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3" t="s">
        <v>9</v>
      </c>
      <c r="I11" s="53" t="s">
        <v>10</v>
      </c>
      <c r="J11" s="53" t="s">
        <v>11</v>
      </c>
      <c r="K11" s="53" t="s">
        <v>12</v>
      </c>
      <c r="L11" s="263"/>
    </row>
    <row r="12" spans="1:12" ht="409.5">
      <c r="A12" s="85" t="s">
        <v>190</v>
      </c>
      <c r="B12" s="84">
        <v>13853</v>
      </c>
      <c r="C12" s="84" t="s">
        <v>191</v>
      </c>
      <c r="D12" s="84" t="s">
        <v>192</v>
      </c>
      <c r="E12" s="84" t="s">
        <v>193</v>
      </c>
      <c r="F12" s="19">
        <v>10</v>
      </c>
      <c r="G12" s="17" t="s">
        <v>194</v>
      </c>
      <c r="H12" s="165">
        <v>4</v>
      </c>
      <c r="I12" s="165">
        <v>6</v>
      </c>
      <c r="J12" s="165">
        <v>11</v>
      </c>
      <c r="K12" s="165">
        <v>3</v>
      </c>
      <c r="L12" s="166">
        <f>SUM(H12:K12)</f>
        <v>24</v>
      </c>
    </row>
    <row r="13" spans="1:12" ht="369.75">
      <c r="A13" s="85" t="s">
        <v>116</v>
      </c>
      <c r="B13" s="84">
        <v>13853</v>
      </c>
      <c r="C13" s="84" t="s">
        <v>191</v>
      </c>
      <c r="D13" s="84" t="s">
        <v>192</v>
      </c>
      <c r="E13" s="84" t="s">
        <v>195</v>
      </c>
      <c r="F13" s="104">
        <v>160</v>
      </c>
      <c r="G13" s="17" t="s">
        <v>194</v>
      </c>
      <c r="H13" s="178">
        <v>120</v>
      </c>
      <c r="I13" s="178">
        <v>130</v>
      </c>
      <c r="J13" s="178">
        <v>145</v>
      </c>
      <c r="K13" s="178">
        <v>170</v>
      </c>
      <c r="L13" s="179">
        <f>SUM(H13:K13)</f>
        <v>565</v>
      </c>
    </row>
    <row r="14" spans="1: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>
      <c r="L15">
        <f>SUM(L9)</f>
        <v>0</v>
      </c>
    </row>
  </sheetData>
  <mergeCells count="9">
    <mergeCell ref="A1:L1"/>
    <mergeCell ref="A2:L2"/>
    <mergeCell ref="A3:L3"/>
    <mergeCell ref="A10:G10"/>
    <mergeCell ref="H10:K10"/>
    <mergeCell ref="L10:L11"/>
    <mergeCell ref="A6:D6"/>
    <mergeCell ref="B7:C7"/>
    <mergeCell ref="B8:C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L28" sqref="L28"/>
    </sheetView>
  </sheetViews>
  <sheetFormatPr baseColWidth="10" defaultRowHeight="15"/>
  <sheetData>
    <row r="1" spans="1:12" ht="55.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31</v>
      </c>
      <c r="C8" s="197"/>
      <c r="D8" s="2" t="s">
        <v>208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189">
        <v>2021</v>
      </c>
      <c r="I10" s="189"/>
      <c r="J10" s="189"/>
      <c r="K10" s="201"/>
      <c r="L10" s="109" t="s">
        <v>49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110" t="s">
        <v>9</v>
      </c>
      <c r="I11" s="107" t="s">
        <v>10</v>
      </c>
      <c r="J11" s="106" t="s">
        <v>11</v>
      </c>
      <c r="K11" s="111" t="s">
        <v>12</v>
      </c>
      <c r="L11" s="112"/>
    </row>
    <row r="12" spans="1:12" ht="26.25" thickBot="1">
      <c r="A12" s="223" t="s">
        <v>209</v>
      </c>
      <c r="B12" s="184">
        <v>14045</v>
      </c>
      <c r="C12" s="184" t="s">
        <v>210</v>
      </c>
      <c r="D12" s="184" t="s">
        <v>211</v>
      </c>
      <c r="E12" s="84" t="s">
        <v>212</v>
      </c>
      <c r="F12" s="259" t="s">
        <v>213</v>
      </c>
      <c r="G12" s="19" t="s">
        <v>41</v>
      </c>
      <c r="H12" s="121">
        <v>8</v>
      </c>
      <c r="I12" s="121">
        <v>14</v>
      </c>
      <c r="J12" s="121">
        <v>18</v>
      </c>
      <c r="K12" s="121">
        <v>14</v>
      </c>
      <c r="L12" s="122">
        <f t="shared" ref="L12:L19" si="0">SUM(H12:K12)</f>
        <v>54</v>
      </c>
    </row>
    <row r="13" spans="1:12" ht="51.75" thickBot="1">
      <c r="A13" s="238"/>
      <c r="B13" s="185"/>
      <c r="C13" s="185"/>
      <c r="D13" s="185"/>
      <c r="E13" s="84" t="s">
        <v>214</v>
      </c>
      <c r="F13" s="260"/>
      <c r="G13" s="19" t="s">
        <v>41</v>
      </c>
      <c r="H13" s="123">
        <v>0</v>
      </c>
      <c r="I13" s="123">
        <v>0</v>
      </c>
      <c r="J13" s="123">
        <v>0</v>
      </c>
      <c r="K13" s="123">
        <v>1</v>
      </c>
      <c r="L13" s="122">
        <f t="shared" si="0"/>
        <v>1</v>
      </c>
    </row>
    <row r="14" spans="1:12" ht="39" thickBot="1">
      <c r="A14" s="238"/>
      <c r="B14" s="185"/>
      <c r="C14" s="185"/>
      <c r="D14" s="185"/>
      <c r="E14" s="84" t="s">
        <v>215</v>
      </c>
      <c r="F14" s="260"/>
      <c r="G14" s="19" t="s">
        <v>41</v>
      </c>
      <c r="H14" s="123">
        <v>0</v>
      </c>
      <c r="I14" s="123">
        <v>0</v>
      </c>
      <c r="J14" s="123">
        <v>0</v>
      </c>
      <c r="K14" s="123">
        <v>0</v>
      </c>
      <c r="L14" s="122">
        <f t="shared" si="0"/>
        <v>0</v>
      </c>
    </row>
    <row r="15" spans="1:12" ht="26.25" thickBot="1">
      <c r="A15" s="238"/>
      <c r="B15" s="185"/>
      <c r="C15" s="185"/>
      <c r="D15" s="185"/>
      <c r="E15" s="84" t="s">
        <v>216</v>
      </c>
      <c r="F15" s="260"/>
      <c r="G15" s="19" t="s">
        <v>41</v>
      </c>
      <c r="H15" s="123">
        <v>0</v>
      </c>
      <c r="I15" s="123">
        <v>4</v>
      </c>
      <c r="J15" s="123">
        <v>0</v>
      </c>
      <c r="K15" s="123">
        <v>0</v>
      </c>
      <c r="L15" s="122">
        <f t="shared" si="0"/>
        <v>4</v>
      </c>
    </row>
    <row r="16" spans="1:12" ht="39" thickBot="1">
      <c r="A16" s="238"/>
      <c r="B16" s="185"/>
      <c r="C16" s="185"/>
      <c r="D16" s="185"/>
      <c r="E16" s="84" t="s">
        <v>217</v>
      </c>
      <c r="F16" s="260"/>
      <c r="G16" s="17" t="s">
        <v>218</v>
      </c>
      <c r="H16" s="123">
        <v>5</v>
      </c>
      <c r="I16" s="123">
        <v>13</v>
      </c>
      <c r="J16" s="123">
        <v>16</v>
      </c>
      <c r="K16" s="123">
        <v>23</v>
      </c>
      <c r="L16" s="122">
        <f t="shared" si="0"/>
        <v>57</v>
      </c>
    </row>
    <row r="17" spans="1:12" ht="51.75" thickBot="1">
      <c r="A17" s="238"/>
      <c r="B17" s="185"/>
      <c r="C17" s="185"/>
      <c r="D17" s="185"/>
      <c r="E17" s="64" t="s">
        <v>219</v>
      </c>
      <c r="F17" s="260"/>
      <c r="G17" s="17" t="s">
        <v>218</v>
      </c>
      <c r="H17" s="123">
        <v>0</v>
      </c>
      <c r="I17" s="123">
        <v>6</v>
      </c>
      <c r="J17" s="123">
        <v>0</v>
      </c>
      <c r="K17" s="123">
        <v>0</v>
      </c>
      <c r="L17" s="122">
        <f t="shared" si="0"/>
        <v>6</v>
      </c>
    </row>
    <row r="18" spans="1:12" ht="51.75" thickBot="1">
      <c r="A18" s="238"/>
      <c r="B18" s="185"/>
      <c r="C18" s="185"/>
      <c r="D18" s="185"/>
      <c r="E18" s="84" t="s">
        <v>220</v>
      </c>
      <c r="F18" s="260"/>
      <c r="G18" s="17" t="s">
        <v>218</v>
      </c>
      <c r="H18" s="123">
        <v>1</v>
      </c>
      <c r="I18" s="123">
        <v>11</v>
      </c>
      <c r="J18" s="123">
        <v>7</v>
      </c>
      <c r="K18" s="123">
        <v>0</v>
      </c>
      <c r="L18" s="122">
        <f t="shared" si="0"/>
        <v>19</v>
      </c>
    </row>
    <row r="19" spans="1:12" ht="26.25" thickBot="1">
      <c r="A19" s="238"/>
      <c r="B19" s="185"/>
      <c r="C19" s="185"/>
      <c r="D19" s="185"/>
      <c r="E19" s="84" t="s">
        <v>221</v>
      </c>
      <c r="F19" s="260"/>
      <c r="G19" s="19" t="s">
        <v>222</v>
      </c>
      <c r="H19" s="123">
        <v>0</v>
      </c>
      <c r="I19" s="123">
        <v>0</v>
      </c>
      <c r="J19" s="123">
        <v>0</v>
      </c>
      <c r="K19" s="123">
        <v>0</v>
      </c>
      <c r="L19" s="122">
        <f t="shared" si="0"/>
        <v>0</v>
      </c>
    </row>
    <row r="20" spans="1:12" ht="26.25" thickBot="1">
      <c r="A20" s="238"/>
      <c r="B20" s="185"/>
      <c r="C20" s="185"/>
      <c r="D20" s="185"/>
      <c r="E20" s="84" t="s">
        <v>223</v>
      </c>
      <c r="F20" s="260"/>
      <c r="G20" s="19" t="s">
        <v>222</v>
      </c>
      <c r="H20" s="123">
        <v>0</v>
      </c>
      <c r="I20" s="123">
        <v>0</v>
      </c>
      <c r="J20" s="123">
        <v>0</v>
      </c>
      <c r="K20" s="123">
        <v>0</v>
      </c>
      <c r="L20" s="122">
        <v>0</v>
      </c>
    </row>
    <row r="21" spans="1:12" ht="39" thickBot="1">
      <c r="A21" s="238"/>
      <c r="B21" s="185"/>
      <c r="C21" s="185"/>
      <c r="D21" s="185"/>
      <c r="E21" s="84" t="s">
        <v>224</v>
      </c>
      <c r="F21" s="260"/>
      <c r="G21" s="19" t="s">
        <v>222</v>
      </c>
      <c r="H21" s="123">
        <v>0</v>
      </c>
      <c r="I21" s="123">
        <v>0</v>
      </c>
      <c r="J21" s="123">
        <v>0</v>
      </c>
      <c r="K21" s="123">
        <v>0</v>
      </c>
      <c r="L21" s="122">
        <v>0</v>
      </c>
    </row>
    <row r="22" spans="1:12" ht="51.75" thickBot="1">
      <c r="A22" s="238"/>
      <c r="B22" s="185"/>
      <c r="C22" s="185"/>
      <c r="D22" s="185"/>
      <c r="E22" s="84" t="s">
        <v>225</v>
      </c>
      <c r="F22" s="260"/>
      <c r="G22" s="19" t="s">
        <v>222</v>
      </c>
      <c r="H22" s="123">
        <v>2</v>
      </c>
      <c r="I22" s="123">
        <v>0</v>
      </c>
      <c r="J22" s="123">
        <v>0</v>
      </c>
      <c r="K22" s="123">
        <v>8</v>
      </c>
      <c r="L22" s="122">
        <v>10</v>
      </c>
    </row>
    <row r="23" spans="1:12" ht="51.75" thickBot="1">
      <c r="A23" s="238"/>
      <c r="B23" s="185"/>
      <c r="C23" s="185"/>
      <c r="D23" s="185"/>
      <c r="E23" s="84" t="s">
        <v>226</v>
      </c>
      <c r="F23" s="260"/>
      <c r="G23" s="19" t="s">
        <v>222</v>
      </c>
      <c r="H23" s="123">
        <v>2</v>
      </c>
      <c r="I23" s="123">
        <v>4</v>
      </c>
      <c r="J23" s="123">
        <v>10</v>
      </c>
      <c r="K23" s="123">
        <v>0</v>
      </c>
      <c r="L23" s="122">
        <f>SUM(H23:K23)</f>
        <v>16</v>
      </c>
    </row>
    <row r="24" spans="1:12" ht="51.75" thickBot="1">
      <c r="A24" s="238"/>
      <c r="B24" s="185"/>
      <c r="C24" s="185"/>
      <c r="D24" s="185"/>
      <c r="E24" s="84" t="s">
        <v>227</v>
      </c>
      <c r="F24" s="260"/>
      <c r="G24" s="19" t="s">
        <v>222</v>
      </c>
      <c r="H24" s="123">
        <v>0</v>
      </c>
      <c r="I24" s="123">
        <v>0</v>
      </c>
      <c r="J24" s="123">
        <v>7</v>
      </c>
      <c r="K24" s="123">
        <v>4</v>
      </c>
      <c r="L24" s="122">
        <f>SUM(H24:K24)</f>
        <v>11</v>
      </c>
    </row>
    <row r="25" spans="1:12" ht="39" thickBot="1">
      <c r="A25" s="238"/>
      <c r="B25" s="185"/>
      <c r="C25" s="185"/>
      <c r="D25" s="185"/>
      <c r="E25" s="84" t="s">
        <v>228</v>
      </c>
      <c r="F25" s="260"/>
      <c r="G25" s="19" t="s">
        <v>229</v>
      </c>
      <c r="H25" s="123">
        <v>4</v>
      </c>
      <c r="I25" s="123">
        <v>6</v>
      </c>
      <c r="J25" s="123">
        <v>2</v>
      </c>
      <c r="K25" s="123">
        <v>5</v>
      </c>
      <c r="L25" s="122">
        <f>SUM(H25:K25)</f>
        <v>17</v>
      </c>
    </row>
    <row r="26" spans="1:12" ht="39" thickBot="1">
      <c r="A26" s="268"/>
      <c r="B26" s="269"/>
      <c r="C26" s="269"/>
      <c r="D26" s="269"/>
      <c r="E26" s="113" t="s">
        <v>230</v>
      </c>
      <c r="F26" s="270"/>
      <c r="G26" s="114" t="s">
        <v>231</v>
      </c>
      <c r="H26" s="123">
        <v>1</v>
      </c>
      <c r="I26" s="123">
        <v>0</v>
      </c>
      <c r="J26" s="123">
        <v>0</v>
      </c>
      <c r="K26" s="123">
        <v>0</v>
      </c>
      <c r="L26" s="122">
        <f>SUM(H26:K26)</f>
        <v>1</v>
      </c>
    </row>
    <row r="27" spans="1:12" ht="15.75" thickBot="1">
      <c r="H27" s="124">
        <v>24</v>
      </c>
      <c r="I27" s="124">
        <v>58</v>
      </c>
      <c r="J27" s="124">
        <v>60</v>
      </c>
      <c r="K27" s="124">
        <v>55</v>
      </c>
      <c r="L27" s="125">
        <f>SUM(H27:K27)</f>
        <v>197</v>
      </c>
    </row>
  </sheetData>
  <mergeCells count="13">
    <mergeCell ref="B8:C8"/>
    <mergeCell ref="A6:D6"/>
    <mergeCell ref="B7:C7"/>
    <mergeCell ref="A1:L1"/>
    <mergeCell ref="A2:L2"/>
    <mergeCell ref="A3:L3"/>
    <mergeCell ref="A10:G10"/>
    <mergeCell ref="H10:K10"/>
    <mergeCell ref="A12:A26"/>
    <mergeCell ref="B12:B26"/>
    <mergeCell ref="C12:C26"/>
    <mergeCell ref="D12:D26"/>
    <mergeCell ref="F12:F2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14" sqref="I14"/>
    </sheetView>
  </sheetViews>
  <sheetFormatPr baseColWidth="10" defaultRowHeight="15"/>
  <sheetData>
    <row r="1" spans="1:12" ht="55.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5.75" thickBot="1">
      <c r="A4" s="115"/>
      <c r="B4" s="10"/>
      <c r="C4" s="10"/>
      <c r="D4" s="10"/>
      <c r="E4" s="10"/>
      <c r="F4" s="10"/>
      <c r="G4" s="10"/>
    </row>
    <row r="5" spans="1:12">
      <c r="A5" s="190" t="s">
        <v>0</v>
      </c>
      <c r="B5" s="191"/>
      <c r="C5" s="192"/>
      <c r="D5" s="193"/>
      <c r="E5" s="5"/>
      <c r="F5" s="10"/>
      <c r="G5" s="10"/>
    </row>
    <row r="6" spans="1:12" ht="60">
      <c r="A6" s="8" t="s">
        <v>1</v>
      </c>
      <c r="B6" s="194" t="s">
        <v>2</v>
      </c>
      <c r="C6" s="195"/>
      <c r="D6" s="1" t="s">
        <v>17</v>
      </c>
      <c r="E6" s="5"/>
      <c r="F6" s="10"/>
      <c r="G6" s="10"/>
    </row>
    <row r="7" spans="1:12" ht="30.75" thickBot="1">
      <c r="A7" s="9" t="s">
        <v>18</v>
      </c>
      <c r="B7" s="196" t="s">
        <v>47</v>
      </c>
      <c r="C7" s="197"/>
      <c r="D7" s="2" t="s">
        <v>232</v>
      </c>
      <c r="E7" s="10"/>
      <c r="F7" s="10"/>
      <c r="G7" s="10"/>
    </row>
    <row r="8" spans="1:12">
      <c r="A8" s="115"/>
      <c r="B8" s="10"/>
      <c r="C8" s="10"/>
      <c r="D8" s="10"/>
      <c r="E8" s="10"/>
      <c r="F8" s="10"/>
      <c r="G8" s="10"/>
    </row>
    <row r="9" spans="1:12" ht="26.25" customHeight="1">
      <c r="A9" s="273" t="s">
        <v>3</v>
      </c>
      <c r="B9" s="273"/>
      <c r="C9" s="273"/>
      <c r="D9" s="273"/>
      <c r="E9" s="273"/>
      <c r="F9" s="273"/>
      <c r="G9" s="273"/>
      <c r="H9" s="271">
        <v>2021</v>
      </c>
      <c r="I9" s="271"/>
      <c r="J9" s="271"/>
      <c r="K9" s="272"/>
      <c r="L9" s="138"/>
    </row>
    <row r="10" spans="1:12" ht="63.75">
      <c r="A10" s="53" t="s">
        <v>13</v>
      </c>
      <c r="B10" s="53" t="s">
        <v>16</v>
      </c>
      <c r="C10" s="53" t="s">
        <v>4</v>
      </c>
      <c r="D10" s="53" t="s">
        <v>5</v>
      </c>
      <c r="E10" s="53" t="s">
        <v>6</v>
      </c>
      <c r="F10" s="53" t="s">
        <v>7</v>
      </c>
      <c r="G10" s="53" t="s">
        <v>8</v>
      </c>
      <c r="H10" s="139" t="s">
        <v>9</v>
      </c>
      <c r="I10" s="136" t="s">
        <v>10</v>
      </c>
      <c r="J10" s="136" t="s">
        <v>11</v>
      </c>
      <c r="K10" s="136" t="s">
        <v>12</v>
      </c>
      <c r="L10" s="138" t="s">
        <v>245</v>
      </c>
    </row>
    <row r="11" spans="1:12" ht="51">
      <c r="A11" s="239" t="s">
        <v>50</v>
      </c>
      <c r="B11" s="239">
        <v>13867</v>
      </c>
      <c r="C11" s="239" t="s">
        <v>233</v>
      </c>
      <c r="D11" s="239" t="s">
        <v>234</v>
      </c>
      <c r="E11" s="98" t="s">
        <v>235</v>
      </c>
      <c r="F11" s="19" t="s">
        <v>54</v>
      </c>
      <c r="G11" s="19" t="s">
        <v>236</v>
      </c>
      <c r="H11" s="137">
        <v>0</v>
      </c>
      <c r="I11" s="137">
        <v>0</v>
      </c>
      <c r="J11" s="137">
        <v>0</v>
      </c>
      <c r="K11" s="137">
        <v>0</v>
      </c>
      <c r="L11" s="133">
        <f>SUM(H11:K11)</f>
        <v>0</v>
      </c>
    </row>
    <row r="12" spans="1:12" ht="76.5">
      <c r="A12" s="239"/>
      <c r="B12" s="239"/>
      <c r="C12" s="239"/>
      <c r="D12" s="239"/>
      <c r="E12" s="98" t="s">
        <v>237</v>
      </c>
      <c r="F12" s="19" t="s">
        <v>54</v>
      </c>
      <c r="G12" s="19" t="s">
        <v>238</v>
      </c>
      <c r="H12" s="134">
        <v>4</v>
      </c>
      <c r="I12" s="134">
        <v>2</v>
      </c>
      <c r="J12" s="134">
        <v>6</v>
      </c>
      <c r="K12" s="134">
        <v>3</v>
      </c>
      <c r="L12" s="135">
        <f>SUM(H12:K12)</f>
        <v>15</v>
      </c>
    </row>
    <row r="13" spans="1:12" ht="153">
      <c r="A13" s="239"/>
      <c r="B13" s="239"/>
      <c r="C13" s="239"/>
      <c r="D13" s="239"/>
      <c r="E13" s="98" t="s">
        <v>239</v>
      </c>
      <c r="F13" s="19" t="s">
        <v>54</v>
      </c>
      <c r="G13" s="19" t="s">
        <v>240</v>
      </c>
      <c r="H13" s="134">
        <v>1</v>
      </c>
      <c r="I13" s="134">
        <v>0</v>
      </c>
      <c r="J13" s="134">
        <v>0</v>
      </c>
      <c r="K13" s="134">
        <v>1</v>
      </c>
      <c r="L13" s="135">
        <f>SUM(H13:K13)</f>
        <v>2</v>
      </c>
    </row>
    <row r="14" spans="1:12" ht="76.5">
      <c r="A14" s="239"/>
      <c r="B14" s="239"/>
      <c r="C14" s="239"/>
      <c r="D14" s="239"/>
      <c r="E14" s="98" t="s">
        <v>241</v>
      </c>
      <c r="F14" s="19" t="s">
        <v>54</v>
      </c>
      <c r="G14" s="19" t="s">
        <v>242</v>
      </c>
      <c r="H14" s="134">
        <v>19</v>
      </c>
      <c r="I14" s="134">
        <v>17</v>
      </c>
      <c r="J14" s="134">
        <v>25</v>
      </c>
      <c r="K14" s="134">
        <v>22</v>
      </c>
      <c r="L14" s="135">
        <f>SUM(H14:K14)</f>
        <v>83</v>
      </c>
    </row>
    <row r="15" spans="1:12" ht="51">
      <c r="A15" s="239"/>
      <c r="B15" s="239"/>
      <c r="C15" s="239"/>
      <c r="D15" s="239"/>
      <c r="E15" s="98" t="s">
        <v>243</v>
      </c>
      <c r="F15" s="19" t="s">
        <v>54</v>
      </c>
      <c r="G15" s="19" t="s">
        <v>244</v>
      </c>
      <c r="H15" s="134">
        <v>0</v>
      </c>
      <c r="I15" s="134">
        <v>0</v>
      </c>
      <c r="J15" s="134">
        <v>0</v>
      </c>
      <c r="K15" s="134">
        <v>0</v>
      </c>
      <c r="L15" s="135">
        <f>SUM(H15:K15)</f>
        <v>0</v>
      </c>
    </row>
  </sheetData>
  <mergeCells count="12">
    <mergeCell ref="H9:K9"/>
    <mergeCell ref="A11:A15"/>
    <mergeCell ref="B11:B15"/>
    <mergeCell ref="C11:C15"/>
    <mergeCell ref="D11:D15"/>
    <mergeCell ref="A9:G9"/>
    <mergeCell ref="B7:C7"/>
    <mergeCell ref="A5:D5"/>
    <mergeCell ref="B6:C6"/>
    <mergeCell ref="A1:L1"/>
    <mergeCell ref="A2:L2"/>
    <mergeCell ref="A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workbookViewId="0">
      <selection sqref="A1:L1"/>
    </sheetView>
  </sheetViews>
  <sheetFormatPr baseColWidth="10" defaultRowHeight="15"/>
  <sheetData>
    <row r="1" spans="1:13" ht="59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3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3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3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3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3" ht="30.75" thickBot="1">
      <c r="A8" s="9" t="s">
        <v>18</v>
      </c>
      <c r="B8" s="196" t="s">
        <v>31</v>
      </c>
      <c r="C8" s="197"/>
      <c r="D8" s="2" t="s">
        <v>32</v>
      </c>
      <c r="E8" s="10"/>
      <c r="F8" s="15"/>
      <c r="G8" s="15"/>
      <c r="H8" s="15"/>
      <c r="I8" s="15"/>
      <c r="J8" s="15"/>
      <c r="K8" s="15"/>
      <c r="L8" s="15"/>
    </row>
    <row r="9" spans="1:13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3" ht="27" thickBot="1">
      <c r="A10" s="198" t="s">
        <v>3</v>
      </c>
      <c r="B10" s="199"/>
      <c r="C10" s="199"/>
      <c r="D10" s="199"/>
      <c r="E10" s="199"/>
      <c r="F10" s="199"/>
      <c r="G10" s="200"/>
      <c r="H10" s="189">
        <v>2021</v>
      </c>
      <c r="I10" s="189"/>
      <c r="J10" s="189"/>
      <c r="K10" s="201"/>
      <c r="L10" s="202" t="s">
        <v>22</v>
      </c>
    </row>
    <row r="11" spans="1:13" ht="63.75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35" t="s">
        <v>33</v>
      </c>
      <c r="I11" s="35" t="s">
        <v>34</v>
      </c>
      <c r="J11" s="35" t="s">
        <v>35</v>
      </c>
      <c r="K11" s="35" t="s">
        <v>36</v>
      </c>
      <c r="L11" s="203"/>
    </row>
    <row r="12" spans="1:13" ht="30">
      <c r="A12" s="204" t="s">
        <v>37</v>
      </c>
      <c r="B12" s="207">
        <v>14044</v>
      </c>
      <c r="C12" s="207" t="s">
        <v>38</v>
      </c>
      <c r="D12" s="207" t="s">
        <v>39</v>
      </c>
      <c r="E12" s="207" t="s">
        <v>40</v>
      </c>
      <c r="F12" s="36">
        <v>230</v>
      </c>
      <c r="G12" s="37" t="s">
        <v>41</v>
      </c>
      <c r="H12" s="38">
        <v>20</v>
      </c>
      <c r="I12" s="38">
        <v>20</v>
      </c>
      <c r="J12" s="38">
        <v>7</v>
      </c>
      <c r="K12" s="38">
        <v>0</v>
      </c>
      <c r="L12" s="39">
        <f t="shared" ref="L12:L17" si="0">SUM(H12:K12)</f>
        <v>47</v>
      </c>
    </row>
    <row r="13" spans="1:13" ht="60">
      <c r="A13" s="205"/>
      <c r="B13" s="208"/>
      <c r="C13" s="208"/>
      <c r="D13" s="208"/>
      <c r="E13" s="208"/>
      <c r="F13" s="40">
        <v>120</v>
      </c>
      <c r="G13" s="37" t="s">
        <v>42</v>
      </c>
      <c r="H13" s="38">
        <v>0</v>
      </c>
      <c r="I13" s="38">
        <v>0</v>
      </c>
      <c r="J13" s="38">
        <v>0</v>
      </c>
      <c r="K13" s="38">
        <v>0</v>
      </c>
      <c r="L13" s="39">
        <f t="shared" si="0"/>
        <v>0</v>
      </c>
    </row>
    <row r="14" spans="1:13" ht="45">
      <c r="A14" s="205"/>
      <c r="B14" s="208"/>
      <c r="C14" s="208"/>
      <c r="D14" s="208"/>
      <c r="E14" s="208"/>
      <c r="F14" s="40">
        <v>25</v>
      </c>
      <c r="G14" s="37" t="s">
        <v>43</v>
      </c>
      <c r="H14" s="38">
        <v>0</v>
      </c>
      <c r="I14" s="38">
        <v>10</v>
      </c>
      <c r="J14" s="38">
        <v>9</v>
      </c>
      <c r="K14" s="38">
        <v>0</v>
      </c>
      <c r="L14" s="39">
        <f t="shared" si="0"/>
        <v>19</v>
      </c>
    </row>
    <row r="15" spans="1:13" ht="60">
      <c r="A15" s="205"/>
      <c r="B15" s="208"/>
      <c r="C15" s="208"/>
      <c r="D15" s="208"/>
      <c r="E15" s="208"/>
      <c r="F15" s="40">
        <v>85</v>
      </c>
      <c r="G15" s="37" t="s">
        <v>44</v>
      </c>
      <c r="H15" s="38">
        <v>4</v>
      </c>
      <c r="I15" s="38">
        <v>18</v>
      </c>
      <c r="J15" s="38">
        <v>4</v>
      </c>
      <c r="K15" s="38">
        <v>3</v>
      </c>
      <c r="L15" s="39">
        <f t="shared" si="0"/>
        <v>29</v>
      </c>
    </row>
    <row r="16" spans="1:13" ht="45">
      <c r="A16" s="205"/>
      <c r="B16" s="208"/>
      <c r="C16" s="208"/>
      <c r="D16" s="208"/>
      <c r="E16" s="208"/>
      <c r="F16" s="40">
        <v>5</v>
      </c>
      <c r="G16" s="37" t="s">
        <v>45</v>
      </c>
      <c r="H16" s="38">
        <v>0</v>
      </c>
      <c r="I16" s="38">
        <v>0</v>
      </c>
      <c r="J16" s="38">
        <v>0</v>
      </c>
      <c r="K16" s="38">
        <v>0</v>
      </c>
      <c r="L16" s="39">
        <f t="shared" si="0"/>
        <v>0</v>
      </c>
      <c r="M16" s="116"/>
    </row>
    <row r="17" spans="1:12">
      <c r="A17" s="206"/>
      <c r="B17" s="209"/>
      <c r="C17" s="209"/>
      <c r="D17" s="209"/>
      <c r="E17" s="209"/>
      <c r="F17" s="40">
        <v>50</v>
      </c>
      <c r="G17" s="41" t="s">
        <v>46</v>
      </c>
      <c r="H17" s="38">
        <v>1</v>
      </c>
      <c r="I17" s="38">
        <v>0</v>
      </c>
      <c r="J17" s="38">
        <v>1</v>
      </c>
      <c r="K17" s="38">
        <v>1</v>
      </c>
      <c r="L17" s="39">
        <f t="shared" si="0"/>
        <v>3</v>
      </c>
    </row>
    <row r="18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</sheetData>
  <mergeCells count="14">
    <mergeCell ref="A6:D6"/>
    <mergeCell ref="B7:C7"/>
    <mergeCell ref="B8:C8"/>
    <mergeCell ref="A3:L3"/>
    <mergeCell ref="A1:L1"/>
    <mergeCell ref="A2:L2"/>
    <mergeCell ref="A10:G10"/>
    <mergeCell ref="H10:K10"/>
    <mergeCell ref="L10:L11"/>
    <mergeCell ref="A12:A17"/>
    <mergeCell ref="B12:B17"/>
    <mergeCell ref="C12:C17"/>
    <mergeCell ref="D12:D17"/>
    <mergeCell ref="E12:E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10" sqref="H10:L10"/>
    </sheetView>
  </sheetViews>
  <sheetFormatPr baseColWidth="10" defaultRowHeight="15"/>
  <sheetData>
    <row r="1" spans="1:12" ht="53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>
      <c r="A6" s="216" t="s">
        <v>0</v>
      </c>
      <c r="B6" s="217"/>
      <c r="C6" s="218"/>
      <c r="D6" s="219"/>
      <c r="E6" s="42"/>
      <c r="F6" s="43"/>
      <c r="G6" s="43"/>
      <c r="H6" s="43"/>
      <c r="I6" s="43"/>
      <c r="J6" s="43"/>
      <c r="K6" s="43"/>
      <c r="L6" s="43"/>
    </row>
    <row r="7" spans="1:12" ht="63">
      <c r="A7" s="44" t="s">
        <v>1</v>
      </c>
      <c r="B7" s="220" t="s">
        <v>2</v>
      </c>
      <c r="C7" s="221"/>
      <c r="D7" s="45" t="s">
        <v>17</v>
      </c>
      <c r="E7" s="42"/>
      <c r="F7" s="43"/>
      <c r="G7" s="43"/>
      <c r="H7" s="43"/>
      <c r="I7" s="43"/>
      <c r="J7" s="43"/>
      <c r="K7" s="43"/>
      <c r="L7" s="43"/>
    </row>
    <row r="8" spans="1:12" ht="32.25" thickBot="1">
      <c r="A8" s="46" t="s">
        <v>18</v>
      </c>
      <c r="B8" s="214" t="s">
        <v>47</v>
      </c>
      <c r="C8" s="215"/>
      <c r="D8" s="47" t="s">
        <v>48</v>
      </c>
      <c r="E8" s="48"/>
      <c r="F8" s="43"/>
      <c r="G8" s="43"/>
      <c r="H8" s="43"/>
      <c r="I8" s="43"/>
      <c r="J8" s="43"/>
      <c r="K8" s="43"/>
      <c r="L8" s="43"/>
    </row>
    <row r="9" spans="1:12" ht="16.5" thickBot="1">
      <c r="A9" s="48"/>
      <c r="B9" s="48"/>
      <c r="C9" s="48"/>
      <c r="D9" s="48"/>
      <c r="E9" s="48"/>
      <c r="F9" s="43"/>
      <c r="G9" s="43"/>
      <c r="H9" s="43"/>
      <c r="I9" s="43"/>
      <c r="J9" s="43"/>
      <c r="K9" s="43"/>
      <c r="L9" s="43"/>
    </row>
    <row r="10" spans="1:12" ht="16.5" thickBot="1">
      <c r="A10" s="198" t="s">
        <v>3</v>
      </c>
      <c r="B10" s="199"/>
      <c r="C10" s="199"/>
      <c r="D10" s="199"/>
      <c r="E10" s="199"/>
      <c r="F10" s="199"/>
      <c r="G10" s="200"/>
      <c r="H10" s="222">
        <v>2021</v>
      </c>
      <c r="I10" s="222"/>
      <c r="J10" s="222"/>
      <c r="K10" s="222"/>
      <c r="L10" s="222"/>
    </row>
    <row r="11" spans="1:12" ht="94.5">
      <c r="A11" s="49" t="s">
        <v>13</v>
      </c>
      <c r="B11" s="50" t="s">
        <v>16</v>
      </c>
      <c r="C11" s="51" t="s">
        <v>4</v>
      </c>
      <c r="D11" s="51" t="s">
        <v>5</v>
      </c>
      <c r="E11" s="51" t="s">
        <v>6</v>
      </c>
      <c r="F11" s="51" t="s">
        <v>7</v>
      </c>
      <c r="G11" s="52" t="s">
        <v>8</v>
      </c>
      <c r="H11" s="54" t="s">
        <v>9</v>
      </c>
      <c r="I11" s="54" t="s">
        <v>10</v>
      </c>
      <c r="J11" s="54" t="s">
        <v>11</v>
      </c>
      <c r="K11" s="54" t="s">
        <v>12</v>
      </c>
      <c r="L11" s="55" t="s">
        <v>49</v>
      </c>
    </row>
    <row r="12" spans="1:12" ht="63">
      <c r="A12" s="210" t="s">
        <v>50</v>
      </c>
      <c r="B12" s="210">
        <v>13872</v>
      </c>
      <c r="C12" s="210" t="s">
        <v>51</v>
      </c>
      <c r="D12" s="210" t="s">
        <v>52</v>
      </c>
      <c r="E12" s="210" t="s">
        <v>53</v>
      </c>
      <c r="F12" s="56" t="s">
        <v>54</v>
      </c>
      <c r="G12" s="57" t="s">
        <v>55</v>
      </c>
      <c r="H12" s="129">
        <v>11</v>
      </c>
      <c r="I12" s="129">
        <v>11</v>
      </c>
      <c r="J12" s="129">
        <v>18</v>
      </c>
      <c r="K12" s="129">
        <v>24</v>
      </c>
      <c r="L12" s="127">
        <f t="shared" ref="L12:L18" si="0">SUM(H12:K12)</f>
        <v>64</v>
      </c>
    </row>
    <row r="13" spans="1:12" ht="78.75">
      <c r="A13" s="210"/>
      <c r="B13" s="210"/>
      <c r="C13" s="210"/>
      <c r="D13" s="210"/>
      <c r="E13" s="210"/>
      <c r="F13" s="56" t="s">
        <v>54</v>
      </c>
      <c r="G13" s="57" t="s">
        <v>56</v>
      </c>
      <c r="H13" s="129">
        <v>3</v>
      </c>
      <c r="I13" s="129">
        <v>1</v>
      </c>
      <c r="J13" s="129">
        <v>2</v>
      </c>
      <c r="K13" s="129">
        <v>2</v>
      </c>
      <c r="L13" s="130">
        <f t="shared" si="0"/>
        <v>8</v>
      </c>
    </row>
    <row r="14" spans="1:12" ht="63">
      <c r="A14" s="210"/>
      <c r="B14" s="210"/>
      <c r="C14" s="210"/>
      <c r="D14" s="210"/>
      <c r="E14" s="210"/>
      <c r="F14" s="56" t="s">
        <v>54</v>
      </c>
      <c r="G14" s="57" t="s">
        <v>57</v>
      </c>
      <c r="H14" s="129">
        <v>28</v>
      </c>
      <c r="I14" s="129">
        <v>6</v>
      </c>
      <c r="J14" s="129">
        <v>83</v>
      </c>
      <c r="K14" s="129">
        <v>3</v>
      </c>
      <c r="L14" s="130">
        <f t="shared" si="0"/>
        <v>120</v>
      </c>
    </row>
    <row r="15" spans="1:12" ht="78.75">
      <c r="A15" s="210"/>
      <c r="B15" s="210"/>
      <c r="C15" s="210"/>
      <c r="D15" s="210"/>
      <c r="E15" s="210"/>
      <c r="F15" s="56" t="s">
        <v>54</v>
      </c>
      <c r="G15" s="57" t="s">
        <v>58</v>
      </c>
      <c r="H15" s="129">
        <v>5</v>
      </c>
      <c r="I15" s="129">
        <v>16</v>
      </c>
      <c r="J15" s="129">
        <v>2</v>
      </c>
      <c r="K15" s="129">
        <v>2</v>
      </c>
      <c r="L15" s="130">
        <f t="shared" si="0"/>
        <v>25</v>
      </c>
    </row>
    <row r="16" spans="1:12" ht="157.5">
      <c r="A16" s="210"/>
      <c r="B16" s="210"/>
      <c r="C16" s="210"/>
      <c r="D16" s="210"/>
      <c r="E16" s="210" t="s">
        <v>59</v>
      </c>
      <c r="F16" s="56" t="s">
        <v>54</v>
      </c>
      <c r="G16" s="57" t="s">
        <v>60</v>
      </c>
      <c r="H16" s="129">
        <v>4</v>
      </c>
      <c r="I16" s="129">
        <v>2</v>
      </c>
      <c r="J16" s="129">
        <v>3</v>
      </c>
      <c r="K16" s="129">
        <v>3</v>
      </c>
      <c r="L16" s="128">
        <f t="shared" si="0"/>
        <v>12</v>
      </c>
    </row>
    <row r="17" spans="1:13" ht="126">
      <c r="A17" s="210"/>
      <c r="B17" s="210"/>
      <c r="C17" s="210"/>
      <c r="D17" s="210"/>
      <c r="E17" s="210"/>
      <c r="F17" s="56" t="s">
        <v>54</v>
      </c>
      <c r="G17" s="57" t="s">
        <v>61</v>
      </c>
      <c r="H17" s="129">
        <v>13</v>
      </c>
      <c r="I17" s="129">
        <v>5</v>
      </c>
      <c r="J17" s="129">
        <v>20</v>
      </c>
      <c r="K17" s="129">
        <v>20</v>
      </c>
      <c r="L17" s="130">
        <f t="shared" si="0"/>
        <v>58</v>
      </c>
    </row>
    <row r="18" spans="1:13" ht="78.75">
      <c r="A18" s="210"/>
      <c r="B18" s="210"/>
      <c r="C18" s="210"/>
      <c r="D18" s="210"/>
      <c r="E18" s="57" t="s">
        <v>59</v>
      </c>
      <c r="F18" s="56" t="s">
        <v>54</v>
      </c>
      <c r="G18" s="57" t="s">
        <v>62</v>
      </c>
      <c r="H18" s="129">
        <v>0</v>
      </c>
      <c r="I18" s="129">
        <v>0</v>
      </c>
      <c r="J18" s="129">
        <v>1</v>
      </c>
      <c r="K18" s="129">
        <v>1</v>
      </c>
      <c r="L18" s="130">
        <f t="shared" si="0"/>
        <v>2</v>
      </c>
      <c r="M18">
        <f>SUM(H18:K18)</f>
        <v>2</v>
      </c>
    </row>
    <row r="19" spans="1:13" ht="15" customHeight="1">
      <c r="A19" s="210"/>
      <c r="B19" s="210"/>
      <c r="C19" s="210"/>
      <c r="D19" s="210"/>
      <c r="E19" s="210" t="s">
        <v>63</v>
      </c>
      <c r="F19" s="211" t="s">
        <v>54</v>
      </c>
      <c r="G19" s="210" t="s">
        <v>64</v>
      </c>
      <c r="H19" s="210">
        <v>1</v>
      </c>
      <c r="I19" s="210">
        <v>3</v>
      </c>
      <c r="J19" s="210">
        <v>3</v>
      </c>
      <c r="K19" s="210">
        <v>2</v>
      </c>
      <c r="L19" s="212">
        <f>SUM(H19:K20)</f>
        <v>9</v>
      </c>
    </row>
    <row r="20" spans="1:13" ht="15" customHeight="1">
      <c r="A20" s="210"/>
      <c r="B20" s="210"/>
      <c r="C20" s="210"/>
      <c r="D20" s="210"/>
      <c r="E20" s="210"/>
      <c r="F20" s="211"/>
      <c r="G20" s="210"/>
      <c r="H20" s="210"/>
      <c r="I20" s="210"/>
      <c r="J20" s="210"/>
      <c r="K20" s="210"/>
      <c r="L20" s="213"/>
    </row>
    <row r="21" spans="1:13" ht="15.75">
      <c r="A21" s="15"/>
      <c r="B21" s="15"/>
      <c r="C21" s="15"/>
      <c r="D21" s="15"/>
      <c r="E21" s="15"/>
      <c r="F21" s="15"/>
      <c r="G21" s="15"/>
      <c r="H21" s="126"/>
      <c r="I21" s="126"/>
      <c r="J21" s="126"/>
      <c r="K21" s="126"/>
      <c r="L21" s="131">
        <f>SUM(L12:L20)</f>
        <v>298</v>
      </c>
    </row>
    <row r="22" spans="1:1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mergeCells count="22">
    <mergeCell ref="L19:L20"/>
    <mergeCell ref="B8:C8"/>
    <mergeCell ref="A6:D6"/>
    <mergeCell ref="B7:C7"/>
    <mergeCell ref="A1:L1"/>
    <mergeCell ref="A2:L2"/>
    <mergeCell ref="A3:L3"/>
    <mergeCell ref="H19:H20"/>
    <mergeCell ref="I19:I20"/>
    <mergeCell ref="J19:J20"/>
    <mergeCell ref="A10:G10"/>
    <mergeCell ref="H10:L10"/>
    <mergeCell ref="A12:A20"/>
    <mergeCell ref="B12:B20"/>
    <mergeCell ref="C12:C20"/>
    <mergeCell ref="D12:D20"/>
    <mergeCell ref="K19:K20"/>
    <mergeCell ref="E12:E15"/>
    <mergeCell ref="E16:E17"/>
    <mergeCell ref="E19:E20"/>
    <mergeCell ref="F19:F20"/>
    <mergeCell ref="G19:G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2" workbookViewId="0">
      <selection activeCell="H12" sqref="H12:K13"/>
    </sheetView>
  </sheetViews>
  <sheetFormatPr baseColWidth="10" defaultRowHeight="15"/>
  <sheetData>
    <row r="1" spans="1:12" ht="57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65</v>
      </c>
      <c r="C8" s="197"/>
      <c r="D8" s="2" t="s">
        <v>66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189">
        <v>2021</v>
      </c>
      <c r="I10" s="189"/>
      <c r="J10" s="189"/>
      <c r="K10" s="201"/>
      <c r="L10" s="187" t="s">
        <v>22</v>
      </c>
    </row>
    <row r="11" spans="1:12" ht="63.75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58" t="s">
        <v>9</v>
      </c>
      <c r="I11" s="20" t="s">
        <v>10</v>
      </c>
      <c r="J11" s="20" t="s">
        <v>11</v>
      </c>
      <c r="K11" s="58" t="s">
        <v>12</v>
      </c>
      <c r="L11" s="188"/>
    </row>
    <row r="12" spans="1:12" ht="76.5">
      <c r="A12" s="223" t="s">
        <v>67</v>
      </c>
      <c r="B12" s="184">
        <v>13961</v>
      </c>
      <c r="C12" s="184" t="s">
        <v>68</v>
      </c>
      <c r="D12" s="184" t="s">
        <v>69</v>
      </c>
      <c r="E12" s="184" t="s">
        <v>68</v>
      </c>
      <c r="F12" s="59">
        <v>150000</v>
      </c>
      <c r="G12" s="60" t="s">
        <v>70</v>
      </c>
      <c r="H12" s="156" t="s">
        <v>247</v>
      </c>
      <c r="I12" s="156" t="s">
        <v>247</v>
      </c>
      <c r="J12" s="158">
        <v>10744</v>
      </c>
      <c r="K12" s="158">
        <v>11789</v>
      </c>
      <c r="L12" s="157">
        <f>SUM(J12:K12)</f>
        <v>22533</v>
      </c>
    </row>
    <row r="13" spans="1:12" ht="76.5">
      <c r="A13" s="224"/>
      <c r="B13" s="186"/>
      <c r="C13" s="186"/>
      <c r="D13" s="186"/>
      <c r="E13" s="186"/>
      <c r="F13" s="59">
        <v>1000</v>
      </c>
      <c r="G13" s="59" t="s">
        <v>71</v>
      </c>
      <c r="H13" s="156" t="s">
        <v>247</v>
      </c>
      <c r="I13" s="156" t="s">
        <v>247</v>
      </c>
      <c r="J13" s="159">
        <v>100</v>
      </c>
      <c r="K13" s="159">
        <v>100</v>
      </c>
      <c r="L13" s="157">
        <v>200</v>
      </c>
    </row>
  </sheetData>
  <mergeCells count="14">
    <mergeCell ref="A1:L1"/>
    <mergeCell ref="A2:L2"/>
    <mergeCell ref="A3:L3"/>
    <mergeCell ref="L10:L11"/>
    <mergeCell ref="A6:D6"/>
    <mergeCell ref="B7:C7"/>
    <mergeCell ref="B8:C8"/>
    <mergeCell ref="A10:G10"/>
    <mergeCell ref="H10:K10"/>
    <mergeCell ref="A12:A13"/>
    <mergeCell ref="B12:B13"/>
    <mergeCell ref="C12:C13"/>
    <mergeCell ref="D12:D13"/>
    <mergeCell ref="E12:E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40" sqref="L40"/>
    </sheetView>
  </sheetViews>
  <sheetFormatPr baseColWidth="10" defaultRowHeight="15"/>
  <sheetData>
    <row r="1" spans="1:12" ht="57.7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227" t="s">
        <v>0</v>
      </c>
      <c r="B6" s="228"/>
      <c r="C6" s="229"/>
      <c r="D6" s="230"/>
      <c r="E6" s="63"/>
      <c r="F6" s="64"/>
      <c r="G6" s="64"/>
      <c r="H6" s="64"/>
      <c r="I6" s="64"/>
      <c r="J6" s="64"/>
      <c r="K6" s="64"/>
      <c r="L6" s="64"/>
    </row>
    <row r="7" spans="1:12" ht="38.25">
      <c r="A7" s="65" t="s">
        <v>1</v>
      </c>
      <c r="B7" s="231" t="s">
        <v>2</v>
      </c>
      <c r="C7" s="232"/>
      <c r="D7" s="66" t="s">
        <v>17</v>
      </c>
      <c r="E7" s="63"/>
      <c r="F7" s="64"/>
      <c r="G7" s="64"/>
      <c r="H7" s="64"/>
      <c r="I7" s="64"/>
      <c r="J7" s="64"/>
      <c r="K7" s="64"/>
      <c r="L7" s="64"/>
    </row>
    <row r="8" spans="1:12" ht="39" thickBot="1">
      <c r="A8" s="67" t="s">
        <v>18</v>
      </c>
      <c r="B8" s="196" t="s">
        <v>72</v>
      </c>
      <c r="C8" s="197"/>
      <c r="D8" s="2" t="s">
        <v>73</v>
      </c>
      <c r="E8" s="68"/>
      <c r="F8" s="64"/>
      <c r="G8" s="64"/>
      <c r="H8" s="64"/>
      <c r="I8" s="64"/>
      <c r="J8" s="64"/>
      <c r="K8" s="64"/>
      <c r="L8" s="64"/>
    </row>
    <row r="9" spans="1:12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15.75" thickBot="1">
      <c r="A10" s="233" t="s">
        <v>3</v>
      </c>
      <c r="B10" s="234"/>
      <c r="C10" s="234"/>
      <c r="D10" s="234"/>
      <c r="E10" s="234"/>
      <c r="F10" s="234"/>
      <c r="G10" s="235"/>
      <c r="H10" s="236">
        <v>2021</v>
      </c>
      <c r="I10" s="236"/>
      <c r="J10" s="236"/>
      <c r="K10" s="237"/>
      <c r="L10" s="225" t="s">
        <v>22</v>
      </c>
    </row>
    <row r="11" spans="1:12" ht="64.5" thickBot="1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20" t="s">
        <v>9</v>
      </c>
      <c r="I11" s="20" t="s">
        <v>10</v>
      </c>
      <c r="J11" s="20" t="s">
        <v>11</v>
      </c>
      <c r="K11" s="20" t="s">
        <v>12</v>
      </c>
      <c r="L11" s="226"/>
    </row>
    <row r="12" spans="1:12" ht="77.25" thickBot="1">
      <c r="A12" s="223" t="s">
        <v>74</v>
      </c>
      <c r="B12" s="184">
        <v>14041</v>
      </c>
      <c r="C12" s="184" t="s">
        <v>75</v>
      </c>
      <c r="D12" s="184" t="s">
        <v>76</v>
      </c>
      <c r="E12" s="184" t="s">
        <v>77</v>
      </c>
      <c r="F12" s="184" t="s">
        <v>78</v>
      </c>
      <c r="G12" s="19" t="s">
        <v>79</v>
      </c>
      <c r="H12" s="167">
        <v>20</v>
      </c>
      <c r="I12" s="167">
        <v>68</v>
      </c>
      <c r="J12" s="167">
        <v>83</v>
      </c>
      <c r="K12" s="167">
        <v>70</v>
      </c>
      <c r="L12" s="69">
        <f>SUM(H12:K12)</f>
        <v>241</v>
      </c>
    </row>
    <row r="13" spans="1:12" ht="77.25" thickBot="1">
      <c r="A13" s="238"/>
      <c r="B13" s="185"/>
      <c r="C13" s="185"/>
      <c r="D13" s="185"/>
      <c r="E13" s="185"/>
      <c r="F13" s="185"/>
      <c r="G13" s="19" t="s">
        <v>80</v>
      </c>
      <c r="H13" s="167">
        <v>20</v>
      </c>
      <c r="I13" s="167">
        <v>68</v>
      </c>
      <c r="J13" s="167">
        <v>83</v>
      </c>
      <c r="K13" s="167">
        <v>70</v>
      </c>
      <c r="L13" s="71">
        <f>SUM(H13:K13)</f>
        <v>241</v>
      </c>
    </row>
    <row r="14" spans="1:12" ht="77.25" thickBot="1">
      <c r="A14" s="238"/>
      <c r="B14" s="185"/>
      <c r="C14" s="185"/>
      <c r="D14" s="185"/>
      <c r="E14" s="186"/>
      <c r="F14" s="186"/>
      <c r="G14" s="19" t="s">
        <v>81</v>
      </c>
      <c r="H14" s="168">
        <v>1</v>
      </c>
      <c r="I14" s="168">
        <v>1</v>
      </c>
      <c r="J14" s="168">
        <v>1</v>
      </c>
      <c r="K14" s="168">
        <v>1</v>
      </c>
      <c r="L14" s="72">
        <f>AVERAGE(H14:K14)</f>
        <v>1</v>
      </c>
    </row>
    <row r="15" spans="1:12" ht="51.75" thickBot="1">
      <c r="A15" s="238"/>
      <c r="B15" s="185"/>
      <c r="C15" s="185"/>
      <c r="D15" s="185"/>
      <c r="E15" s="184" t="s">
        <v>82</v>
      </c>
      <c r="F15" s="184" t="s">
        <v>82</v>
      </c>
      <c r="G15" s="19" t="s">
        <v>83</v>
      </c>
      <c r="H15" s="169">
        <v>240000</v>
      </c>
      <c r="I15" s="169">
        <v>240000</v>
      </c>
      <c r="J15" s="169">
        <v>80000</v>
      </c>
      <c r="K15" s="169">
        <v>80000</v>
      </c>
      <c r="L15" s="71">
        <f>SUM(H15:K15)</f>
        <v>640000</v>
      </c>
    </row>
    <row r="16" spans="1:12" ht="179.25" thickBot="1">
      <c r="A16" s="224"/>
      <c r="B16" s="186"/>
      <c r="C16" s="186"/>
      <c r="D16" s="186"/>
      <c r="E16" s="186"/>
      <c r="F16" s="186"/>
      <c r="G16" s="19" t="s">
        <v>84</v>
      </c>
      <c r="H16" s="168">
        <v>1</v>
      </c>
      <c r="I16" s="168">
        <v>1</v>
      </c>
      <c r="J16" s="168">
        <v>1</v>
      </c>
      <c r="K16" s="168">
        <v>1</v>
      </c>
      <c r="L16" s="72">
        <v>1</v>
      </c>
    </row>
    <row r="17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mergeCells count="17">
    <mergeCell ref="F12:F14"/>
    <mergeCell ref="E15:E16"/>
    <mergeCell ref="F15:F16"/>
    <mergeCell ref="A10:G10"/>
    <mergeCell ref="H10:K10"/>
    <mergeCell ref="A12:A16"/>
    <mergeCell ref="B12:B16"/>
    <mergeCell ref="C12:C16"/>
    <mergeCell ref="D12:D16"/>
    <mergeCell ref="E12:E14"/>
    <mergeCell ref="B8:C8"/>
    <mergeCell ref="A1:L1"/>
    <mergeCell ref="A2:L2"/>
    <mergeCell ref="A3:L3"/>
    <mergeCell ref="L10:L11"/>
    <mergeCell ref="A6:D6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6" workbookViewId="0">
      <selection activeCell="L16" sqref="L16"/>
    </sheetView>
  </sheetViews>
  <sheetFormatPr baseColWidth="10" defaultRowHeight="15"/>
  <cols>
    <col min="12" max="12" width="11.85546875" bestFit="1" customWidth="1"/>
  </cols>
  <sheetData>
    <row r="1" spans="1:12" ht="45.7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.7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6.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73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74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75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72</v>
      </c>
      <c r="C8" s="197"/>
      <c r="D8" s="76" t="s">
        <v>85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10"/>
      <c r="B9" s="10"/>
      <c r="C9" s="10"/>
      <c r="D9" s="77"/>
      <c r="E9" s="10"/>
      <c r="F9" s="15"/>
      <c r="G9" s="15"/>
      <c r="H9" s="15"/>
      <c r="I9" s="15"/>
      <c r="J9" s="15"/>
      <c r="K9" s="15"/>
      <c r="L9" s="15"/>
    </row>
    <row r="10" spans="1:12" ht="27" thickBot="1">
      <c r="A10" s="198" t="s">
        <v>3</v>
      </c>
      <c r="B10" s="199"/>
      <c r="C10" s="199"/>
      <c r="D10" s="199"/>
      <c r="E10" s="199"/>
      <c r="F10" s="199"/>
      <c r="G10" s="200"/>
      <c r="H10" s="240">
        <v>2021</v>
      </c>
      <c r="I10" s="240"/>
      <c r="J10" s="240"/>
      <c r="K10" s="241"/>
      <c r="L10" s="187" t="s">
        <v>22</v>
      </c>
    </row>
    <row r="11" spans="1:12" ht="65.25" thickBot="1">
      <c r="A11" s="11" t="s">
        <v>13</v>
      </c>
      <c r="B11" s="12" t="s">
        <v>16</v>
      </c>
      <c r="C11" s="13" t="s">
        <v>4</v>
      </c>
      <c r="D11" s="78" t="s">
        <v>5</v>
      </c>
      <c r="E11" s="13" t="s">
        <v>6</v>
      </c>
      <c r="F11" s="13" t="s">
        <v>7</v>
      </c>
      <c r="G11" s="34" t="s">
        <v>8</v>
      </c>
      <c r="H11" s="53" t="s">
        <v>9</v>
      </c>
      <c r="I11" s="53" t="s">
        <v>10</v>
      </c>
      <c r="J11" s="53" t="s">
        <v>11</v>
      </c>
      <c r="K11" s="63" t="s">
        <v>12</v>
      </c>
      <c r="L11" s="188"/>
    </row>
    <row r="12" spans="1:12" ht="77.25" thickBot="1">
      <c r="A12" s="184" t="s">
        <v>86</v>
      </c>
      <c r="B12" s="184">
        <v>14033</v>
      </c>
      <c r="C12" s="184" t="s">
        <v>87</v>
      </c>
      <c r="D12" s="239" t="s">
        <v>88</v>
      </c>
      <c r="E12" s="242" t="s">
        <v>77</v>
      </c>
      <c r="F12" s="184" t="s">
        <v>78</v>
      </c>
      <c r="G12" s="19" t="s">
        <v>79</v>
      </c>
      <c r="H12" s="170">
        <v>20</v>
      </c>
      <c r="I12" s="170">
        <v>27</v>
      </c>
      <c r="J12" s="170">
        <v>38</v>
      </c>
      <c r="K12" s="171">
        <v>20</v>
      </c>
      <c r="L12" s="69">
        <f>SUM(H12:K12)</f>
        <v>105</v>
      </c>
    </row>
    <row r="13" spans="1:12" ht="77.25" thickBot="1">
      <c r="A13" s="185"/>
      <c r="B13" s="185"/>
      <c r="C13" s="185"/>
      <c r="D13" s="239"/>
      <c r="E13" s="243"/>
      <c r="F13" s="185"/>
      <c r="G13" s="19" t="s">
        <v>80</v>
      </c>
      <c r="H13" s="170">
        <v>20</v>
      </c>
      <c r="I13" s="170">
        <v>27</v>
      </c>
      <c r="J13" s="170">
        <v>37</v>
      </c>
      <c r="K13" s="170">
        <v>23</v>
      </c>
      <c r="L13" s="71">
        <f>SUM(H13:K13)</f>
        <v>107</v>
      </c>
    </row>
    <row r="14" spans="1:12" ht="77.25" thickBot="1">
      <c r="A14" s="185"/>
      <c r="B14" s="185"/>
      <c r="C14" s="185"/>
      <c r="D14" s="239"/>
      <c r="E14" s="244"/>
      <c r="F14" s="186"/>
      <c r="G14" s="19" t="s">
        <v>81</v>
      </c>
      <c r="H14" s="172">
        <v>1</v>
      </c>
      <c r="I14" s="172">
        <v>1</v>
      </c>
      <c r="J14" s="172">
        <f>J13/J12</f>
        <v>0.97368421052631582</v>
      </c>
      <c r="K14" s="172">
        <f>K13/K12</f>
        <v>1.1499999999999999</v>
      </c>
      <c r="L14" s="72">
        <f>AVERAGE(H14:K14)</f>
        <v>1.0309210526315788</v>
      </c>
    </row>
    <row r="15" spans="1:12" ht="51.75" thickBot="1">
      <c r="A15" s="185"/>
      <c r="B15" s="185"/>
      <c r="C15" s="185"/>
      <c r="D15" s="239"/>
      <c r="E15" s="239" t="s">
        <v>89</v>
      </c>
      <c r="F15" s="239" t="s">
        <v>82</v>
      </c>
      <c r="G15" s="19" t="s">
        <v>83</v>
      </c>
      <c r="H15" s="173">
        <v>960000</v>
      </c>
      <c r="I15" s="173">
        <v>380000</v>
      </c>
      <c r="J15" s="173">
        <v>160000</v>
      </c>
      <c r="K15" s="173">
        <v>180000</v>
      </c>
      <c r="L15" s="71">
        <f>SUM(H15:K15)</f>
        <v>1680000</v>
      </c>
    </row>
    <row r="16" spans="1:12" ht="141" thickBot="1">
      <c r="A16" s="185"/>
      <c r="B16" s="185"/>
      <c r="C16" s="185"/>
      <c r="D16" s="239"/>
      <c r="E16" s="239"/>
      <c r="F16" s="239"/>
      <c r="G16" s="19" t="s">
        <v>90</v>
      </c>
      <c r="H16" s="174">
        <v>1</v>
      </c>
      <c r="I16" s="174">
        <v>1</v>
      </c>
      <c r="J16" s="174">
        <v>1</v>
      </c>
      <c r="K16" s="174">
        <v>1</v>
      </c>
      <c r="L16" s="72">
        <v>1</v>
      </c>
    </row>
    <row r="17" spans="1:12" ht="141" thickBot="1">
      <c r="A17" s="186"/>
      <c r="B17" s="186"/>
      <c r="C17" s="186"/>
      <c r="D17" s="239"/>
      <c r="E17" s="239"/>
      <c r="F17" s="239"/>
      <c r="G17" s="59" t="s">
        <v>91</v>
      </c>
      <c r="H17" s="175">
        <v>1</v>
      </c>
      <c r="I17" s="175">
        <v>1</v>
      </c>
      <c r="J17" s="175">
        <v>1</v>
      </c>
      <c r="K17" s="175">
        <v>1</v>
      </c>
      <c r="L17" s="72">
        <v>1</v>
      </c>
    </row>
  </sheetData>
  <mergeCells count="17">
    <mergeCell ref="F12:F14"/>
    <mergeCell ref="E15:E17"/>
    <mergeCell ref="F15:F17"/>
    <mergeCell ref="A10:G10"/>
    <mergeCell ref="H10:K10"/>
    <mergeCell ref="A12:A17"/>
    <mergeCell ref="B12:B17"/>
    <mergeCell ref="C12:C17"/>
    <mergeCell ref="D12:D17"/>
    <mergeCell ref="E12:E14"/>
    <mergeCell ref="B8:C8"/>
    <mergeCell ref="A1:L1"/>
    <mergeCell ref="A2:L2"/>
    <mergeCell ref="A3:L3"/>
    <mergeCell ref="L10:L11"/>
    <mergeCell ref="A6:D6"/>
    <mergeCell ref="B7:C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topLeftCell="A16" workbookViewId="0">
      <selection activeCell="J27" sqref="J27"/>
    </sheetView>
  </sheetViews>
  <sheetFormatPr baseColWidth="10" defaultRowHeight="15"/>
  <cols>
    <col min="12" max="12" width="14.140625" customWidth="1"/>
  </cols>
  <sheetData>
    <row r="1" spans="1:12" ht="53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  <c r="L6" s="15"/>
    </row>
    <row r="7" spans="1:12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0.75" thickBot="1">
      <c r="A8" s="9" t="s">
        <v>18</v>
      </c>
      <c r="B8" s="196" t="s">
        <v>72</v>
      </c>
      <c r="C8" s="197"/>
      <c r="D8" s="2" t="s">
        <v>92</v>
      </c>
      <c r="E8" s="10"/>
      <c r="F8" s="15"/>
      <c r="G8" s="15"/>
      <c r="H8" s="15"/>
      <c r="I8" s="15"/>
      <c r="J8" s="15"/>
      <c r="K8" s="15"/>
      <c r="L8" s="15"/>
    </row>
    <row r="9" spans="1:12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>
      <c r="A10" s="248" t="s">
        <v>3</v>
      </c>
      <c r="B10" s="248"/>
      <c r="C10" s="248"/>
      <c r="D10" s="248"/>
      <c r="E10" s="248"/>
      <c r="F10" s="248"/>
      <c r="G10" s="248"/>
      <c r="H10" s="249">
        <v>2021</v>
      </c>
      <c r="I10" s="250"/>
      <c r="J10" s="250"/>
      <c r="K10" s="251"/>
      <c r="L10" s="245" t="s">
        <v>22</v>
      </c>
    </row>
    <row r="11" spans="1:12" ht="63.75">
      <c r="A11" s="53" t="s">
        <v>13</v>
      </c>
      <c r="B11" s="53" t="s">
        <v>16</v>
      </c>
      <c r="C11" s="53" t="s">
        <v>4</v>
      </c>
      <c r="D11" s="53" t="s">
        <v>5</v>
      </c>
      <c r="E11" s="53" t="s">
        <v>6</v>
      </c>
      <c r="F11" s="53" t="s">
        <v>7</v>
      </c>
      <c r="G11" s="80" t="s">
        <v>8</v>
      </c>
      <c r="H11" s="53" t="s">
        <v>9</v>
      </c>
      <c r="I11" s="53" t="s">
        <v>10</v>
      </c>
      <c r="J11" s="53" t="s">
        <v>11</v>
      </c>
      <c r="K11" s="53" t="s">
        <v>12</v>
      </c>
      <c r="L11" s="245"/>
    </row>
    <row r="12" spans="1:12" ht="51">
      <c r="A12" s="239" t="s">
        <v>93</v>
      </c>
      <c r="B12" s="239">
        <v>14032</v>
      </c>
      <c r="C12" s="239" t="s">
        <v>94</v>
      </c>
      <c r="D12" s="239" t="s">
        <v>95</v>
      </c>
      <c r="E12" s="246" t="s">
        <v>96</v>
      </c>
      <c r="F12" s="246" t="s">
        <v>97</v>
      </c>
      <c r="G12" s="81" t="s">
        <v>98</v>
      </c>
      <c r="H12" s="176">
        <v>900</v>
      </c>
      <c r="I12" s="176">
        <v>900</v>
      </c>
      <c r="J12" s="176">
        <v>900</v>
      </c>
      <c r="K12" s="176">
        <v>900</v>
      </c>
      <c r="L12" s="82">
        <f>SUM(H12:K12)</f>
        <v>3600</v>
      </c>
    </row>
    <row r="13" spans="1:12" ht="63.75">
      <c r="A13" s="239"/>
      <c r="B13" s="239"/>
      <c r="C13" s="239"/>
      <c r="D13" s="239"/>
      <c r="E13" s="246"/>
      <c r="F13" s="247"/>
      <c r="G13" s="81" t="s">
        <v>99</v>
      </c>
      <c r="H13" s="176">
        <v>750</v>
      </c>
      <c r="I13" s="176">
        <v>750</v>
      </c>
      <c r="J13" s="176">
        <v>750</v>
      </c>
      <c r="K13" s="176">
        <v>750</v>
      </c>
      <c r="L13" s="82">
        <f>SUM(H13:K13)</f>
        <v>3000</v>
      </c>
    </row>
    <row r="14" spans="1:12" ht="89.25">
      <c r="A14" s="239"/>
      <c r="B14" s="239"/>
      <c r="C14" s="239"/>
      <c r="D14" s="239"/>
      <c r="E14" s="246"/>
      <c r="F14" s="247"/>
      <c r="G14" s="81" t="s">
        <v>100</v>
      </c>
      <c r="H14" s="177">
        <v>0.83333333333333337</v>
      </c>
      <c r="I14" s="177">
        <v>0.83333333333333337</v>
      </c>
      <c r="J14" s="177">
        <v>0.83333333333333337</v>
      </c>
      <c r="K14" s="177">
        <v>0.83333333333333337</v>
      </c>
      <c r="L14" s="83">
        <f>AVERAGE(H14:K14)</f>
        <v>0.83333333333333337</v>
      </c>
    </row>
    <row r="15" spans="1:12" ht="51">
      <c r="A15" s="239"/>
      <c r="B15" s="239"/>
      <c r="C15" s="239"/>
      <c r="D15" s="239"/>
      <c r="E15" s="246" t="s">
        <v>101</v>
      </c>
      <c r="F15" s="246" t="s">
        <v>102</v>
      </c>
      <c r="G15" s="81" t="s">
        <v>103</v>
      </c>
      <c r="H15" s="176">
        <v>5</v>
      </c>
      <c r="I15" s="176">
        <v>10</v>
      </c>
      <c r="J15" s="176">
        <v>16</v>
      </c>
      <c r="K15" s="176">
        <v>9</v>
      </c>
      <c r="L15" s="82">
        <f>SUM(H15:K15)</f>
        <v>40</v>
      </c>
    </row>
    <row r="16" spans="1:12" ht="63.75">
      <c r="A16" s="239"/>
      <c r="B16" s="239"/>
      <c r="C16" s="239"/>
      <c r="D16" s="239"/>
      <c r="E16" s="246"/>
      <c r="F16" s="247"/>
      <c r="G16" s="81" t="s">
        <v>104</v>
      </c>
      <c r="H16" s="176">
        <v>3</v>
      </c>
      <c r="I16" s="176">
        <v>5</v>
      </c>
      <c r="J16" s="176">
        <v>12</v>
      </c>
      <c r="K16" s="176">
        <v>9</v>
      </c>
      <c r="L16" s="82">
        <f>SUM(H16:K16)</f>
        <v>29</v>
      </c>
    </row>
    <row r="17" spans="1:12" ht="76.5">
      <c r="A17" s="239"/>
      <c r="B17" s="239"/>
      <c r="C17" s="239"/>
      <c r="D17" s="239"/>
      <c r="E17" s="246"/>
      <c r="F17" s="247"/>
      <c r="G17" s="81" t="s">
        <v>105</v>
      </c>
      <c r="H17" s="177">
        <f>H16/H15</f>
        <v>0.6</v>
      </c>
      <c r="I17" s="177">
        <f t="shared" ref="I17:K17" si="0">I16/I15</f>
        <v>0.5</v>
      </c>
      <c r="J17" s="177">
        <f t="shared" si="0"/>
        <v>0.75</v>
      </c>
      <c r="K17" s="177">
        <f t="shared" si="0"/>
        <v>1</v>
      </c>
      <c r="L17" s="83">
        <f>AVERAGE(H17:K17)</f>
        <v>0.71250000000000002</v>
      </c>
    </row>
    <row r="18" spans="1:12" ht="38.25">
      <c r="A18" s="239"/>
      <c r="B18" s="239"/>
      <c r="C18" s="239"/>
      <c r="D18" s="239"/>
      <c r="E18" s="246" t="s">
        <v>106</v>
      </c>
      <c r="F18" s="246" t="s">
        <v>107</v>
      </c>
      <c r="G18" s="81" t="s">
        <v>108</v>
      </c>
      <c r="H18" s="176">
        <v>0</v>
      </c>
      <c r="I18" s="176">
        <v>4</v>
      </c>
      <c r="J18" s="176">
        <v>8</v>
      </c>
      <c r="K18" s="176">
        <v>9</v>
      </c>
      <c r="L18" s="82">
        <f>SUM(H18:K18)</f>
        <v>21</v>
      </c>
    </row>
    <row r="19" spans="1:12" ht="38.25">
      <c r="A19" s="239"/>
      <c r="B19" s="239"/>
      <c r="C19" s="239"/>
      <c r="D19" s="239"/>
      <c r="E19" s="246"/>
      <c r="F19" s="247"/>
      <c r="G19" s="81" t="s">
        <v>109</v>
      </c>
      <c r="H19" s="176">
        <v>0</v>
      </c>
      <c r="I19" s="176">
        <v>4</v>
      </c>
      <c r="J19" s="176">
        <v>8</v>
      </c>
      <c r="K19" s="176">
        <v>9</v>
      </c>
      <c r="L19" s="82">
        <f>SUM(H19:K19)</f>
        <v>21</v>
      </c>
    </row>
    <row r="20" spans="1:12" ht="89.25">
      <c r="A20" s="239"/>
      <c r="B20" s="239"/>
      <c r="C20" s="239"/>
      <c r="D20" s="239"/>
      <c r="E20" s="246"/>
      <c r="F20" s="247"/>
      <c r="G20" s="81" t="s">
        <v>110</v>
      </c>
      <c r="H20" s="177">
        <v>0</v>
      </c>
      <c r="I20" s="177">
        <f>I19/I18</f>
        <v>1</v>
      </c>
      <c r="J20" s="177">
        <f t="shared" ref="J20:K20" si="1">J19/J18</f>
        <v>1</v>
      </c>
      <c r="K20" s="177">
        <f t="shared" si="1"/>
        <v>1</v>
      </c>
      <c r="L20" s="83">
        <f>AVERAGE(H20:K20)</f>
        <v>0.75</v>
      </c>
    </row>
  </sheetData>
  <mergeCells count="19">
    <mergeCell ref="B8:C8"/>
    <mergeCell ref="A6:D6"/>
    <mergeCell ref="B7:C7"/>
    <mergeCell ref="A1:L1"/>
    <mergeCell ref="A2:L2"/>
    <mergeCell ref="A3:L3"/>
    <mergeCell ref="L10:L11"/>
    <mergeCell ref="A12:A20"/>
    <mergeCell ref="B12:B20"/>
    <mergeCell ref="C12:C20"/>
    <mergeCell ref="D12:D20"/>
    <mergeCell ref="E12:E14"/>
    <mergeCell ref="F12:F14"/>
    <mergeCell ref="E15:E17"/>
    <mergeCell ref="F15:F17"/>
    <mergeCell ref="E18:E20"/>
    <mergeCell ref="F18:F20"/>
    <mergeCell ref="A10:G10"/>
    <mergeCell ref="H10:K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10" workbookViewId="0">
      <selection activeCell="L13" sqref="L13"/>
    </sheetView>
  </sheetViews>
  <sheetFormatPr baseColWidth="10" defaultRowHeight="15"/>
  <sheetData>
    <row r="1" spans="1:11" ht="56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6.25" customHeight="1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6.25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8.75">
      <c r="A4" s="16"/>
      <c r="B4" s="16"/>
      <c r="C4" s="16"/>
      <c r="D4" s="16"/>
      <c r="E4" s="16"/>
      <c r="F4" s="16"/>
      <c r="G4" s="15"/>
      <c r="H4" s="15"/>
      <c r="I4" s="15"/>
      <c r="J4" s="15"/>
      <c r="K4" s="15"/>
    </row>
    <row r="5" spans="1:11" ht="15.75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>
      <c r="A6" s="190" t="s">
        <v>0</v>
      </c>
      <c r="B6" s="191"/>
      <c r="C6" s="192"/>
      <c r="D6" s="193"/>
      <c r="E6" s="5"/>
      <c r="F6" s="15"/>
      <c r="G6" s="15"/>
      <c r="H6" s="15"/>
      <c r="I6" s="15"/>
      <c r="J6" s="15"/>
      <c r="K6" s="15"/>
    </row>
    <row r="7" spans="1:11" ht="60">
      <c r="A7" s="8" t="s">
        <v>1</v>
      </c>
      <c r="B7" s="194" t="s">
        <v>2</v>
      </c>
      <c r="C7" s="195"/>
      <c r="D7" s="1" t="s">
        <v>17</v>
      </c>
      <c r="E7" s="5"/>
      <c r="F7" s="15"/>
      <c r="G7" s="15"/>
      <c r="H7" s="15"/>
      <c r="I7" s="15"/>
      <c r="J7" s="15"/>
      <c r="K7" s="15"/>
    </row>
    <row r="8" spans="1:11" ht="30.75" thickBot="1">
      <c r="A8" s="9" t="s">
        <v>18</v>
      </c>
      <c r="B8" s="196" t="s">
        <v>111</v>
      </c>
      <c r="C8" s="197"/>
      <c r="D8" s="2" t="s">
        <v>112</v>
      </c>
      <c r="E8" s="10"/>
      <c r="F8" s="15"/>
      <c r="G8" s="15"/>
      <c r="H8" s="15"/>
      <c r="I8" s="15"/>
      <c r="J8" s="15"/>
      <c r="K8" s="15"/>
    </row>
    <row r="9" spans="1:11" ht="15.75" thickBot="1">
      <c r="A9" s="10"/>
      <c r="B9" s="10"/>
      <c r="C9" s="10"/>
      <c r="D9" s="10"/>
      <c r="E9" s="10"/>
      <c r="F9" s="15"/>
      <c r="G9" s="15"/>
      <c r="H9" s="15"/>
      <c r="I9" s="15"/>
      <c r="J9" s="15"/>
      <c r="K9" s="15"/>
    </row>
    <row r="10" spans="1:11" ht="27" thickBot="1">
      <c r="A10" s="198" t="s">
        <v>3</v>
      </c>
      <c r="B10" s="199"/>
      <c r="C10" s="199"/>
      <c r="D10" s="199"/>
      <c r="E10" s="199"/>
      <c r="F10" s="199"/>
      <c r="G10" s="240">
        <v>2021</v>
      </c>
      <c r="H10" s="240"/>
      <c r="I10" s="240"/>
      <c r="J10" s="240"/>
      <c r="K10" s="187" t="s">
        <v>22</v>
      </c>
    </row>
    <row r="11" spans="1:11" ht="63.75">
      <c r="A11" s="1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53" t="s">
        <v>9</v>
      </c>
      <c r="H11" s="53" t="s">
        <v>10</v>
      </c>
      <c r="I11" s="53" t="s">
        <v>11</v>
      </c>
      <c r="J11" s="53" t="s">
        <v>12</v>
      </c>
      <c r="K11" s="188"/>
    </row>
    <row r="12" spans="1:11" ht="318.75">
      <c r="A12" s="85" t="s">
        <v>113</v>
      </c>
      <c r="B12" s="79">
        <v>13851</v>
      </c>
      <c r="C12" s="79" t="s">
        <v>112</v>
      </c>
      <c r="D12" s="79" t="s">
        <v>114</v>
      </c>
      <c r="E12" s="79" t="s">
        <v>115</v>
      </c>
      <c r="F12" s="19">
        <v>74</v>
      </c>
      <c r="G12" s="160">
        <v>4</v>
      </c>
      <c r="H12" s="160">
        <v>6</v>
      </c>
      <c r="I12" s="160">
        <v>11</v>
      </c>
      <c r="J12" s="160">
        <v>3</v>
      </c>
      <c r="K12" s="117">
        <f>SUM(G12:J12)</f>
        <v>24</v>
      </c>
    </row>
    <row r="13" spans="1:11" ht="318.75">
      <c r="A13" s="85" t="s">
        <v>116</v>
      </c>
      <c r="B13" s="79">
        <v>13851</v>
      </c>
      <c r="C13" s="79" t="s">
        <v>112</v>
      </c>
      <c r="D13" s="79" t="s">
        <v>114</v>
      </c>
      <c r="E13" s="79" t="s">
        <v>117</v>
      </c>
      <c r="F13" s="19">
        <v>25</v>
      </c>
      <c r="G13" s="160">
        <v>4</v>
      </c>
      <c r="H13" s="160">
        <v>4</v>
      </c>
      <c r="I13" s="160">
        <v>3</v>
      </c>
      <c r="J13" s="160">
        <v>3</v>
      </c>
      <c r="K13" s="117">
        <f>SUM(G13:J13)</f>
        <v>14</v>
      </c>
    </row>
    <row r="14" spans="1:11">
      <c r="K14" s="161"/>
    </row>
  </sheetData>
  <mergeCells count="9">
    <mergeCell ref="A1:K1"/>
    <mergeCell ref="A2:K2"/>
    <mergeCell ref="A3:K3"/>
    <mergeCell ref="A10:F10"/>
    <mergeCell ref="G10:J10"/>
    <mergeCell ref="K10:K11"/>
    <mergeCell ref="A6:D6"/>
    <mergeCell ref="B7:C7"/>
    <mergeCell ref="B8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zoomScale="78" zoomScaleNormal="78" workbookViewId="0">
      <selection activeCell="H10" sqref="H10:K10"/>
    </sheetView>
  </sheetViews>
  <sheetFormatPr baseColWidth="10" defaultRowHeight="15"/>
  <sheetData>
    <row r="1" spans="1:12" ht="98.25" customHeight="1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6.25">
      <c r="A2" s="180" t="s">
        <v>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9" customHeight="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8.75">
      <c r="A4" s="8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</row>
    <row r="5" spans="1:12" ht="15.75" thickBot="1">
      <c r="A5" s="8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60">
      <c r="A6" s="23" t="s">
        <v>0</v>
      </c>
      <c r="B6" s="24"/>
      <c r="C6" s="25"/>
      <c r="D6" s="26"/>
      <c r="E6" s="5"/>
      <c r="F6" s="15"/>
      <c r="G6" s="15"/>
      <c r="H6" s="15"/>
      <c r="I6" s="15"/>
      <c r="J6" s="15"/>
      <c r="K6" s="15"/>
      <c r="L6" s="15"/>
    </row>
    <row r="7" spans="1:12" ht="60">
      <c r="A7" s="88" t="s">
        <v>1</v>
      </c>
      <c r="B7" s="27" t="s">
        <v>2</v>
      </c>
      <c r="C7" s="28"/>
      <c r="D7" s="1" t="s">
        <v>17</v>
      </c>
      <c r="E7" s="5"/>
      <c r="F7" s="15"/>
      <c r="G7" s="15"/>
      <c r="H7" s="15"/>
      <c r="I7" s="15"/>
      <c r="J7" s="15"/>
      <c r="K7" s="15"/>
      <c r="L7" s="15"/>
    </row>
    <row r="8" spans="1:12" ht="39" thickBot="1">
      <c r="A8" s="89" t="s">
        <v>18</v>
      </c>
      <c r="B8" s="29" t="s">
        <v>31</v>
      </c>
      <c r="C8" s="30"/>
      <c r="D8" s="2" t="s">
        <v>118</v>
      </c>
      <c r="E8" s="10"/>
      <c r="F8" s="15"/>
      <c r="G8" s="15"/>
      <c r="H8" s="15"/>
      <c r="I8" s="15"/>
      <c r="J8" s="15"/>
      <c r="K8" s="15"/>
      <c r="L8" s="15"/>
    </row>
    <row r="9" spans="1:12" ht="15.75" thickBot="1">
      <c r="A9" s="90"/>
      <c r="B9" s="10"/>
      <c r="C9" s="10"/>
      <c r="D9" s="10"/>
      <c r="E9" s="10"/>
      <c r="F9" s="15"/>
      <c r="G9" s="15"/>
      <c r="H9" s="15"/>
      <c r="I9" s="15"/>
      <c r="J9" s="15"/>
      <c r="K9" s="15"/>
      <c r="L9" s="15"/>
    </row>
    <row r="10" spans="1:12" ht="32.25" thickBot="1">
      <c r="A10" s="31" t="s">
        <v>3</v>
      </c>
      <c r="B10" s="32"/>
      <c r="C10" s="32"/>
      <c r="D10" s="32"/>
      <c r="E10" s="32"/>
      <c r="F10" s="32"/>
      <c r="G10" s="33"/>
      <c r="H10" s="252">
        <v>2021</v>
      </c>
      <c r="I10" s="252"/>
      <c r="J10" s="252"/>
      <c r="K10" s="253"/>
      <c r="L10" s="21" t="s">
        <v>119</v>
      </c>
    </row>
    <row r="11" spans="1:12" ht="64.5" thickBot="1">
      <c r="A11" s="91" t="s">
        <v>13</v>
      </c>
      <c r="B11" s="12" t="s">
        <v>16</v>
      </c>
      <c r="C11" s="13" t="s">
        <v>4</v>
      </c>
      <c r="D11" s="13" t="s">
        <v>5</v>
      </c>
      <c r="E11" s="13" t="s">
        <v>6</v>
      </c>
      <c r="F11" s="13" t="s">
        <v>7</v>
      </c>
      <c r="G11" s="34" t="s">
        <v>8</v>
      </c>
      <c r="H11" s="92" t="s">
        <v>9</v>
      </c>
      <c r="I11" s="92" t="s">
        <v>10</v>
      </c>
      <c r="J11" s="92" t="s">
        <v>11</v>
      </c>
      <c r="K11" s="93" t="s">
        <v>12</v>
      </c>
      <c r="L11" s="22"/>
    </row>
    <row r="12" spans="1:12" ht="115.5" thickBot="1">
      <c r="A12" s="94" t="s">
        <v>120</v>
      </c>
      <c r="B12" s="242">
        <v>14052</v>
      </c>
      <c r="C12" s="184" t="s">
        <v>118</v>
      </c>
      <c r="D12" s="239" t="s">
        <v>121</v>
      </c>
      <c r="E12" s="79" t="s">
        <v>122</v>
      </c>
      <c r="F12" s="19" t="s">
        <v>54</v>
      </c>
      <c r="G12" s="79" t="s">
        <v>123</v>
      </c>
      <c r="H12" s="141">
        <v>1</v>
      </c>
      <c r="I12" s="141">
        <v>0</v>
      </c>
      <c r="J12" s="141">
        <v>0</v>
      </c>
      <c r="K12" s="141">
        <v>0</v>
      </c>
      <c r="L12" s="142">
        <f t="shared" ref="L12:L25" si="0">SUM(H12:K12)</f>
        <v>1</v>
      </c>
    </row>
    <row r="13" spans="1:12" ht="111" thickBot="1">
      <c r="A13" s="94" t="s">
        <v>124</v>
      </c>
      <c r="B13" s="243"/>
      <c r="C13" s="185"/>
      <c r="D13" s="239"/>
      <c r="E13" s="239" t="s">
        <v>125</v>
      </c>
      <c r="F13" s="19" t="s">
        <v>54</v>
      </c>
      <c r="G13" s="57" t="s">
        <v>126</v>
      </c>
      <c r="H13" s="144">
        <v>1</v>
      </c>
      <c r="I13" s="144">
        <v>0</v>
      </c>
      <c r="J13" s="144">
        <v>1</v>
      </c>
      <c r="K13" s="144">
        <v>0</v>
      </c>
      <c r="L13" s="142">
        <f t="shared" si="0"/>
        <v>2</v>
      </c>
    </row>
    <row r="14" spans="1:12" ht="204.75" thickBot="1">
      <c r="A14" s="94" t="s">
        <v>127</v>
      </c>
      <c r="B14" s="243"/>
      <c r="C14" s="185"/>
      <c r="D14" s="239"/>
      <c r="E14" s="239"/>
      <c r="F14" s="19" t="s">
        <v>54</v>
      </c>
      <c r="G14" s="57" t="s">
        <v>128</v>
      </c>
      <c r="H14" s="144">
        <v>0</v>
      </c>
      <c r="I14" s="144">
        <v>1</v>
      </c>
      <c r="J14" s="144">
        <v>0</v>
      </c>
      <c r="K14" s="144">
        <v>6</v>
      </c>
      <c r="L14" s="142">
        <f t="shared" si="0"/>
        <v>7</v>
      </c>
    </row>
    <row r="15" spans="1:12" ht="166.5" thickBot="1">
      <c r="A15" s="94" t="s">
        <v>129</v>
      </c>
      <c r="B15" s="243"/>
      <c r="C15" s="185"/>
      <c r="D15" s="239"/>
      <c r="E15" s="79" t="s">
        <v>130</v>
      </c>
      <c r="F15" s="19" t="s">
        <v>54</v>
      </c>
      <c r="G15" s="57" t="s">
        <v>131</v>
      </c>
      <c r="H15" s="144">
        <v>0</v>
      </c>
      <c r="I15" s="144">
        <v>2</v>
      </c>
      <c r="J15" s="144">
        <v>1</v>
      </c>
      <c r="K15" s="144">
        <v>1</v>
      </c>
      <c r="L15" s="142">
        <f t="shared" si="0"/>
        <v>4</v>
      </c>
    </row>
    <row r="16" spans="1:12" ht="95.25" thickBot="1">
      <c r="A16" s="70"/>
      <c r="B16" s="185"/>
      <c r="C16" s="185"/>
      <c r="D16" s="239"/>
      <c r="E16" s="239" t="s">
        <v>132</v>
      </c>
      <c r="F16" s="19" t="s">
        <v>54</v>
      </c>
      <c r="G16" s="57" t="s">
        <v>133</v>
      </c>
      <c r="H16" s="144">
        <v>6</v>
      </c>
      <c r="I16" s="144">
        <v>5</v>
      </c>
      <c r="J16" s="144">
        <v>15</v>
      </c>
      <c r="K16" s="144">
        <v>9</v>
      </c>
      <c r="L16" s="142">
        <f t="shared" si="0"/>
        <v>35</v>
      </c>
    </row>
    <row r="17" spans="1:12" ht="79.5" thickBot="1">
      <c r="A17" s="70"/>
      <c r="B17" s="185"/>
      <c r="C17" s="185"/>
      <c r="D17" s="239"/>
      <c r="E17" s="239"/>
      <c r="F17" s="19" t="s">
        <v>54</v>
      </c>
      <c r="G17" s="57" t="s">
        <v>134</v>
      </c>
      <c r="H17" s="144">
        <v>6</v>
      </c>
      <c r="I17" s="144">
        <v>5</v>
      </c>
      <c r="J17" s="144">
        <v>15</v>
      </c>
      <c r="K17" s="144">
        <v>9</v>
      </c>
      <c r="L17" s="142">
        <f t="shared" si="0"/>
        <v>35</v>
      </c>
    </row>
    <row r="18" spans="1:12" ht="95.25" thickBot="1">
      <c r="A18" s="70"/>
      <c r="B18" s="185"/>
      <c r="C18" s="185"/>
      <c r="D18" s="239"/>
      <c r="E18" s="239" t="s">
        <v>135</v>
      </c>
      <c r="F18" s="19" t="s">
        <v>54</v>
      </c>
      <c r="G18" s="57" t="s">
        <v>136</v>
      </c>
      <c r="H18" s="141">
        <v>48</v>
      </c>
      <c r="I18" s="141">
        <v>75</v>
      </c>
      <c r="J18" s="141">
        <v>66</v>
      </c>
      <c r="K18" s="141">
        <v>43</v>
      </c>
      <c r="L18" s="142">
        <f t="shared" si="0"/>
        <v>232</v>
      </c>
    </row>
    <row r="19" spans="1:12" ht="63.75" thickBot="1">
      <c r="A19" s="70"/>
      <c r="B19" s="185"/>
      <c r="C19" s="185"/>
      <c r="D19" s="239"/>
      <c r="E19" s="239"/>
      <c r="F19" s="19" t="s">
        <v>54</v>
      </c>
      <c r="G19" s="57" t="s">
        <v>137</v>
      </c>
      <c r="H19" s="143">
        <v>32</v>
      </c>
      <c r="I19" s="143">
        <v>25</v>
      </c>
      <c r="J19" s="143">
        <v>16</v>
      </c>
      <c r="K19" s="143">
        <v>18</v>
      </c>
      <c r="L19" s="142">
        <f t="shared" si="0"/>
        <v>91</v>
      </c>
    </row>
    <row r="20" spans="1:12" ht="79.5" thickBot="1">
      <c r="A20" s="70"/>
      <c r="B20" s="185"/>
      <c r="C20" s="185"/>
      <c r="D20" s="239"/>
      <c r="E20" s="239"/>
      <c r="F20" s="19" t="s">
        <v>54</v>
      </c>
      <c r="G20" s="57" t="s">
        <v>138</v>
      </c>
      <c r="H20" s="144">
        <v>15</v>
      </c>
      <c r="I20" s="144">
        <v>43</v>
      </c>
      <c r="J20" s="144">
        <v>46</v>
      </c>
      <c r="K20" s="144">
        <v>23</v>
      </c>
      <c r="L20" s="142">
        <f t="shared" si="0"/>
        <v>127</v>
      </c>
    </row>
    <row r="21" spans="1:12" ht="48" thickBot="1">
      <c r="A21" s="70"/>
      <c r="B21" s="185"/>
      <c r="C21" s="185"/>
      <c r="D21" s="239"/>
      <c r="E21" s="239"/>
      <c r="F21" s="19" t="s">
        <v>54</v>
      </c>
      <c r="G21" s="57" t="s">
        <v>139</v>
      </c>
      <c r="H21" s="144">
        <v>1</v>
      </c>
      <c r="I21" s="144">
        <v>7</v>
      </c>
      <c r="J21" s="144">
        <v>4</v>
      </c>
      <c r="K21" s="144">
        <v>2</v>
      </c>
      <c r="L21" s="142">
        <f t="shared" si="0"/>
        <v>14</v>
      </c>
    </row>
    <row r="22" spans="1:12" ht="111" thickBot="1">
      <c r="A22" s="70"/>
      <c r="B22" s="185"/>
      <c r="C22" s="185"/>
      <c r="D22" s="239"/>
      <c r="E22" s="239" t="s">
        <v>140</v>
      </c>
      <c r="F22" s="19" t="s">
        <v>54</v>
      </c>
      <c r="G22" s="57" t="s">
        <v>141</v>
      </c>
      <c r="H22" s="144">
        <v>5</v>
      </c>
      <c r="I22" s="144">
        <v>2</v>
      </c>
      <c r="J22" s="144">
        <v>3</v>
      </c>
      <c r="K22" s="144">
        <v>0</v>
      </c>
      <c r="L22" s="142">
        <f t="shared" si="0"/>
        <v>10</v>
      </c>
    </row>
    <row r="23" spans="1:12" ht="158.25" thickBot="1">
      <c r="A23" s="70"/>
      <c r="B23" s="185"/>
      <c r="C23" s="185"/>
      <c r="D23" s="239"/>
      <c r="E23" s="239"/>
      <c r="F23" s="19" t="s">
        <v>54</v>
      </c>
      <c r="G23" s="57" t="s">
        <v>142</v>
      </c>
      <c r="H23" s="144">
        <v>1</v>
      </c>
      <c r="I23" s="144">
        <v>14</v>
      </c>
      <c r="J23" s="144">
        <v>5</v>
      </c>
      <c r="K23" s="144">
        <v>3</v>
      </c>
      <c r="L23" s="142">
        <f t="shared" si="0"/>
        <v>23</v>
      </c>
    </row>
    <row r="24" spans="1:12" ht="63.75" thickBot="1">
      <c r="A24" s="70"/>
      <c r="B24" s="185"/>
      <c r="C24" s="185"/>
      <c r="D24" s="239"/>
      <c r="E24" s="239"/>
      <c r="F24" s="19" t="s">
        <v>54</v>
      </c>
      <c r="G24" s="132" t="s">
        <v>143</v>
      </c>
      <c r="H24" s="146">
        <v>15</v>
      </c>
      <c r="I24" s="146">
        <v>13</v>
      </c>
      <c r="J24" s="146">
        <v>11</v>
      </c>
      <c r="K24" s="146">
        <v>3</v>
      </c>
      <c r="L24" s="147">
        <f t="shared" si="0"/>
        <v>42</v>
      </c>
    </row>
    <row r="25" spans="1:12" ht="115.5" thickBot="1">
      <c r="A25" s="62"/>
      <c r="B25" s="186"/>
      <c r="C25" s="186"/>
      <c r="D25" s="239"/>
      <c r="E25" s="95" t="s">
        <v>144</v>
      </c>
      <c r="F25" s="140" t="s">
        <v>54</v>
      </c>
      <c r="G25" s="148" t="s">
        <v>145</v>
      </c>
      <c r="H25" s="141">
        <v>4</v>
      </c>
      <c r="I25" s="141">
        <v>1</v>
      </c>
      <c r="J25" s="141">
        <v>1</v>
      </c>
      <c r="K25" s="141">
        <v>6</v>
      </c>
      <c r="L25" s="149">
        <f t="shared" si="0"/>
        <v>12</v>
      </c>
    </row>
    <row r="26" spans="1:12">
      <c r="H26" s="145"/>
    </row>
    <row r="27" spans="1:12">
      <c r="H27" s="145"/>
    </row>
  </sheetData>
  <mergeCells count="11">
    <mergeCell ref="A1:L1"/>
    <mergeCell ref="A2:L2"/>
    <mergeCell ref="A3:L3"/>
    <mergeCell ref="H10:K10"/>
    <mergeCell ref="B12:B25"/>
    <mergeCell ref="C12:C25"/>
    <mergeCell ref="D12:D25"/>
    <mergeCell ref="E13:E14"/>
    <mergeCell ref="E16:E17"/>
    <mergeCell ref="E18:E21"/>
    <mergeCell ref="E22:E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Gaceta</vt:lpstr>
      <vt:lpstr>Estacionamientos</vt:lpstr>
      <vt:lpstr>Contratos</vt:lpstr>
      <vt:lpstr>Movilidad</vt:lpstr>
      <vt:lpstr>Mercados LG y SB</vt:lpstr>
      <vt:lpstr>Mercador Periféricos</vt:lpstr>
      <vt:lpstr>Mercados Inspección</vt:lpstr>
      <vt:lpstr>Legislación Municipal</vt:lpstr>
      <vt:lpstr>Protección Civil</vt:lpstr>
      <vt:lpstr>Asuntos Jurídicos</vt:lpstr>
      <vt:lpstr>Junta de Reclutamiento</vt:lpstr>
      <vt:lpstr>Predios Baldíos</vt:lpstr>
      <vt:lpstr>Asuntos Religiosos</vt:lpstr>
      <vt:lpstr>Investigación Jurídica</vt:lpstr>
      <vt:lpstr>Espectáculos</vt:lpstr>
      <vt:lpstr>Asuntos Penales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Paredes Polanco Silvia del Carmen</dc:creator>
  <cp:lastModifiedBy>Chan Jimenez Cristina Ivet</cp:lastModifiedBy>
  <dcterms:created xsi:type="dcterms:W3CDTF">2018-12-05T18:41:01Z</dcterms:created>
  <dcterms:modified xsi:type="dcterms:W3CDTF">2022-02-09T20:48:10Z</dcterms:modified>
</cp:coreProperties>
</file>