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<sst xmlns="http://schemas.openxmlformats.org/spreadsheetml/2006/main" count="72" uniqueCount="67">
  <si>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PASIVO</t>
  </si>
  <si>
    <t>TOTAL DEL PASIVO Y HACIENDA PÚBLICA / PATRIMONIO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</si>
  <si>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</si>
  <si>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</si>
  <si>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</si>
  <si>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</si>
  <si>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</si>
  <si>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</si>
  <si>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</si>
  <si>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</si>
  <si>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</si>
  <si>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</si>
  <si>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</si>
  <si>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</si>
  <si>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</si>
  <si>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</si>
  <si>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</si>
  <si>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</si>
  <si>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</si>
  <si>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</si>
  <si>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</si>
  <si>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</si>
  <si>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</si>
  <si>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</si>
  <si>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</si>
  <si>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</si>
  <si>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</si>
  <si>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</si>
  <si>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</si>
  <si>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</si>
  <si>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Derechos a Recibir Efectivo o Equivalentes a Largo Plazo</t>
  </si>
  <si>
    <t>Bienes Muebles</t>
  </si>
  <si>
    <t>Activos Intangibles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</si>
  <si>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</si>
  <si>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</si>
  <si>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</si>
  <si>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</si>
  <si>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</si>
  <si>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</si>
  <si>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</si>
  <si>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</si>
  <si>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</si>
  <si>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</si>
  <si>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</si>
  <si>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</si>
  <si>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</si>
  <si>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</si>
  <si>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</si>
  <si>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</si>
  <si>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</si>
  <si>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</si>
  <si>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</si>
  <si>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</si>
  <si>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LICDA. LAURA CRISTINA MUÑOZ MOLINA, MTRA.</t>
  </si>
  <si>
    <t>Bajo protesta de decir verdad declaramos que los Estados Financieros y sus notas son razonablemente correctos y son responsabilidad del emisor</t>
  </si>
  <si>
    <t>Donaciones de Capital</t>
  </si>
  <si>
    <t>Total de Pasivos No Circulantes</t>
  </si>
  <si>
    <t>Total de Activos No Circulantes</t>
  </si>
  <si>
    <t>Total de Activos Circulantes</t>
  </si>
  <si>
    <t>TOTAL DEL ACTIVO</t>
  </si>
  <si>
    <t>Inversiones Financieras a Largo Plazo</t>
  </si>
  <si>
    <t>Bienes Inmuebles, Infraestructura y Construcciones en Proceso</t>
  </si>
  <si>
    <t>Depreciacion, Deterioro Y Amortización Acumulada de Bienes</t>
  </si>
  <si>
    <t>Total de Pasivos Circulantes</t>
  </si>
  <si>
    <t>LIC. ALEJANDRO IVÁN RUZ CASTRO</t>
  </si>
  <si>
    <t>DIC/2023</t>
  </si>
  <si>
    <t>MUNICIPIO DE MÉRIDA YUCATÁN
ESTADO DE SITUACIÓN FINANCIERA
AL 29 DE FEBRERO DE 2024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</si>
</sst>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40">
      <selection activeCell="B137" sqref="B137:I137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52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2024</v>
      </c>
      <c r="E7" s="47"/>
      <c r="F7" s="2"/>
      <c r="G7" s="16" t="s">
        <v>65</v>
      </c>
      <c r="H7" s="2"/>
      <c r="I7" s="2"/>
      <c r="J7" s="47">
        <v>2024</v>
      </c>
      <c r="K7" s="47"/>
      <c r="L7" s="2"/>
      <c r="M7" s="26" t="s">
        <v>65</v>
      </c>
    </row>
    <row r="8" spans="2:13" ht="14.25" customHeight="1">
      <c r="B8" s="1"/>
      <c r="C8" s="57" t="s">
        <v>4</v>
      </c>
      <c r="D8" s="57"/>
      <c r="E8" s="2"/>
      <c r="F8" s="2"/>
      <c r="G8" s="2"/>
      <c r="H8" s="2"/>
      <c r="I8" s="57" t="s">
        <v>13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14</v>
      </c>
      <c r="J9" s="48"/>
      <c r="K9" s="2"/>
      <c r="L9" s="2"/>
      <c r="M9" s="3"/>
    </row>
    <row r="10" spans="2:13" ht="7.5" customHeight="1">
      <c r="B10" s="1"/>
      <c r="C10" s="48" t="s">
        <v>5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15</v>
      </c>
      <c r="J12" s="33"/>
      <c r="K12" s="38">
        <v>261610002.1</v>
      </c>
      <c r="L12" s="2"/>
      <c r="M12" s="39">
        <v>149357413.96</v>
      </c>
    </row>
    <row r="13" spans="2:13" ht="10.5" customHeight="1">
      <c r="B13" s="1"/>
      <c r="C13" s="33" t="s">
        <v>6</v>
      </c>
      <c r="D13" s="33"/>
      <c r="E13" s="38">
        <v>2339049346.7</v>
      </c>
      <c r="F13" s="2"/>
      <c r="G13" s="38">
        <v>1587278586.8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7</v>
      </c>
      <c r="D16" s="33"/>
      <c r="E16" s="61">
        <v>7848610.85</v>
      </c>
      <c r="F16" s="2"/>
      <c r="G16" s="61">
        <v>10939966.39</v>
      </c>
      <c r="H16" s="2"/>
      <c r="I16" s="33" t="s">
        <v>51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16</v>
      </c>
      <c r="J19" s="33"/>
      <c r="K19" s="38">
        <v>23815572</v>
      </c>
      <c r="L19" s="2"/>
      <c r="M19" s="39">
        <v>23815572</v>
      </c>
    </row>
    <row r="20" spans="2:13" ht="5.25" customHeight="1">
      <c r="B20" s="1"/>
      <c r="C20" s="33" t="s">
        <v>8</v>
      </c>
      <c r="D20" s="33"/>
      <c r="E20" s="38">
        <v>125122580.34</v>
      </c>
      <c r="F20" s="2"/>
      <c r="G20" s="38">
        <v>132418184.85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17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9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18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10</v>
      </c>
      <c r="D28" s="33"/>
      <c r="E28" s="38">
        <v>4490078.37</v>
      </c>
      <c r="F28" s="2"/>
      <c r="G28" s="38">
        <v>4742941.86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19</v>
      </c>
      <c r="J31" s="33"/>
      <c r="K31" s="38">
        <v>4272014.29</v>
      </c>
      <c r="L31" s="2"/>
      <c r="M31" s="39">
        <v>5421104.51</v>
      </c>
    </row>
    <row r="32" spans="2:13" ht="7.5" customHeight="1">
      <c r="B32" s="1"/>
      <c r="C32" s="33" t="s">
        <v>11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20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12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3" t="s">
        <v>21</v>
      </c>
      <c r="J39" s="33"/>
      <c r="K39" s="38">
        <v>592711302.2</v>
      </c>
      <c r="L39" s="2"/>
      <c r="M39" s="39">
        <v>336398638.39</v>
      </c>
    </row>
    <row r="40" spans="2:13" ht="3" customHeight="1">
      <c r="B40" s="1"/>
      <c r="C40" s="48" t="s">
        <v>58</v>
      </c>
      <c r="D40" s="48"/>
      <c r="E40" s="36">
        <f>E13+E16+E20+E24+E28-E32+E36</f>
        <v>2476510616.2599998</v>
      </c>
      <c r="F40" s="2"/>
      <c r="G40" s="36">
        <f>G13+G16+G20+G24+G28-G32+G36</f>
        <v>1735379679.8999999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63</v>
      </c>
      <c r="J42" s="48"/>
      <c r="K42" s="36">
        <f>SUM(K12:K40)</f>
        <v>882408890.5900002</v>
      </c>
      <c r="L42" s="2"/>
      <c r="M42" s="37">
        <f>SUM(M12:M40)</f>
        <v>514992728.86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19"/>
      <c r="F44" s="2"/>
      <c r="G44" s="19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29</v>
      </c>
      <c r="D46" s="48"/>
      <c r="E46" s="2"/>
      <c r="F46" s="2"/>
      <c r="G46" s="2"/>
      <c r="H46" s="2"/>
      <c r="I46" s="48" t="s">
        <v>22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60</v>
      </c>
      <c r="D48" s="33"/>
      <c r="E48" s="38">
        <v>1272850354.3</v>
      </c>
      <c r="F48" s="2"/>
      <c r="G48" s="38">
        <v>1306065369.34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23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30</v>
      </c>
      <c r="D52" s="33"/>
      <c r="E52" s="38">
        <v>82430892.25</v>
      </c>
      <c r="F52" s="2"/>
      <c r="G52" s="38">
        <v>84045734.19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24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61</v>
      </c>
      <c r="D57" s="33"/>
      <c r="E57" s="38">
        <v>13479796776.62</v>
      </c>
      <c r="F57" s="2"/>
      <c r="G57" s="38">
        <v>13369938629.71</v>
      </c>
      <c r="H57" s="2"/>
      <c r="I57" s="33" t="s">
        <v>25</v>
      </c>
      <c r="J57" s="33"/>
      <c r="K57" s="11">
        <v>299564363</v>
      </c>
      <c r="L57" s="2"/>
      <c r="M57" s="12">
        <v>303533625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>
        <v>0</v>
      </c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31</v>
      </c>
      <c r="D60" s="33"/>
      <c r="E60" s="38">
        <v>1055997266.66</v>
      </c>
      <c r="F60" s="2"/>
      <c r="G60" s="38">
        <v>1021844866.79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26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32</v>
      </c>
      <c r="D64" s="33"/>
      <c r="E64" s="38">
        <v>58735387.59</v>
      </c>
      <c r="F64" s="2"/>
      <c r="G64" s="38">
        <v>58561227.51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27</v>
      </c>
      <c r="J65" s="33"/>
      <c r="K65" s="38">
        <v>7247974950.94</v>
      </c>
      <c r="L65" s="2"/>
      <c r="M65" s="39">
        <v>7244131388.32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62</v>
      </c>
      <c r="D69" s="33"/>
      <c r="E69" s="59">
        <v>736334145.08</v>
      </c>
      <c r="F69" s="2"/>
      <c r="G69" s="59">
        <v>719048146.87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28</v>
      </c>
      <c r="J70" s="33"/>
      <c r="K70" s="38">
        <v>0</v>
      </c>
      <c r="L70" s="2"/>
      <c r="M70" s="39">
        <v>0</v>
      </c>
    </row>
    <row r="71" spans="2:13" ht="7.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 hidden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33</v>
      </c>
      <c r="D74" s="33"/>
      <c r="E74" s="38">
        <v>0</v>
      </c>
      <c r="F74" s="2"/>
      <c r="G74" s="38">
        <v>0</v>
      </c>
      <c r="H74" s="2"/>
      <c r="I74" s="48" t="s">
        <v>56</v>
      </c>
      <c r="J74" s="48"/>
      <c r="K74" s="36">
        <f>SUM(K49:K73)</f>
        <v>7547539313.94</v>
      </c>
      <c r="L74" s="2"/>
      <c r="M74" s="37">
        <f>SUM(M49:M73)</f>
        <v>7547665013.32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34</v>
      </c>
      <c r="D78" s="33"/>
      <c r="E78" s="59">
        <v>716566.8</v>
      </c>
      <c r="F78" s="2"/>
      <c r="G78" s="38">
        <v>716566.8</v>
      </c>
      <c r="H78" s="2"/>
      <c r="I78" s="48" t="s">
        <v>0</v>
      </c>
      <c r="J78" s="48"/>
      <c r="K78" s="36">
        <f>K42+K74</f>
        <v>8429948204.53</v>
      </c>
      <c r="L78" s="2"/>
      <c r="M78" s="37">
        <f>M42+M74</f>
        <v>8062657742.179999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36</v>
      </c>
      <c r="J81" s="57"/>
      <c r="K81" s="2"/>
      <c r="L81" s="2"/>
      <c r="M81" s="3"/>
    </row>
    <row r="82" spans="2:13" ht="8.25" customHeight="1">
      <c r="B82" s="1"/>
      <c r="C82" s="33" t="s">
        <v>35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37</v>
      </c>
      <c r="J83" s="48"/>
      <c r="K83" s="36">
        <f>SUM(K87:K93)</f>
        <v>1087027.36</v>
      </c>
      <c r="L83" s="23"/>
      <c r="M83" s="37">
        <f>SUM(M87)</f>
        <v>990455.01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3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57</v>
      </c>
      <c r="D87" s="48"/>
      <c r="E87" s="13">
        <f>E48+E52+E57+E60+E64-E69-E78</f>
        <v>15212759965.54</v>
      </c>
      <c r="F87" s="13">
        <f>F48+F52+F57+F60+F64-F69-F78</f>
        <v>0</v>
      </c>
      <c r="G87" s="13">
        <f>G48+G52+G57+G60+G64-G69-G78</f>
        <v>15120691113.869999</v>
      </c>
      <c r="H87" s="2"/>
      <c r="I87" s="33" t="s">
        <v>38</v>
      </c>
      <c r="J87" s="33"/>
      <c r="K87" s="38">
        <v>1087027.36</v>
      </c>
      <c r="L87" s="2"/>
      <c r="M87" s="39">
        <v>990455.01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59</v>
      </c>
      <c r="D90" s="48"/>
      <c r="E90" s="13">
        <f>E40+E87</f>
        <v>17689270581.8</v>
      </c>
      <c r="F90" s="2"/>
      <c r="G90" s="13">
        <f>G40+G87</f>
        <v>16856070793.769999</v>
      </c>
      <c r="H90" s="2"/>
      <c r="I90" s="33" t="s">
        <v>55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39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29 DE FEBRERO DE 2024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52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2024</v>
      </c>
      <c r="E103" s="47"/>
      <c r="F103" s="2"/>
      <c r="G103" s="16" t="s">
        <v>65</v>
      </c>
      <c r="H103" s="2"/>
      <c r="I103" s="2"/>
      <c r="J103" s="47">
        <v>2024</v>
      </c>
      <c r="K103" s="47"/>
      <c r="L103" s="2"/>
      <c r="M103" s="26" t="s">
        <v>65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40</v>
      </c>
      <c r="J105" s="48"/>
      <c r="K105" s="29">
        <f>SUM(K107:K120)</f>
        <v>11091030982.42</v>
      </c>
      <c r="L105" s="24"/>
      <c r="M105" s="14">
        <f>SUM(M107:M120)</f>
        <v>10714569432.09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41</v>
      </c>
      <c r="J107" s="33"/>
      <c r="K107" s="38">
        <v>747246411.7</v>
      </c>
      <c r="L107" s="2"/>
      <c r="M107" s="39">
        <v>464962102.19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3</v>
      </c>
      <c r="L109" s="2"/>
      <c r="M109" s="3" t="s">
        <v>3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42</v>
      </c>
      <c r="J111" s="33"/>
      <c r="K111" s="30">
        <v>2406630833.82</v>
      </c>
      <c r="L111" s="2"/>
      <c r="M111" s="20">
        <v>2311258248.76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43</v>
      </c>
      <c r="J114" s="33"/>
      <c r="K114" s="30">
        <v>7937153736.9</v>
      </c>
      <c r="L114" s="2"/>
      <c r="M114" s="12">
        <v>7938349081.14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44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45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46</v>
      </c>
      <c r="J122" s="48"/>
      <c r="K122" s="22">
        <f>SUM(K123:K128)</f>
        <v>-1832795632.51</v>
      </c>
      <c r="L122" s="2"/>
      <c r="M122" s="25">
        <f>SUM(M123:M128)</f>
        <v>-1922146835.51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47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48</v>
      </c>
      <c r="J128" s="33"/>
      <c r="K128" s="31">
        <v>-1832795632.51</v>
      </c>
      <c r="L128" s="2"/>
      <c r="M128" s="21">
        <v>-1922146835.51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2</v>
      </c>
      <c r="J132" s="48"/>
      <c r="K132" s="13">
        <f>K83+K105+K122</f>
        <v>9259322377.27</v>
      </c>
      <c r="L132" s="13">
        <f>L83+L105+L122</f>
        <v>0</v>
      </c>
      <c r="M132" s="14">
        <f>M83+M105+M122</f>
        <v>8793413051.59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1</v>
      </c>
      <c r="J134" s="40"/>
      <c r="K134" s="36">
        <f>K78+K132</f>
        <v>17689270581.8</v>
      </c>
      <c r="L134" s="2"/>
      <c r="M134" s="37">
        <f>M78+M132</f>
        <v>16856070793.77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54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64</v>
      </c>
      <c r="D139" s="35"/>
      <c r="I139" s="32" t="s">
        <v>53</v>
      </c>
    </row>
    <row r="140" spans="3:9" ht="12.75" customHeight="1">
      <c r="C140" s="49" t="s">
        <v>49</v>
      </c>
      <c r="D140" s="50"/>
      <c r="I140" s="18" t="s">
        <v>50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4" useFirstPageNumber="1" fitToHeight="0" fitToWidth="0" horizontalDpi="600" verticalDpi="600" orientation="landscape" scale="77" r:id="rId1"/>
  <headerFooter alignWithMargins="0">
    <oddFooter>&amp;CPágina &amp;P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2024-03-04T20:20:16Z</cp:lastPrinted>
  <dcterms:created xsi:type="dcterms:W3CDTF">2016-01-07T17:14:45Z</dcterms:created>
  <dcterms:modified xsi:type="dcterms:W3CDTF">2024-03-04T20:20:19Z</dcterms:modified>
  <cp:category/>
  <cp:version/>
  <cp:contentType/>
  <cp:contentStatus/>
</cp:coreProperties>
</file>